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eq\Downloads\"/>
    </mc:Choice>
  </mc:AlternateContent>
  <bookViews>
    <workbookView showSheetTabs="0" xWindow="0" yWindow="0" windowWidth="28800" windowHeight="12315" tabRatio="0"/>
  </bookViews>
  <sheets>
    <sheet name="Home" sheetId="1" r:id="rId1"/>
    <sheet name="Master Data" sheetId="5" r:id="rId2"/>
    <sheet name="Data Entry" sheetId="3" r:id="rId3"/>
    <sheet name="Register" sheetId="4" r:id="rId4"/>
    <sheet name="Abstract" sheetId="6" r:id="rId5"/>
    <sheet name="Sheet1" sheetId="7" state="hidden" r:id="rId6"/>
  </sheets>
  <definedNames>
    <definedName name="_xlnm._FilterDatabase" localSheetId="4" hidden="1">Abstract!$B$4:$B$1106</definedName>
    <definedName name="_xlnm.Print_Area" localSheetId="4">Abstract!$A$1:$J$1106</definedName>
    <definedName name="_xlnm.Print_Area" localSheetId="3">Register!$A$1:$K$21</definedName>
    <definedName name="_xlnm.Print_Titles" localSheetId="4">Abstract!$1:$4</definedName>
  </definedNames>
  <calcPr calcId="152511"/>
</workbook>
</file>

<file path=xl/calcChain.xml><?xml version="1.0" encoding="utf-8"?>
<calcChain xmlns="http://schemas.openxmlformats.org/spreadsheetml/2006/main">
  <c r="C6" i="6" l="1"/>
  <c r="C7" i="6"/>
  <c r="C8" i="6"/>
  <c r="E8" i="6" s="1"/>
  <c r="C9" i="6"/>
  <c r="E9" i="6" s="1"/>
  <c r="C10" i="6"/>
  <c r="G10" i="6" s="1"/>
  <c r="C11" i="6"/>
  <c r="G11" i="6" s="1"/>
  <c r="C12" i="6"/>
  <c r="E12" i="6" s="1"/>
  <c r="G12" i="6"/>
  <c r="C13" i="6"/>
  <c r="E13" i="6"/>
  <c r="G13" i="6"/>
  <c r="C14" i="6"/>
  <c r="G14" i="6" s="1"/>
  <c r="C15" i="6"/>
  <c r="G15" i="6" s="1"/>
  <c r="C16" i="6"/>
  <c r="E16" i="6" s="1"/>
  <c r="C17" i="6"/>
  <c r="E17" i="6"/>
  <c r="G17" i="6"/>
  <c r="C18" i="6"/>
  <c r="G18" i="6" s="1"/>
  <c r="C19" i="6"/>
  <c r="G19" i="6" s="1"/>
  <c r="C20" i="6"/>
  <c r="E20" i="6" s="1"/>
  <c r="G20" i="6"/>
  <c r="C21" i="6"/>
  <c r="E21" i="6" s="1"/>
  <c r="C22" i="6"/>
  <c r="G22" i="6" s="1"/>
  <c r="C23" i="6"/>
  <c r="G23" i="6" s="1"/>
  <c r="E23" i="6"/>
  <c r="C24" i="6"/>
  <c r="E24" i="6" s="1"/>
  <c r="C25" i="6"/>
  <c r="E25" i="6" s="1"/>
  <c r="C26" i="6"/>
  <c r="G26" i="6" s="1"/>
  <c r="C27" i="6"/>
  <c r="G27" i="6" s="1"/>
  <c r="C28" i="6"/>
  <c r="E28" i="6" s="1"/>
  <c r="C29" i="6"/>
  <c r="E29" i="6"/>
  <c r="G29" i="6"/>
  <c r="C30" i="6"/>
  <c r="G30" i="6" s="1"/>
  <c r="C31" i="6"/>
  <c r="G31" i="6" s="1"/>
  <c r="C32" i="6"/>
  <c r="E32" i="6" s="1"/>
  <c r="C33" i="6"/>
  <c r="E33" i="6"/>
  <c r="G33" i="6"/>
  <c r="C34" i="6"/>
  <c r="G34" i="6" s="1"/>
  <c r="C35" i="6"/>
  <c r="G35" i="6" s="1"/>
  <c r="C36" i="6"/>
  <c r="E36" i="6" s="1"/>
  <c r="C37" i="6"/>
  <c r="G37" i="6" s="1"/>
  <c r="C38" i="6"/>
  <c r="C39" i="6"/>
  <c r="G39" i="6" s="1"/>
  <c r="C40" i="6"/>
  <c r="E40" i="6" s="1"/>
  <c r="C41" i="6"/>
  <c r="G41" i="6" s="1"/>
  <c r="C42" i="6"/>
  <c r="C43" i="6"/>
  <c r="E43" i="6" s="1"/>
  <c r="C44" i="6"/>
  <c r="E44" i="6" s="1"/>
  <c r="C45" i="6"/>
  <c r="G45" i="6" s="1"/>
  <c r="C46" i="6"/>
  <c r="E46" i="6" s="1"/>
  <c r="C47" i="6"/>
  <c r="E47" i="6" s="1"/>
  <c r="G47" i="6"/>
  <c r="C48" i="6"/>
  <c r="E48" i="6" s="1"/>
  <c r="C49" i="6"/>
  <c r="G49" i="6" s="1"/>
  <c r="C50" i="6"/>
  <c r="G50" i="6" s="1"/>
  <c r="C51" i="6"/>
  <c r="E51" i="6" s="1"/>
  <c r="C52" i="6"/>
  <c r="E52" i="6" s="1"/>
  <c r="C53" i="6"/>
  <c r="C54" i="6"/>
  <c r="G54" i="6" s="1"/>
  <c r="E54" i="6"/>
  <c r="C55" i="6"/>
  <c r="G55" i="6" s="1"/>
  <c r="C56" i="6"/>
  <c r="E56" i="6" s="1"/>
  <c r="C57" i="6"/>
  <c r="C58" i="6"/>
  <c r="E58" i="6" s="1"/>
  <c r="C59" i="6"/>
  <c r="G59" i="6" s="1"/>
  <c r="C60" i="6"/>
  <c r="E60" i="6" s="1"/>
  <c r="C61" i="6"/>
  <c r="E61" i="6" s="1"/>
  <c r="C62" i="6"/>
  <c r="E62" i="6" s="1"/>
  <c r="G62" i="6"/>
  <c r="C63" i="6"/>
  <c r="G63" i="6" s="1"/>
  <c r="C64" i="6"/>
  <c r="E64" i="6" s="1"/>
  <c r="C65" i="6"/>
  <c r="E65" i="6" s="1"/>
  <c r="C66" i="6"/>
  <c r="E66" i="6"/>
  <c r="G66" i="6"/>
  <c r="C67" i="6"/>
  <c r="G67" i="6" s="1"/>
  <c r="C68" i="6"/>
  <c r="E68" i="6" s="1"/>
  <c r="C69" i="6"/>
  <c r="E69" i="6" s="1"/>
  <c r="C70" i="6"/>
  <c r="E70" i="6"/>
  <c r="G70" i="6"/>
  <c r="C71" i="6"/>
  <c r="G71" i="6" s="1"/>
  <c r="C72" i="6"/>
  <c r="E72" i="6" s="1"/>
  <c r="C73" i="6"/>
  <c r="E73" i="6" s="1"/>
  <c r="G73" i="6"/>
  <c r="C74" i="6"/>
  <c r="C75" i="6"/>
  <c r="G75" i="6" s="1"/>
  <c r="C76" i="6"/>
  <c r="E76" i="6" s="1"/>
  <c r="C77" i="6"/>
  <c r="E77" i="6" s="1"/>
  <c r="G77" i="6"/>
  <c r="C78" i="6"/>
  <c r="E78" i="6" s="1"/>
  <c r="G78" i="6"/>
  <c r="C79" i="6"/>
  <c r="G79" i="6" s="1"/>
  <c r="C80" i="6"/>
  <c r="E80" i="6" s="1"/>
  <c r="C81" i="6"/>
  <c r="C82" i="6"/>
  <c r="E82" i="6" s="1"/>
  <c r="C83" i="6"/>
  <c r="G83" i="6" s="1"/>
  <c r="C84" i="6"/>
  <c r="E84" i="6" s="1"/>
  <c r="C85" i="6"/>
  <c r="E85" i="6" s="1"/>
  <c r="G85" i="6"/>
  <c r="C86" i="6"/>
  <c r="E86" i="6" s="1"/>
  <c r="G86" i="6"/>
  <c r="C87" i="6"/>
  <c r="G87" i="6" s="1"/>
  <c r="C88" i="6"/>
  <c r="E88" i="6" s="1"/>
  <c r="C89" i="6"/>
  <c r="G89" i="6" s="1"/>
  <c r="C90" i="6"/>
  <c r="E90" i="6" s="1"/>
  <c r="G90" i="6"/>
  <c r="C91" i="6"/>
  <c r="C92" i="6"/>
  <c r="G92" i="6" s="1"/>
  <c r="C93" i="6"/>
  <c r="G93" i="6" s="1"/>
  <c r="C94" i="6"/>
  <c r="E94" i="6"/>
  <c r="G94" i="6"/>
  <c r="C95" i="6"/>
  <c r="G95" i="6" s="1"/>
  <c r="C96" i="6"/>
  <c r="E96" i="6" s="1"/>
  <c r="C97" i="6"/>
  <c r="E97" i="6" s="1"/>
  <c r="G97" i="6"/>
  <c r="C98" i="6"/>
  <c r="C99" i="6"/>
  <c r="G99" i="6" s="1"/>
  <c r="C100" i="6"/>
  <c r="E100" i="6" s="1"/>
  <c r="C101" i="6"/>
  <c r="E101" i="6" s="1"/>
  <c r="G101" i="6"/>
  <c r="C102" i="6"/>
  <c r="E102" i="6" s="1"/>
  <c r="G102" i="6"/>
  <c r="C103" i="6"/>
  <c r="G103" i="6" s="1"/>
  <c r="C104" i="6"/>
  <c r="E104" i="6" s="1"/>
  <c r="C105" i="6"/>
  <c r="C106" i="6"/>
  <c r="E106" i="6"/>
  <c r="G106" i="6"/>
  <c r="C107" i="6"/>
  <c r="G107" i="6" s="1"/>
  <c r="C108" i="6"/>
  <c r="E108" i="6" s="1"/>
  <c r="C109" i="6"/>
  <c r="E109" i="6" s="1"/>
  <c r="C110" i="6"/>
  <c r="E110" i="6"/>
  <c r="G110" i="6"/>
  <c r="C111" i="6"/>
  <c r="G111" i="6" s="1"/>
  <c r="C112" i="6"/>
  <c r="E112" i="6" s="1"/>
  <c r="C113" i="6"/>
  <c r="E113" i="6" s="1"/>
  <c r="G113" i="6"/>
  <c r="C114" i="6"/>
  <c r="E114" i="6" s="1"/>
  <c r="G114" i="6"/>
  <c r="C115" i="6"/>
  <c r="G115" i="6" s="1"/>
  <c r="C116" i="6"/>
  <c r="E116" i="6" s="1"/>
  <c r="C117" i="6"/>
  <c r="E117" i="6" s="1"/>
  <c r="G117" i="6"/>
  <c r="C118" i="6"/>
  <c r="E118" i="6"/>
  <c r="G118" i="6"/>
  <c r="C119" i="6"/>
  <c r="G119" i="6" s="1"/>
  <c r="C120" i="6"/>
  <c r="E120" i="6" s="1"/>
  <c r="C121" i="6"/>
  <c r="E121" i="6" s="1"/>
  <c r="C122" i="6"/>
  <c r="C123" i="6"/>
  <c r="G123" i="6" s="1"/>
  <c r="C124" i="6"/>
  <c r="E124" i="6" s="1"/>
  <c r="G124" i="6"/>
  <c r="C125" i="6"/>
  <c r="E125" i="6" s="1"/>
  <c r="C126" i="6"/>
  <c r="G126" i="6" s="1"/>
  <c r="C127" i="6"/>
  <c r="G127" i="6" s="1"/>
  <c r="C128" i="6"/>
  <c r="C129" i="6"/>
  <c r="E129" i="6" s="1"/>
  <c r="G129" i="6"/>
  <c r="C130" i="6"/>
  <c r="G130" i="6" s="1"/>
  <c r="C131" i="6"/>
  <c r="G131" i="6" s="1"/>
  <c r="C132" i="6"/>
  <c r="C133" i="6"/>
  <c r="E133" i="6" s="1"/>
  <c r="C134" i="6"/>
  <c r="C135" i="6"/>
  <c r="G135" i="6" s="1"/>
  <c r="C136" i="6"/>
  <c r="E136" i="6" s="1"/>
  <c r="C137" i="6"/>
  <c r="E137" i="6" s="1"/>
  <c r="C138" i="6"/>
  <c r="C139" i="6"/>
  <c r="G139" i="6" s="1"/>
  <c r="C140" i="6"/>
  <c r="E140" i="6" s="1"/>
  <c r="C141" i="6"/>
  <c r="E141" i="6" s="1"/>
  <c r="G141" i="6"/>
  <c r="C142" i="6"/>
  <c r="E142" i="6"/>
  <c r="G142" i="6"/>
  <c r="C143" i="6"/>
  <c r="G143" i="6" s="1"/>
  <c r="C144" i="6"/>
  <c r="E144" i="6" s="1"/>
  <c r="C145" i="6"/>
  <c r="C146" i="6"/>
  <c r="E146" i="6"/>
  <c r="G146" i="6"/>
  <c r="C147" i="6"/>
  <c r="G147" i="6" s="1"/>
  <c r="C148" i="6"/>
  <c r="E148" i="6" s="1"/>
  <c r="C149" i="6"/>
  <c r="E149" i="6" s="1"/>
  <c r="G149" i="6"/>
  <c r="C150" i="6"/>
  <c r="E150" i="6" s="1"/>
  <c r="G150" i="6"/>
  <c r="C151" i="6"/>
  <c r="G151" i="6" s="1"/>
  <c r="C152" i="6"/>
  <c r="E152" i="6" s="1"/>
  <c r="C153" i="6"/>
  <c r="E153" i="6" s="1"/>
  <c r="G153" i="6"/>
  <c r="C154" i="6"/>
  <c r="E154" i="6"/>
  <c r="G154" i="6"/>
  <c r="C155" i="6"/>
  <c r="G155" i="6" s="1"/>
  <c r="C156" i="6"/>
  <c r="E156" i="6" s="1"/>
  <c r="C157" i="6"/>
  <c r="E157" i="6" s="1"/>
  <c r="C158" i="6"/>
  <c r="E158" i="6"/>
  <c r="G158" i="6"/>
  <c r="C159" i="6"/>
  <c r="G159" i="6" s="1"/>
  <c r="C160" i="6"/>
  <c r="E160" i="6" s="1"/>
  <c r="C161" i="6"/>
  <c r="E161" i="6" s="1"/>
  <c r="G161" i="6"/>
  <c r="C162" i="6"/>
  <c r="C163" i="6"/>
  <c r="G163" i="6" s="1"/>
  <c r="C164" i="6"/>
  <c r="E164" i="6" s="1"/>
  <c r="C165" i="6"/>
  <c r="E165" i="6" s="1"/>
  <c r="G165" i="6"/>
  <c r="C166" i="6"/>
  <c r="E166" i="6"/>
  <c r="G166" i="6"/>
  <c r="C167" i="6"/>
  <c r="G167" i="6" s="1"/>
  <c r="C168" i="6"/>
  <c r="E168" i="6" s="1"/>
  <c r="C169" i="6"/>
  <c r="C170" i="6"/>
  <c r="E170" i="6" s="1"/>
  <c r="G170" i="6"/>
  <c r="C171" i="6"/>
  <c r="G171" i="6" s="1"/>
  <c r="C172" i="6"/>
  <c r="E172" i="6" s="1"/>
  <c r="C173" i="6"/>
  <c r="E173" i="6" s="1"/>
  <c r="G173" i="6"/>
  <c r="C174" i="6"/>
  <c r="E174" i="6"/>
  <c r="G174" i="6"/>
  <c r="C175" i="6"/>
  <c r="G175" i="6" s="1"/>
  <c r="C176" i="6"/>
  <c r="E176" i="6" s="1"/>
  <c r="C177" i="6"/>
  <c r="E177" i="6" s="1"/>
  <c r="C178" i="6"/>
  <c r="E178" i="6" s="1"/>
  <c r="G178" i="6"/>
  <c r="C179" i="6"/>
  <c r="G179" i="6" s="1"/>
  <c r="C180" i="6"/>
  <c r="E180" i="6" s="1"/>
  <c r="C181" i="6"/>
  <c r="E181" i="6" s="1"/>
  <c r="G181" i="6"/>
  <c r="C182" i="6"/>
  <c r="E182" i="6"/>
  <c r="G182" i="6"/>
  <c r="C183" i="6"/>
  <c r="G183" i="6" s="1"/>
  <c r="C184" i="6"/>
  <c r="E184" i="6" s="1"/>
  <c r="C185" i="6"/>
  <c r="E185" i="6" s="1"/>
  <c r="C186" i="6"/>
  <c r="C187" i="6"/>
  <c r="G187" i="6" s="1"/>
  <c r="C188" i="6"/>
  <c r="E188" i="6" s="1"/>
  <c r="C189" i="6"/>
  <c r="E189" i="6" s="1"/>
  <c r="G189" i="6"/>
  <c r="C190" i="6"/>
  <c r="E190" i="6" s="1"/>
  <c r="G190" i="6"/>
  <c r="C191" i="6"/>
  <c r="G191" i="6" s="1"/>
  <c r="C192" i="6"/>
  <c r="E192" i="6" s="1"/>
  <c r="C193" i="6"/>
  <c r="C194" i="6"/>
  <c r="E194" i="6" s="1"/>
  <c r="C195" i="6"/>
  <c r="G195" i="6" s="1"/>
  <c r="C196" i="6"/>
  <c r="E196" i="6" s="1"/>
  <c r="C197" i="6"/>
  <c r="E197" i="6" s="1"/>
  <c r="C198" i="6"/>
  <c r="E198" i="6" s="1"/>
  <c r="C199" i="6"/>
  <c r="G199" i="6" s="1"/>
  <c r="C200" i="6"/>
  <c r="E200" i="6" s="1"/>
  <c r="C201" i="6"/>
  <c r="E201" i="6" s="1"/>
  <c r="C202" i="6"/>
  <c r="E202" i="6" s="1"/>
  <c r="G202" i="6"/>
  <c r="C203" i="6"/>
  <c r="G203" i="6" s="1"/>
  <c r="C204" i="6"/>
  <c r="E204" i="6" s="1"/>
  <c r="C205" i="6"/>
  <c r="E205" i="6"/>
  <c r="G205" i="6"/>
  <c r="C206" i="6"/>
  <c r="E206" i="6" s="1"/>
  <c r="C207" i="6"/>
  <c r="G207" i="6" s="1"/>
  <c r="E207" i="6"/>
  <c r="C208" i="6"/>
  <c r="E208" i="6" s="1"/>
  <c r="C209" i="6"/>
  <c r="E209" i="6" s="1"/>
  <c r="C210" i="6"/>
  <c r="E210" i="6"/>
  <c r="G210" i="6"/>
  <c r="C211" i="6"/>
  <c r="G211" i="6" s="1"/>
  <c r="C212" i="6"/>
  <c r="E212" i="6" s="1"/>
  <c r="C213" i="6"/>
  <c r="E213" i="6"/>
  <c r="G213" i="6"/>
  <c r="C214" i="6"/>
  <c r="E214" i="6" s="1"/>
  <c r="C215" i="6"/>
  <c r="G215" i="6" s="1"/>
  <c r="E215" i="6"/>
  <c r="C216" i="6"/>
  <c r="E216" i="6" s="1"/>
  <c r="C217" i="6"/>
  <c r="E217" i="6" s="1"/>
  <c r="C218" i="6"/>
  <c r="E218" i="6"/>
  <c r="G218" i="6"/>
  <c r="C219" i="6"/>
  <c r="G219" i="6" s="1"/>
  <c r="C220" i="6"/>
  <c r="E220" i="6" s="1"/>
  <c r="C221" i="6"/>
  <c r="G221" i="6" s="1"/>
  <c r="C222" i="6"/>
  <c r="E222" i="6"/>
  <c r="G222" i="6"/>
  <c r="C223" i="6"/>
  <c r="E223" i="6" s="1"/>
  <c r="C224" i="6"/>
  <c r="E224" i="6" s="1"/>
  <c r="C225" i="6"/>
  <c r="G225" i="6" s="1"/>
  <c r="C226" i="6"/>
  <c r="G226" i="6" s="1"/>
  <c r="C227" i="6"/>
  <c r="E227" i="6" s="1"/>
  <c r="C228" i="6"/>
  <c r="E228" i="6"/>
  <c r="G228" i="6"/>
  <c r="C229" i="6"/>
  <c r="G229" i="6" s="1"/>
  <c r="C230" i="6"/>
  <c r="G230" i="6" s="1"/>
  <c r="C231" i="6"/>
  <c r="E231" i="6" s="1"/>
  <c r="G231" i="6"/>
  <c r="C232" i="6"/>
  <c r="E232" i="6"/>
  <c r="G232" i="6"/>
  <c r="C233" i="6"/>
  <c r="G233" i="6" s="1"/>
  <c r="C234" i="6"/>
  <c r="G234" i="6" s="1"/>
  <c r="C235" i="6"/>
  <c r="E235" i="6" s="1"/>
  <c r="G235" i="6"/>
  <c r="C236" i="6"/>
  <c r="C237" i="6"/>
  <c r="G237" i="6" s="1"/>
  <c r="C238" i="6"/>
  <c r="G238" i="6" s="1"/>
  <c r="C239" i="6"/>
  <c r="E239" i="6" s="1"/>
  <c r="G239" i="6"/>
  <c r="C240" i="6"/>
  <c r="G240" i="6" s="1"/>
  <c r="E240" i="6"/>
  <c r="C241" i="6"/>
  <c r="E241" i="6" s="1"/>
  <c r="C242" i="6"/>
  <c r="E242" i="6"/>
  <c r="G242" i="6"/>
  <c r="C243" i="6"/>
  <c r="G243" i="6" s="1"/>
  <c r="C244" i="6"/>
  <c r="E244" i="6" s="1"/>
  <c r="C245" i="6"/>
  <c r="E245" i="6" s="1"/>
  <c r="G245" i="6"/>
  <c r="C246" i="6"/>
  <c r="C247" i="6"/>
  <c r="G247" i="6" s="1"/>
  <c r="C248" i="6"/>
  <c r="E248" i="6" s="1"/>
  <c r="C249" i="6"/>
  <c r="E249" i="6" s="1"/>
  <c r="G249" i="6"/>
  <c r="C250" i="6"/>
  <c r="G250" i="6" s="1"/>
  <c r="E250" i="6"/>
  <c r="C251" i="6"/>
  <c r="G251" i="6" s="1"/>
  <c r="C252" i="6"/>
  <c r="E252" i="6" s="1"/>
  <c r="C253" i="6"/>
  <c r="C254" i="6"/>
  <c r="E254" i="6" s="1"/>
  <c r="C255" i="6"/>
  <c r="G255" i="6" s="1"/>
  <c r="C256" i="6"/>
  <c r="E256" i="6" s="1"/>
  <c r="C257" i="6"/>
  <c r="E257" i="6" s="1"/>
  <c r="G257" i="6"/>
  <c r="C258" i="6"/>
  <c r="E258" i="6" s="1"/>
  <c r="G258" i="6"/>
  <c r="C259" i="6"/>
  <c r="C260" i="6"/>
  <c r="E260" i="6" s="1"/>
  <c r="C261" i="6"/>
  <c r="E261" i="6" s="1"/>
  <c r="C262" i="6"/>
  <c r="E262" i="6"/>
  <c r="G262" i="6"/>
  <c r="C263" i="6"/>
  <c r="G263" i="6" s="1"/>
  <c r="C264" i="6"/>
  <c r="E264" i="6" s="1"/>
  <c r="C265" i="6"/>
  <c r="E265" i="6" s="1"/>
  <c r="G265" i="6"/>
  <c r="C266" i="6"/>
  <c r="G266" i="6" s="1"/>
  <c r="E266" i="6"/>
  <c r="C267" i="6"/>
  <c r="G267" i="6" s="1"/>
  <c r="C268" i="6"/>
  <c r="E268" i="6" s="1"/>
  <c r="C269" i="6"/>
  <c r="C270" i="6"/>
  <c r="E270" i="6"/>
  <c r="G270" i="6"/>
  <c r="C271" i="6"/>
  <c r="C272" i="6"/>
  <c r="E272" i="6" s="1"/>
  <c r="C273" i="6"/>
  <c r="E273" i="6"/>
  <c r="G273" i="6"/>
  <c r="C274" i="6"/>
  <c r="C275" i="6"/>
  <c r="G275" i="6" s="1"/>
  <c r="E275" i="6"/>
  <c r="C276" i="6"/>
  <c r="E276" i="6" s="1"/>
  <c r="C277" i="6"/>
  <c r="C278" i="6"/>
  <c r="E278" i="6" s="1"/>
  <c r="G278" i="6"/>
  <c r="C279" i="6"/>
  <c r="C280" i="6"/>
  <c r="E280" i="6" s="1"/>
  <c r="C281" i="6"/>
  <c r="E281" i="6" s="1"/>
  <c r="C282" i="6"/>
  <c r="G282" i="6" s="1"/>
  <c r="E282" i="6"/>
  <c r="C283" i="6"/>
  <c r="G283" i="6" s="1"/>
  <c r="C284" i="6"/>
  <c r="E284" i="6" s="1"/>
  <c r="C285" i="6"/>
  <c r="E285" i="6" s="1"/>
  <c r="G285" i="6"/>
  <c r="C286" i="6"/>
  <c r="E286" i="6"/>
  <c r="G286" i="6"/>
  <c r="C287" i="6"/>
  <c r="G287" i="6" s="1"/>
  <c r="C288" i="6"/>
  <c r="E288" i="6" s="1"/>
  <c r="C289" i="6"/>
  <c r="C290" i="6"/>
  <c r="E290" i="6" s="1"/>
  <c r="C291" i="6"/>
  <c r="G291" i="6" s="1"/>
  <c r="C292" i="6"/>
  <c r="E292" i="6" s="1"/>
  <c r="C293" i="6"/>
  <c r="E293" i="6" s="1"/>
  <c r="C294" i="6"/>
  <c r="G294" i="6" s="1"/>
  <c r="E294" i="6"/>
  <c r="C295" i="6"/>
  <c r="G295" i="6" s="1"/>
  <c r="C296" i="6"/>
  <c r="E296" i="6" s="1"/>
  <c r="C297" i="6"/>
  <c r="E297" i="6"/>
  <c r="G297" i="6"/>
  <c r="C298" i="6"/>
  <c r="E298" i="6"/>
  <c r="G298" i="6"/>
  <c r="C299" i="6"/>
  <c r="G299" i="6" s="1"/>
  <c r="C300" i="6"/>
  <c r="E300" i="6" s="1"/>
  <c r="C301" i="6"/>
  <c r="C302" i="6"/>
  <c r="E302" i="6" s="1"/>
  <c r="C303" i="6"/>
  <c r="G303" i="6" s="1"/>
  <c r="C304" i="6"/>
  <c r="E304" i="6" s="1"/>
  <c r="C305" i="6"/>
  <c r="E305" i="6" s="1"/>
  <c r="C306" i="6"/>
  <c r="E306" i="6"/>
  <c r="G306" i="6"/>
  <c r="C307" i="6"/>
  <c r="G307" i="6" s="1"/>
  <c r="C308" i="6"/>
  <c r="E308" i="6" s="1"/>
  <c r="C309" i="6"/>
  <c r="E309" i="6" s="1"/>
  <c r="G309" i="6"/>
  <c r="C310" i="6"/>
  <c r="E310" i="6"/>
  <c r="G310" i="6"/>
  <c r="C311" i="6"/>
  <c r="G311" i="6" s="1"/>
  <c r="C312" i="6"/>
  <c r="E312" i="6" s="1"/>
  <c r="C313" i="6"/>
  <c r="C314" i="6"/>
  <c r="E314" i="6" s="1"/>
  <c r="C315" i="6"/>
  <c r="G315" i="6" s="1"/>
  <c r="C316" i="6"/>
  <c r="E316" i="6" s="1"/>
  <c r="C317" i="6"/>
  <c r="E317" i="6" s="1"/>
  <c r="C318" i="6"/>
  <c r="C319" i="6"/>
  <c r="G319" i="6" s="1"/>
  <c r="C320" i="6"/>
  <c r="E320" i="6" s="1"/>
  <c r="C321" i="6"/>
  <c r="E321" i="6"/>
  <c r="G321" i="6"/>
  <c r="C322" i="6"/>
  <c r="E322" i="6" s="1"/>
  <c r="C323" i="6"/>
  <c r="G323" i="6" s="1"/>
  <c r="C324" i="6"/>
  <c r="E324" i="6" s="1"/>
  <c r="C325" i="6"/>
  <c r="E325" i="6" s="1"/>
  <c r="G325" i="6"/>
  <c r="C326" i="6"/>
  <c r="E326" i="6" s="1"/>
  <c r="C327" i="6"/>
  <c r="G327" i="6" s="1"/>
  <c r="C328" i="6"/>
  <c r="E328" i="6" s="1"/>
  <c r="C329" i="6"/>
  <c r="E329" i="6" s="1"/>
  <c r="C330" i="6"/>
  <c r="E330" i="6" s="1"/>
  <c r="G330" i="6"/>
  <c r="C331" i="6"/>
  <c r="G331" i="6" s="1"/>
  <c r="C332" i="6"/>
  <c r="E332" i="6" s="1"/>
  <c r="C333" i="6"/>
  <c r="E333" i="6" s="1"/>
  <c r="G333" i="6"/>
  <c r="C334" i="6"/>
  <c r="E334" i="6"/>
  <c r="G334" i="6"/>
  <c r="C335" i="6"/>
  <c r="G335" i="6" s="1"/>
  <c r="C336" i="6"/>
  <c r="E336" i="6" s="1"/>
  <c r="C337" i="6"/>
  <c r="E337" i="6" s="1"/>
  <c r="C338" i="6"/>
  <c r="C339" i="6"/>
  <c r="G339" i="6" s="1"/>
  <c r="C340" i="6"/>
  <c r="E340" i="6" s="1"/>
  <c r="C341" i="6"/>
  <c r="E341" i="6" s="1"/>
  <c r="G341" i="6"/>
  <c r="C342" i="6"/>
  <c r="E342" i="6"/>
  <c r="G342" i="6"/>
  <c r="C343" i="6"/>
  <c r="G343" i="6" s="1"/>
  <c r="C344" i="6"/>
  <c r="E344" i="6" s="1"/>
  <c r="C345" i="6"/>
  <c r="C346" i="6"/>
  <c r="E346" i="6" s="1"/>
  <c r="C347" i="6"/>
  <c r="G347" i="6" s="1"/>
  <c r="C348" i="6"/>
  <c r="E348" i="6" s="1"/>
  <c r="C349" i="6"/>
  <c r="E349" i="6" s="1"/>
  <c r="G349" i="6"/>
  <c r="C350" i="6"/>
  <c r="G350" i="6" s="1"/>
  <c r="C351" i="6"/>
  <c r="G351" i="6" s="1"/>
  <c r="C352" i="6"/>
  <c r="E352" i="6" s="1"/>
  <c r="C353" i="6"/>
  <c r="E353" i="6" s="1"/>
  <c r="G353" i="6"/>
  <c r="C354" i="6"/>
  <c r="E354" i="6" s="1"/>
  <c r="G354" i="6"/>
  <c r="C355" i="6"/>
  <c r="G355" i="6" s="1"/>
  <c r="C356" i="6"/>
  <c r="E356" i="6" s="1"/>
  <c r="C357" i="6"/>
  <c r="E357" i="6" s="1"/>
  <c r="C358" i="6"/>
  <c r="E358" i="6"/>
  <c r="G358" i="6"/>
  <c r="C359" i="6"/>
  <c r="G359" i="6" s="1"/>
  <c r="C360" i="6"/>
  <c r="G360" i="6" s="1"/>
  <c r="C361" i="6"/>
  <c r="E361" i="6" s="1"/>
  <c r="G361" i="6"/>
  <c r="C362" i="6"/>
  <c r="C363" i="6"/>
  <c r="G363" i="6" s="1"/>
  <c r="C364" i="6"/>
  <c r="G364" i="6" s="1"/>
  <c r="C365" i="6"/>
  <c r="C366" i="6"/>
  <c r="E366" i="6" s="1"/>
  <c r="C367" i="6"/>
  <c r="G367" i="6" s="1"/>
  <c r="C368" i="6"/>
  <c r="E368" i="6" s="1"/>
  <c r="C369" i="6"/>
  <c r="G369" i="6" s="1"/>
  <c r="E369" i="6"/>
  <c r="C370" i="6"/>
  <c r="G370" i="6" s="1"/>
  <c r="C371" i="6"/>
  <c r="G371" i="6" s="1"/>
  <c r="C372" i="6"/>
  <c r="G372" i="6" s="1"/>
  <c r="E372" i="6"/>
  <c r="C373" i="6"/>
  <c r="E373" i="6" s="1"/>
  <c r="C374" i="6"/>
  <c r="C375" i="6"/>
  <c r="G375" i="6" s="1"/>
  <c r="C376" i="6"/>
  <c r="G376" i="6" s="1"/>
  <c r="E376" i="6"/>
  <c r="C377" i="6"/>
  <c r="C378" i="6"/>
  <c r="G378" i="6" s="1"/>
  <c r="C379" i="6"/>
  <c r="G379" i="6" s="1"/>
  <c r="C380" i="6"/>
  <c r="E380" i="6"/>
  <c r="G380" i="6"/>
  <c r="C381" i="6"/>
  <c r="E381" i="6" s="1"/>
  <c r="C382" i="6"/>
  <c r="G382" i="6" s="1"/>
  <c r="C383" i="6"/>
  <c r="C384" i="6"/>
  <c r="E384" i="6" s="1"/>
  <c r="C385" i="6"/>
  <c r="E385" i="6" s="1"/>
  <c r="G385" i="6"/>
  <c r="C386" i="6"/>
  <c r="G386" i="6" s="1"/>
  <c r="E386" i="6"/>
  <c r="C387" i="6"/>
  <c r="G387" i="6" s="1"/>
  <c r="C388" i="6"/>
  <c r="E388" i="6" s="1"/>
  <c r="G388" i="6"/>
  <c r="C389" i="6"/>
  <c r="E389" i="6" s="1"/>
  <c r="G389" i="6"/>
  <c r="C390" i="6"/>
  <c r="G390" i="6" s="1"/>
  <c r="E390" i="6"/>
  <c r="C391" i="6"/>
  <c r="G391" i="6" s="1"/>
  <c r="C392" i="6"/>
  <c r="E392" i="6" s="1"/>
  <c r="C393" i="6"/>
  <c r="E393" i="6" s="1"/>
  <c r="C394" i="6"/>
  <c r="E394" i="6" s="1"/>
  <c r="G394" i="6"/>
  <c r="C395" i="6"/>
  <c r="G395" i="6" s="1"/>
  <c r="C396" i="6"/>
  <c r="E396" i="6" s="1"/>
  <c r="C397" i="6"/>
  <c r="E397" i="6" s="1"/>
  <c r="G397" i="6"/>
  <c r="C398" i="6"/>
  <c r="E398" i="6"/>
  <c r="G398" i="6"/>
  <c r="C399" i="6"/>
  <c r="G399" i="6" s="1"/>
  <c r="C400" i="6"/>
  <c r="E400" i="6" s="1"/>
  <c r="C401" i="6"/>
  <c r="E401" i="6" s="1"/>
  <c r="C402" i="6"/>
  <c r="C403" i="6"/>
  <c r="G403" i="6" s="1"/>
  <c r="C404" i="6"/>
  <c r="E404" i="6" s="1"/>
  <c r="C405" i="6"/>
  <c r="E405" i="6" s="1"/>
  <c r="G405" i="6"/>
  <c r="C406" i="6"/>
  <c r="E406" i="6"/>
  <c r="G406" i="6"/>
  <c r="C407" i="6"/>
  <c r="G407" i="6" s="1"/>
  <c r="C408" i="6"/>
  <c r="E408" i="6" s="1"/>
  <c r="C409" i="6"/>
  <c r="C410" i="6"/>
  <c r="E410" i="6" s="1"/>
  <c r="C411" i="6"/>
  <c r="G411" i="6" s="1"/>
  <c r="C412" i="6"/>
  <c r="E412" i="6" s="1"/>
  <c r="C413" i="6"/>
  <c r="E413" i="6" s="1"/>
  <c r="G413" i="6"/>
  <c r="C414" i="6"/>
  <c r="E414" i="6" s="1"/>
  <c r="G414" i="6"/>
  <c r="C415" i="6"/>
  <c r="G415" i="6" s="1"/>
  <c r="C416" i="6"/>
  <c r="E416" i="6" s="1"/>
  <c r="C417" i="6"/>
  <c r="E417" i="6" s="1"/>
  <c r="C418" i="6"/>
  <c r="E418" i="6" s="1"/>
  <c r="G418" i="6"/>
  <c r="C419" i="6"/>
  <c r="G419" i="6" s="1"/>
  <c r="C420" i="6"/>
  <c r="G420" i="6" s="1"/>
  <c r="C421" i="6"/>
  <c r="E421" i="6" s="1"/>
  <c r="C422" i="6"/>
  <c r="C423" i="6"/>
  <c r="G423" i="6" s="1"/>
  <c r="C424" i="6"/>
  <c r="E424" i="6" s="1"/>
  <c r="C425" i="6"/>
  <c r="E425" i="6" s="1"/>
  <c r="G425" i="6"/>
  <c r="C426" i="6"/>
  <c r="G426" i="6" s="1"/>
  <c r="E426" i="6"/>
  <c r="C427" i="6"/>
  <c r="G427" i="6" s="1"/>
  <c r="C428" i="6"/>
  <c r="E428" i="6" s="1"/>
  <c r="C429" i="6"/>
  <c r="C430" i="6"/>
  <c r="E430" i="6" s="1"/>
  <c r="C431" i="6"/>
  <c r="G431" i="6" s="1"/>
  <c r="C432" i="6"/>
  <c r="E432" i="6" s="1"/>
  <c r="C433" i="6"/>
  <c r="G433" i="6" s="1"/>
  <c r="C434" i="6"/>
  <c r="E434" i="6" s="1"/>
  <c r="C435" i="6"/>
  <c r="E435" i="6"/>
  <c r="G435" i="6"/>
  <c r="C436" i="6"/>
  <c r="E436" i="6" s="1"/>
  <c r="C437" i="6"/>
  <c r="G437" i="6" s="1"/>
  <c r="C438" i="6"/>
  <c r="E438" i="6" s="1"/>
  <c r="G438" i="6"/>
  <c r="C439" i="6"/>
  <c r="G439" i="6" s="1"/>
  <c r="E439" i="6"/>
  <c r="C440" i="6"/>
  <c r="E440" i="6" s="1"/>
  <c r="C441" i="6"/>
  <c r="G441" i="6" s="1"/>
  <c r="C442" i="6"/>
  <c r="E442" i="6" s="1"/>
  <c r="G442" i="6"/>
  <c r="C443" i="6"/>
  <c r="E443" i="6" s="1"/>
  <c r="C444" i="6"/>
  <c r="E444" i="6" s="1"/>
  <c r="C445" i="6"/>
  <c r="G445" i="6" s="1"/>
  <c r="C446" i="6"/>
  <c r="G446" i="6" s="1"/>
  <c r="C447" i="6"/>
  <c r="C448" i="6"/>
  <c r="C449" i="6"/>
  <c r="G449" i="6" s="1"/>
  <c r="C450" i="6"/>
  <c r="G450" i="6" s="1"/>
  <c r="C451" i="6"/>
  <c r="E451" i="6" s="1"/>
  <c r="G451" i="6"/>
  <c r="C452" i="6"/>
  <c r="E452" i="6"/>
  <c r="G452" i="6"/>
  <c r="C453" i="6"/>
  <c r="G453" i="6" s="1"/>
  <c r="C454" i="6"/>
  <c r="G454" i="6" s="1"/>
  <c r="E454" i="6"/>
  <c r="C455" i="6"/>
  <c r="E455" i="6" s="1"/>
  <c r="C456" i="6"/>
  <c r="C457" i="6"/>
  <c r="G457" i="6" s="1"/>
  <c r="C458" i="6"/>
  <c r="E458" i="6"/>
  <c r="G458" i="6"/>
  <c r="C459" i="6"/>
  <c r="C460" i="6"/>
  <c r="C461" i="6"/>
  <c r="G461" i="6" s="1"/>
  <c r="C462" i="6"/>
  <c r="G462" i="6" s="1"/>
  <c r="E462" i="6"/>
  <c r="C463" i="6"/>
  <c r="C464" i="6"/>
  <c r="E464" i="6" s="1"/>
  <c r="C465" i="6"/>
  <c r="G465" i="6" s="1"/>
  <c r="C466" i="6"/>
  <c r="E466" i="6" s="1"/>
  <c r="C467" i="6"/>
  <c r="E467" i="6" s="1"/>
  <c r="G467" i="6"/>
  <c r="C468" i="6"/>
  <c r="G468" i="6" s="1"/>
  <c r="E468" i="6"/>
  <c r="C469" i="6"/>
  <c r="G469" i="6" s="1"/>
  <c r="C470" i="6"/>
  <c r="C471" i="6"/>
  <c r="E471" i="6" s="1"/>
  <c r="G471" i="6"/>
  <c r="C472" i="6"/>
  <c r="G472" i="6" s="1"/>
  <c r="E472" i="6"/>
  <c r="C473" i="6"/>
  <c r="G473" i="6" s="1"/>
  <c r="C474" i="6"/>
  <c r="E474" i="6" s="1"/>
  <c r="G474" i="6"/>
  <c r="C475" i="6"/>
  <c r="E475" i="6" s="1"/>
  <c r="G475" i="6"/>
  <c r="C476" i="6"/>
  <c r="G476" i="6" s="1"/>
  <c r="C477" i="6"/>
  <c r="G477" i="6" s="1"/>
  <c r="C478" i="6"/>
  <c r="E478" i="6" s="1"/>
  <c r="G478" i="6"/>
  <c r="C479" i="6"/>
  <c r="E479" i="6" s="1"/>
  <c r="C480" i="6"/>
  <c r="E480" i="6" s="1"/>
  <c r="C481" i="6"/>
  <c r="G481" i="6" s="1"/>
  <c r="C482" i="6"/>
  <c r="E482" i="6"/>
  <c r="G482" i="6"/>
  <c r="C483" i="6"/>
  <c r="E483" i="6"/>
  <c r="G483" i="6"/>
  <c r="C484" i="6"/>
  <c r="G484" i="6" s="1"/>
  <c r="E484" i="6"/>
  <c r="C485" i="6"/>
  <c r="G485" i="6" s="1"/>
  <c r="C486" i="6"/>
  <c r="E486" i="6" s="1"/>
  <c r="G486" i="6"/>
  <c r="C487" i="6"/>
  <c r="C488" i="6"/>
  <c r="C489" i="6"/>
  <c r="E489" i="6" s="1"/>
  <c r="C490" i="6"/>
  <c r="E490" i="6" s="1"/>
  <c r="C491" i="6"/>
  <c r="G491" i="6" s="1"/>
  <c r="C492" i="6"/>
  <c r="E492" i="6" s="1"/>
  <c r="C493" i="6"/>
  <c r="E493" i="6" s="1"/>
  <c r="G493" i="6"/>
  <c r="C494" i="6"/>
  <c r="G494" i="6" s="1"/>
  <c r="E494" i="6"/>
  <c r="C495" i="6"/>
  <c r="G495" i="6" s="1"/>
  <c r="C496" i="6"/>
  <c r="E496" i="6" s="1"/>
  <c r="C497" i="6"/>
  <c r="C498" i="6"/>
  <c r="C499" i="6"/>
  <c r="G499" i="6" s="1"/>
  <c r="C500" i="6"/>
  <c r="C501" i="6"/>
  <c r="C502" i="6"/>
  <c r="E502" i="6"/>
  <c r="G502" i="6"/>
  <c r="C503" i="6"/>
  <c r="G503" i="6" s="1"/>
  <c r="C504" i="6"/>
  <c r="C505" i="6"/>
  <c r="E505" i="6" s="1"/>
  <c r="G505" i="6"/>
  <c r="C506" i="6"/>
  <c r="E506" i="6" s="1"/>
  <c r="G506" i="6"/>
  <c r="C507" i="6"/>
  <c r="G507" i="6" s="1"/>
  <c r="C508" i="6"/>
  <c r="G508" i="6" s="1"/>
  <c r="C509" i="6"/>
  <c r="C510" i="6"/>
  <c r="C511" i="6"/>
  <c r="G511" i="6" s="1"/>
  <c r="C512" i="6"/>
  <c r="E512" i="6" s="1"/>
  <c r="C513" i="6"/>
  <c r="E513" i="6" s="1"/>
  <c r="G513" i="6"/>
  <c r="C514" i="6"/>
  <c r="E514" i="6" s="1"/>
  <c r="G514" i="6"/>
  <c r="C515" i="6"/>
  <c r="G515" i="6" s="1"/>
  <c r="C516" i="6"/>
  <c r="E516" i="6" s="1"/>
  <c r="C517" i="6"/>
  <c r="C518" i="6"/>
  <c r="E518" i="6"/>
  <c r="G518" i="6"/>
  <c r="C519" i="6"/>
  <c r="G519" i="6" s="1"/>
  <c r="C520" i="6"/>
  <c r="E520" i="6" s="1"/>
  <c r="C521" i="6"/>
  <c r="E521" i="6" s="1"/>
  <c r="C522" i="6"/>
  <c r="E522" i="6"/>
  <c r="G522" i="6"/>
  <c r="C523" i="6"/>
  <c r="G523" i="6" s="1"/>
  <c r="C524" i="6"/>
  <c r="E524" i="6" s="1"/>
  <c r="C525" i="6"/>
  <c r="E525" i="6" s="1"/>
  <c r="G525" i="6"/>
  <c r="C526" i="6"/>
  <c r="C527" i="6"/>
  <c r="G527" i="6" s="1"/>
  <c r="C528" i="6"/>
  <c r="E528" i="6" s="1"/>
  <c r="C529" i="6"/>
  <c r="G529" i="6" s="1"/>
  <c r="C530" i="6"/>
  <c r="C531" i="6"/>
  <c r="C532" i="6"/>
  <c r="G532" i="6" s="1"/>
  <c r="E532" i="6"/>
  <c r="C533" i="6"/>
  <c r="E533" i="6"/>
  <c r="G533" i="6"/>
  <c r="C534" i="6"/>
  <c r="E534" i="6" s="1"/>
  <c r="G534" i="6"/>
  <c r="C535" i="6"/>
  <c r="E535" i="6" s="1"/>
  <c r="C536" i="6"/>
  <c r="G536" i="6" s="1"/>
  <c r="C537" i="6"/>
  <c r="E537" i="6"/>
  <c r="G537" i="6"/>
  <c r="C538" i="6"/>
  <c r="E538" i="6" s="1"/>
  <c r="C539" i="6"/>
  <c r="E539" i="6" s="1"/>
  <c r="C540" i="6"/>
  <c r="G540" i="6" s="1"/>
  <c r="C541" i="6"/>
  <c r="G541" i="6" s="1"/>
  <c r="E541" i="6"/>
  <c r="C542" i="6"/>
  <c r="C543" i="6"/>
  <c r="E543" i="6" s="1"/>
  <c r="C544" i="6"/>
  <c r="G544" i="6" s="1"/>
  <c r="C545" i="6"/>
  <c r="G545" i="6" s="1"/>
  <c r="E545" i="6"/>
  <c r="C546" i="6"/>
  <c r="E546" i="6"/>
  <c r="G546" i="6"/>
  <c r="C547" i="6"/>
  <c r="E547" i="6" s="1"/>
  <c r="C548" i="6"/>
  <c r="G548" i="6" s="1"/>
  <c r="C549" i="6"/>
  <c r="E549" i="6" s="1"/>
  <c r="G549" i="6"/>
  <c r="C550" i="6"/>
  <c r="E550" i="6"/>
  <c r="G550" i="6"/>
  <c r="C551" i="6"/>
  <c r="E551" i="6" s="1"/>
  <c r="C552" i="6"/>
  <c r="G552" i="6" s="1"/>
  <c r="C553" i="6"/>
  <c r="E553" i="6" s="1"/>
  <c r="C554" i="6"/>
  <c r="E554" i="6" s="1"/>
  <c r="C555" i="6"/>
  <c r="E555" i="6" s="1"/>
  <c r="C556" i="6"/>
  <c r="G556" i="6" s="1"/>
  <c r="C557" i="6"/>
  <c r="G557" i="6" s="1"/>
  <c r="E557" i="6"/>
  <c r="C558" i="6"/>
  <c r="C559" i="6"/>
  <c r="E559" i="6" s="1"/>
  <c r="C560" i="6"/>
  <c r="G560" i="6" s="1"/>
  <c r="C561" i="6"/>
  <c r="E561" i="6"/>
  <c r="G561" i="6"/>
  <c r="C562" i="6"/>
  <c r="E562" i="6"/>
  <c r="G562" i="6"/>
  <c r="C563" i="6"/>
  <c r="E563" i="6" s="1"/>
  <c r="C564" i="6"/>
  <c r="G564" i="6" s="1"/>
  <c r="C565" i="6"/>
  <c r="E565" i="6" s="1"/>
  <c r="C566" i="6"/>
  <c r="G566" i="6" s="1"/>
  <c r="C567" i="6"/>
  <c r="E567" i="6" s="1"/>
  <c r="C568" i="6"/>
  <c r="G568" i="6" s="1"/>
  <c r="C569" i="6"/>
  <c r="E569" i="6" s="1"/>
  <c r="G569" i="6"/>
  <c r="C570" i="6"/>
  <c r="E570" i="6" s="1"/>
  <c r="C571" i="6"/>
  <c r="E571" i="6" s="1"/>
  <c r="C572" i="6"/>
  <c r="G572" i="6" s="1"/>
  <c r="C573" i="6"/>
  <c r="E573" i="6" s="1"/>
  <c r="G573" i="6"/>
  <c r="C574" i="6"/>
  <c r="E574" i="6" s="1"/>
  <c r="C575" i="6"/>
  <c r="E575" i="6" s="1"/>
  <c r="C576" i="6"/>
  <c r="G576" i="6" s="1"/>
  <c r="C577" i="6"/>
  <c r="C578" i="6"/>
  <c r="E578" i="6"/>
  <c r="G578" i="6"/>
  <c r="C579" i="6"/>
  <c r="E579" i="6" s="1"/>
  <c r="C580" i="6"/>
  <c r="G580" i="6" s="1"/>
  <c r="C581" i="6"/>
  <c r="E581" i="6" s="1"/>
  <c r="C582" i="6"/>
  <c r="E582" i="6"/>
  <c r="G582" i="6"/>
  <c r="C583" i="6"/>
  <c r="E583" i="6" s="1"/>
  <c r="C584" i="6"/>
  <c r="G584" i="6" s="1"/>
  <c r="C585" i="6"/>
  <c r="E585" i="6" s="1"/>
  <c r="G585" i="6"/>
  <c r="C586" i="6"/>
  <c r="E586" i="6" s="1"/>
  <c r="G586" i="6"/>
  <c r="C587" i="6"/>
  <c r="E587" i="6" s="1"/>
  <c r="C588" i="6"/>
  <c r="G588" i="6" s="1"/>
  <c r="C589" i="6"/>
  <c r="E589" i="6" s="1"/>
  <c r="G589" i="6"/>
  <c r="C590" i="6"/>
  <c r="E590" i="6"/>
  <c r="G590" i="6"/>
  <c r="C591" i="6"/>
  <c r="E591" i="6" s="1"/>
  <c r="C592" i="6"/>
  <c r="G592" i="6" s="1"/>
  <c r="C593" i="6"/>
  <c r="E593" i="6" s="1"/>
  <c r="C594" i="6"/>
  <c r="C595" i="6"/>
  <c r="E595" i="6" s="1"/>
  <c r="C596" i="6"/>
  <c r="G596" i="6" s="1"/>
  <c r="C597" i="6"/>
  <c r="E597" i="6" s="1"/>
  <c r="G597" i="6"/>
  <c r="C598" i="6"/>
  <c r="E598" i="6" s="1"/>
  <c r="C599" i="6"/>
  <c r="E599" i="6" s="1"/>
  <c r="C600" i="6"/>
  <c r="G600" i="6" s="1"/>
  <c r="C601" i="6"/>
  <c r="C602" i="6"/>
  <c r="E602" i="6"/>
  <c r="G602" i="6"/>
  <c r="C603" i="6"/>
  <c r="E603" i="6" s="1"/>
  <c r="C604" i="6"/>
  <c r="G604" i="6" s="1"/>
  <c r="C605" i="6"/>
  <c r="E605" i="6" s="1"/>
  <c r="C606" i="6"/>
  <c r="G606" i="6" s="1"/>
  <c r="E606" i="6"/>
  <c r="C607" i="6"/>
  <c r="E607" i="6" s="1"/>
  <c r="C608" i="6"/>
  <c r="G608" i="6" s="1"/>
  <c r="C609" i="6"/>
  <c r="E609" i="6" s="1"/>
  <c r="G609" i="6"/>
  <c r="C610" i="6"/>
  <c r="E610" i="6" s="1"/>
  <c r="G610" i="6"/>
  <c r="C611" i="6"/>
  <c r="E611" i="6" s="1"/>
  <c r="C612" i="6"/>
  <c r="G612" i="6" s="1"/>
  <c r="C613" i="6"/>
  <c r="E613" i="6" s="1"/>
  <c r="G613" i="6"/>
  <c r="C614" i="6"/>
  <c r="E614" i="6"/>
  <c r="G614" i="6"/>
  <c r="C615" i="6"/>
  <c r="E615" i="6" s="1"/>
  <c r="C616" i="6"/>
  <c r="G616" i="6" s="1"/>
  <c r="C617" i="6"/>
  <c r="E617" i="6" s="1"/>
  <c r="C618" i="6"/>
  <c r="C619" i="6"/>
  <c r="E619" i="6" s="1"/>
  <c r="C620" i="6"/>
  <c r="G620" i="6" s="1"/>
  <c r="C621" i="6"/>
  <c r="E621" i="6" s="1"/>
  <c r="G621" i="6"/>
  <c r="C622" i="6"/>
  <c r="E622" i="6" s="1"/>
  <c r="C623" i="6"/>
  <c r="E623" i="6" s="1"/>
  <c r="C624" i="6"/>
  <c r="G624" i="6" s="1"/>
  <c r="C625" i="6"/>
  <c r="C626" i="6"/>
  <c r="E626" i="6"/>
  <c r="G626" i="6"/>
  <c r="C627" i="6"/>
  <c r="E627" i="6" s="1"/>
  <c r="C628" i="6"/>
  <c r="G628" i="6" s="1"/>
  <c r="C629" i="6"/>
  <c r="E629" i="6" s="1"/>
  <c r="C630" i="6"/>
  <c r="E630" i="6"/>
  <c r="G630" i="6"/>
  <c r="C631" i="6"/>
  <c r="E631" i="6" s="1"/>
  <c r="C632" i="6"/>
  <c r="G632" i="6" s="1"/>
  <c r="C633" i="6"/>
  <c r="E633" i="6" s="1"/>
  <c r="G633" i="6"/>
  <c r="C634" i="6"/>
  <c r="E634" i="6" s="1"/>
  <c r="G634" i="6"/>
  <c r="C635" i="6"/>
  <c r="E635" i="6" s="1"/>
  <c r="C636" i="6"/>
  <c r="G636" i="6" s="1"/>
  <c r="C637" i="6"/>
  <c r="E637" i="6" s="1"/>
  <c r="G637" i="6"/>
  <c r="C638" i="6"/>
  <c r="E638" i="6"/>
  <c r="G638" i="6"/>
  <c r="C639" i="6"/>
  <c r="E639" i="6" s="1"/>
  <c r="C640" i="6"/>
  <c r="G640" i="6" s="1"/>
  <c r="C641" i="6"/>
  <c r="E641" i="6" s="1"/>
  <c r="C642" i="6"/>
  <c r="C643" i="6"/>
  <c r="E643" i="6" s="1"/>
  <c r="C644" i="6"/>
  <c r="G644" i="6" s="1"/>
  <c r="C645" i="6"/>
  <c r="E645" i="6" s="1"/>
  <c r="G645" i="6"/>
  <c r="C646" i="6"/>
  <c r="E646" i="6" s="1"/>
  <c r="C647" i="6"/>
  <c r="E647" i="6" s="1"/>
  <c r="C648" i="6"/>
  <c r="G648" i="6" s="1"/>
  <c r="C649" i="6"/>
  <c r="C650" i="6"/>
  <c r="E650" i="6"/>
  <c r="G650" i="6"/>
  <c r="C651" i="6"/>
  <c r="E651" i="6" s="1"/>
  <c r="C652" i="6"/>
  <c r="G652" i="6" s="1"/>
  <c r="C653" i="6"/>
  <c r="E653" i="6" s="1"/>
  <c r="C654" i="6"/>
  <c r="G654" i="6" s="1"/>
  <c r="E654" i="6"/>
  <c r="C655" i="6"/>
  <c r="E655" i="6" s="1"/>
  <c r="C656" i="6"/>
  <c r="G656" i="6" s="1"/>
  <c r="C657" i="6"/>
  <c r="E657" i="6" s="1"/>
  <c r="G657" i="6"/>
  <c r="C658" i="6"/>
  <c r="E658" i="6" s="1"/>
  <c r="G658" i="6"/>
  <c r="C659" i="6"/>
  <c r="E659" i="6" s="1"/>
  <c r="C660" i="6"/>
  <c r="G660" i="6" s="1"/>
  <c r="C661" i="6"/>
  <c r="E661" i="6" s="1"/>
  <c r="G661" i="6"/>
  <c r="C662" i="6"/>
  <c r="E662" i="6"/>
  <c r="G662" i="6"/>
  <c r="C663" i="6"/>
  <c r="E663" i="6" s="1"/>
  <c r="C664" i="6"/>
  <c r="G664" i="6" s="1"/>
  <c r="C665" i="6"/>
  <c r="E665" i="6" s="1"/>
  <c r="C666" i="6"/>
  <c r="G666" i="6" s="1"/>
  <c r="E666" i="6"/>
  <c r="C667" i="6"/>
  <c r="E667" i="6" s="1"/>
  <c r="C668" i="6"/>
  <c r="G668" i="6" s="1"/>
  <c r="C669" i="6"/>
  <c r="E669" i="6" s="1"/>
  <c r="G669" i="6"/>
  <c r="C670" i="6"/>
  <c r="C671" i="6"/>
  <c r="E671" i="6" s="1"/>
  <c r="C672" i="6"/>
  <c r="G672" i="6" s="1"/>
  <c r="C673" i="6"/>
  <c r="E673" i="6" s="1"/>
  <c r="C674" i="6"/>
  <c r="E674" i="6"/>
  <c r="G674" i="6"/>
  <c r="C675" i="6"/>
  <c r="E675" i="6" s="1"/>
  <c r="C676" i="6"/>
  <c r="G676" i="6" s="1"/>
  <c r="C677" i="6"/>
  <c r="C678" i="6"/>
  <c r="G678" i="6" s="1"/>
  <c r="E678" i="6"/>
  <c r="C679" i="6"/>
  <c r="E679" i="6" s="1"/>
  <c r="C680" i="6"/>
  <c r="G680" i="6" s="1"/>
  <c r="C681" i="6"/>
  <c r="E681" i="6" s="1"/>
  <c r="G681" i="6"/>
  <c r="C682" i="6"/>
  <c r="E682" i="6" s="1"/>
  <c r="G682" i="6"/>
  <c r="C683" i="6"/>
  <c r="E683" i="6" s="1"/>
  <c r="C684" i="6"/>
  <c r="G684" i="6" s="1"/>
  <c r="C685" i="6"/>
  <c r="G685" i="6" s="1"/>
  <c r="E685" i="6"/>
  <c r="C686" i="6"/>
  <c r="G686" i="6" s="1"/>
  <c r="C687" i="6"/>
  <c r="E687" i="6" s="1"/>
  <c r="C688" i="6"/>
  <c r="G688" i="6" s="1"/>
  <c r="C689" i="6"/>
  <c r="E689" i="6"/>
  <c r="G689" i="6"/>
  <c r="C690" i="6"/>
  <c r="E690" i="6"/>
  <c r="G690" i="6"/>
  <c r="C691" i="6"/>
  <c r="E691" i="6" s="1"/>
  <c r="C692" i="6"/>
  <c r="G692" i="6" s="1"/>
  <c r="C693" i="6"/>
  <c r="C694" i="6"/>
  <c r="G694" i="6" s="1"/>
  <c r="E694" i="6"/>
  <c r="C695" i="6"/>
  <c r="E695" i="6" s="1"/>
  <c r="C696" i="6"/>
  <c r="G696" i="6" s="1"/>
  <c r="C697" i="6"/>
  <c r="E697" i="6" s="1"/>
  <c r="G697" i="6"/>
  <c r="C698" i="6"/>
  <c r="E698" i="6" s="1"/>
  <c r="G698" i="6"/>
  <c r="C699" i="6"/>
  <c r="E699" i="6" s="1"/>
  <c r="C700" i="6"/>
  <c r="G700" i="6" s="1"/>
  <c r="C701" i="6"/>
  <c r="E701" i="6" s="1"/>
  <c r="G701" i="6"/>
  <c r="C702" i="6"/>
  <c r="E702" i="6"/>
  <c r="G702" i="6"/>
  <c r="C703" i="6"/>
  <c r="E703" i="6" s="1"/>
  <c r="C704" i="6"/>
  <c r="G704" i="6" s="1"/>
  <c r="C705" i="6"/>
  <c r="E705" i="6" s="1"/>
  <c r="C706" i="6"/>
  <c r="G706" i="6" s="1"/>
  <c r="E706" i="6"/>
  <c r="C707" i="6"/>
  <c r="E707" i="6" s="1"/>
  <c r="C708" i="6"/>
  <c r="G708" i="6" s="1"/>
  <c r="C709" i="6"/>
  <c r="E709" i="6" s="1"/>
  <c r="G709" i="6"/>
  <c r="C710" i="6"/>
  <c r="C711" i="6"/>
  <c r="E711" i="6" s="1"/>
  <c r="C712" i="6"/>
  <c r="G712" i="6" s="1"/>
  <c r="C713" i="6"/>
  <c r="E713" i="6" s="1"/>
  <c r="C714" i="6"/>
  <c r="E714" i="6"/>
  <c r="G714" i="6"/>
  <c r="C715" i="6"/>
  <c r="E715" i="6" s="1"/>
  <c r="C716" i="6"/>
  <c r="G716" i="6" s="1"/>
  <c r="C717" i="6"/>
  <c r="C718" i="6"/>
  <c r="G718" i="6" s="1"/>
  <c r="E718" i="6"/>
  <c r="C719" i="6"/>
  <c r="E719" i="6" s="1"/>
  <c r="C720" i="6"/>
  <c r="G720" i="6" s="1"/>
  <c r="C721" i="6"/>
  <c r="E721" i="6" s="1"/>
  <c r="G721" i="6"/>
  <c r="C722" i="6"/>
  <c r="E722" i="6" s="1"/>
  <c r="G722" i="6"/>
  <c r="C723" i="6"/>
  <c r="E723" i="6" s="1"/>
  <c r="C724" i="6"/>
  <c r="G724" i="6" s="1"/>
  <c r="C725" i="6"/>
  <c r="E725" i="6" s="1"/>
  <c r="G725" i="6"/>
  <c r="C726" i="6"/>
  <c r="E726" i="6"/>
  <c r="G726" i="6"/>
  <c r="C727" i="6"/>
  <c r="E727" i="6" s="1"/>
  <c r="C728" i="6"/>
  <c r="G728" i="6" s="1"/>
  <c r="C729" i="6"/>
  <c r="E729" i="6" s="1"/>
  <c r="C730" i="6"/>
  <c r="G730" i="6" s="1"/>
  <c r="C731" i="6"/>
  <c r="E731" i="6" s="1"/>
  <c r="C732" i="6"/>
  <c r="G732" i="6" s="1"/>
  <c r="C733" i="6"/>
  <c r="E733" i="6" s="1"/>
  <c r="G733" i="6"/>
  <c r="C734" i="6"/>
  <c r="C735" i="6"/>
  <c r="E735" i="6" s="1"/>
  <c r="C736" i="6"/>
  <c r="G736" i="6" s="1"/>
  <c r="C737" i="6"/>
  <c r="E737" i="6" s="1"/>
  <c r="G737" i="6"/>
  <c r="C738" i="6"/>
  <c r="E738" i="6"/>
  <c r="G738" i="6"/>
  <c r="C739" i="6"/>
  <c r="E739" i="6" s="1"/>
  <c r="C740" i="6"/>
  <c r="G740" i="6" s="1"/>
  <c r="C741" i="6"/>
  <c r="C742" i="6"/>
  <c r="G742" i="6" s="1"/>
  <c r="E742" i="6"/>
  <c r="C743" i="6"/>
  <c r="E743" i="6" s="1"/>
  <c r="C744" i="6"/>
  <c r="G744" i="6" s="1"/>
  <c r="C745" i="6"/>
  <c r="E745" i="6" s="1"/>
  <c r="G745" i="6"/>
  <c r="C746" i="6"/>
  <c r="E746" i="6" s="1"/>
  <c r="G746" i="6"/>
  <c r="C747" i="6"/>
  <c r="G747" i="6" s="1"/>
  <c r="C748" i="6"/>
  <c r="C749" i="6"/>
  <c r="E749" i="6" s="1"/>
  <c r="G749" i="6"/>
  <c r="C750" i="6"/>
  <c r="E750" i="6"/>
  <c r="G750" i="6"/>
  <c r="C751" i="6"/>
  <c r="G751" i="6" s="1"/>
  <c r="C752" i="6"/>
  <c r="C753" i="6"/>
  <c r="E753" i="6" s="1"/>
  <c r="C754" i="6"/>
  <c r="G754" i="6" s="1"/>
  <c r="E754" i="6"/>
  <c r="C755" i="6"/>
  <c r="G755" i="6" s="1"/>
  <c r="C756" i="6"/>
  <c r="C757" i="6"/>
  <c r="E757" i="6" s="1"/>
  <c r="G757" i="6"/>
  <c r="C758" i="6"/>
  <c r="C759" i="6"/>
  <c r="G759" i="6" s="1"/>
  <c r="C760" i="6"/>
  <c r="C761" i="6"/>
  <c r="E761" i="6" s="1"/>
  <c r="C762" i="6"/>
  <c r="E762" i="6"/>
  <c r="G762" i="6"/>
  <c r="C763" i="6"/>
  <c r="G763" i="6" s="1"/>
  <c r="C764" i="6"/>
  <c r="C765" i="6"/>
  <c r="C766" i="6"/>
  <c r="G766" i="6" s="1"/>
  <c r="E766" i="6"/>
  <c r="C767" i="6"/>
  <c r="G767" i="6" s="1"/>
  <c r="C768" i="6"/>
  <c r="G768" i="6" s="1"/>
  <c r="C769" i="6"/>
  <c r="E769" i="6" s="1"/>
  <c r="G769" i="6"/>
  <c r="C770" i="6"/>
  <c r="E770" i="6" s="1"/>
  <c r="G770" i="6"/>
  <c r="C771" i="6"/>
  <c r="E771" i="6" s="1"/>
  <c r="C772" i="6"/>
  <c r="G772" i="6" s="1"/>
  <c r="C773" i="6"/>
  <c r="E773" i="6" s="1"/>
  <c r="G773" i="6"/>
  <c r="C774" i="6"/>
  <c r="E774" i="6"/>
  <c r="G774" i="6"/>
  <c r="C775" i="6"/>
  <c r="E775" i="6" s="1"/>
  <c r="C776" i="6"/>
  <c r="G776" i="6" s="1"/>
  <c r="C777" i="6"/>
  <c r="E777" i="6" s="1"/>
  <c r="C778" i="6"/>
  <c r="G778" i="6" s="1"/>
  <c r="C779" i="6"/>
  <c r="E779" i="6" s="1"/>
  <c r="C780" i="6"/>
  <c r="G780" i="6" s="1"/>
  <c r="C781" i="6"/>
  <c r="E781" i="6" s="1"/>
  <c r="G781" i="6"/>
  <c r="C782" i="6"/>
  <c r="C783" i="6"/>
  <c r="E783" i="6" s="1"/>
  <c r="C784" i="6"/>
  <c r="G784" i="6" s="1"/>
  <c r="C785" i="6"/>
  <c r="E785" i="6" s="1"/>
  <c r="G785" i="6"/>
  <c r="C786" i="6"/>
  <c r="E786" i="6"/>
  <c r="G786" i="6"/>
  <c r="C787" i="6"/>
  <c r="E787" i="6" s="1"/>
  <c r="C788" i="6"/>
  <c r="G788" i="6" s="1"/>
  <c r="C789" i="6"/>
  <c r="C790" i="6"/>
  <c r="G790" i="6" s="1"/>
  <c r="E790" i="6"/>
  <c r="C791" i="6"/>
  <c r="E791" i="6" s="1"/>
  <c r="C792" i="6"/>
  <c r="G792" i="6" s="1"/>
  <c r="C793" i="6"/>
  <c r="E793" i="6" s="1"/>
  <c r="G793" i="6"/>
  <c r="C794" i="6"/>
  <c r="E794" i="6" s="1"/>
  <c r="G794" i="6"/>
  <c r="C795" i="6"/>
  <c r="E795" i="6" s="1"/>
  <c r="C796" i="6"/>
  <c r="G796" i="6" s="1"/>
  <c r="C797" i="6"/>
  <c r="E797" i="6" s="1"/>
  <c r="G797" i="6"/>
  <c r="C798" i="6"/>
  <c r="E798" i="6"/>
  <c r="G798" i="6"/>
  <c r="C799" i="6"/>
  <c r="E799" i="6" s="1"/>
  <c r="C800" i="6"/>
  <c r="G800" i="6" s="1"/>
  <c r="C801" i="6"/>
  <c r="E801" i="6" s="1"/>
  <c r="C802" i="6"/>
  <c r="G802" i="6" s="1"/>
  <c r="E802" i="6"/>
  <c r="C803" i="6"/>
  <c r="E803" i="6" s="1"/>
  <c r="C804" i="6"/>
  <c r="G804" i="6" s="1"/>
  <c r="C805" i="6"/>
  <c r="E805" i="6" s="1"/>
  <c r="G805" i="6"/>
  <c r="C806" i="6"/>
  <c r="C807" i="6"/>
  <c r="E807" i="6" s="1"/>
  <c r="C808" i="6"/>
  <c r="G808" i="6" s="1"/>
  <c r="C809" i="6"/>
  <c r="E809" i="6" s="1"/>
  <c r="C810" i="6"/>
  <c r="E810" i="6"/>
  <c r="G810" i="6"/>
  <c r="C811" i="6"/>
  <c r="E811" i="6" s="1"/>
  <c r="C812" i="6"/>
  <c r="G812" i="6" s="1"/>
  <c r="C813" i="6"/>
  <c r="C814" i="6"/>
  <c r="G814" i="6" s="1"/>
  <c r="E814" i="6"/>
  <c r="C815" i="6"/>
  <c r="E815" i="6" s="1"/>
  <c r="C816" i="6"/>
  <c r="G816" i="6" s="1"/>
  <c r="C817" i="6"/>
  <c r="E817" i="6" s="1"/>
  <c r="G817" i="6"/>
  <c r="C818" i="6"/>
  <c r="E818" i="6" s="1"/>
  <c r="G818" i="6"/>
  <c r="C819" i="6"/>
  <c r="E819" i="6" s="1"/>
  <c r="C820" i="6"/>
  <c r="G820" i="6" s="1"/>
  <c r="C821" i="6"/>
  <c r="E821" i="6" s="1"/>
  <c r="G821" i="6"/>
  <c r="C822" i="6"/>
  <c r="E822" i="6"/>
  <c r="G822" i="6"/>
  <c r="C823" i="6"/>
  <c r="E823" i="6" s="1"/>
  <c r="C824" i="6"/>
  <c r="G824" i="6" s="1"/>
  <c r="C825" i="6"/>
  <c r="E825" i="6" s="1"/>
  <c r="C826" i="6"/>
  <c r="G826" i="6" s="1"/>
  <c r="C827" i="6"/>
  <c r="E827" i="6" s="1"/>
  <c r="C828" i="6"/>
  <c r="G828" i="6" s="1"/>
  <c r="C829" i="6"/>
  <c r="E829" i="6" s="1"/>
  <c r="G829" i="6"/>
  <c r="C830" i="6"/>
  <c r="C831" i="6"/>
  <c r="E831" i="6" s="1"/>
  <c r="C832" i="6"/>
  <c r="G832" i="6" s="1"/>
  <c r="C833" i="6"/>
  <c r="E833" i="6" s="1"/>
  <c r="G833" i="6"/>
  <c r="C834" i="6"/>
  <c r="E834" i="6"/>
  <c r="G834" i="6"/>
  <c r="C835" i="6"/>
  <c r="E835" i="6" s="1"/>
  <c r="C836" i="6"/>
  <c r="G836" i="6" s="1"/>
  <c r="C837" i="6"/>
  <c r="C838" i="6"/>
  <c r="E838" i="6" s="1"/>
  <c r="C839" i="6"/>
  <c r="E839" i="6" s="1"/>
  <c r="C840" i="6"/>
  <c r="G840" i="6" s="1"/>
  <c r="C841" i="6"/>
  <c r="E841" i="6" s="1"/>
  <c r="G841" i="6"/>
  <c r="C842" i="6"/>
  <c r="E842" i="6" s="1"/>
  <c r="G842" i="6"/>
  <c r="C843" i="6"/>
  <c r="E843" i="6" s="1"/>
  <c r="C844" i="6"/>
  <c r="G844" i="6" s="1"/>
  <c r="C845" i="6"/>
  <c r="E845" i="6" s="1"/>
  <c r="C846" i="6"/>
  <c r="E846" i="6"/>
  <c r="G846" i="6"/>
  <c r="C847" i="6"/>
  <c r="E847" i="6" s="1"/>
  <c r="C848" i="6"/>
  <c r="G848" i="6" s="1"/>
  <c r="C849" i="6"/>
  <c r="E849" i="6" s="1"/>
  <c r="C850" i="6"/>
  <c r="G850" i="6" s="1"/>
  <c r="E850" i="6"/>
  <c r="C851" i="6"/>
  <c r="E851" i="6" s="1"/>
  <c r="C852" i="6"/>
  <c r="G852" i="6" s="1"/>
  <c r="C853" i="6"/>
  <c r="E853" i="6" s="1"/>
  <c r="G853" i="6"/>
  <c r="C854" i="6"/>
  <c r="C855" i="6"/>
  <c r="E855" i="6" s="1"/>
  <c r="C856" i="6"/>
  <c r="G856" i="6" s="1"/>
  <c r="C857" i="6"/>
  <c r="E857" i="6" s="1"/>
  <c r="C858" i="6"/>
  <c r="E858" i="6"/>
  <c r="G858" i="6"/>
  <c r="C859" i="6"/>
  <c r="E859" i="6" s="1"/>
  <c r="C860" i="6"/>
  <c r="G860" i="6" s="1"/>
  <c r="C861" i="6"/>
  <c r="C862" i="6"/>
  <c r="E862" i="6" s="1"/>
  <c r="C863" i="6"/>
  <c r="E863" i="6" s="1"/>
  <c r="C864" i="6"/>
  <c r="G864" i="6" s="1"/>
  <c r="C865" i="6"/>
  <c r="E865" i="6"/>
  <c r="G865" i="6"/>
  <c r="C866" i="6"/>
  <c r="E866" i="6"/>
  <c r="G866" i="6"/>
  <c r="C867" i="6"/>
  <c r="E867" i="6" s="1"/>
  <c r="C868" i="6"/>
  <c r="G868" i="6" s="1"/>
  <c r="C869" i="6"/>
  <c r="E869" i="6" s="1"/>
  <c r="C870" i="6"/>
  <c r="G870" i="6" s="1"/>
  <c r="C871" i="6"/>
  <c r="E871" i="6" s="1"/>
  <c r="C872" i="6"/>
  <c r="G872" i="6" s="1"/>
  <c r="C873" i="6"/>
  <c r="E873" i="6" s="1"/>
  <c r="G873" i="6"/>
  <c r="C874" i="6"/>
  <c r="C875" i="6"/>
  <c r="G875" i="6" s="1"/>
  <c r="C876" i="6"/>
  <c r="G876" i="6" s="1"/>
  <c r="C877" i="6"/>
  <c r="C878" i="6"/>
  <c r="E878" i="6" s="1"/>
  <c r="C879" i="6"/>
  <c r="G879" i="6" s="1"/>
  <c r="E879" i="6"/>
  <c r="C880" i="6"/>
  <c r="G880" i="6" s="1"/>
  <c r="C881" i="6"/>
  <c r="E881" i="6" s="1"/>
  <c r="C882" i="6"/>
  <c r="E882" i="6"/>
  <c r="G882" i="6"/>
  <c r="C883" i="6"/>
  <c r="E883" i="6" s="1"/>
  <c r="C884" i="6"/>
  <c r="G884" i="6" s="1"/>
  <c r="C885" i="6"/>
  <c r="E885" i="6" s="1"/>
  <c r="C886" i="6"/>
  <c r="G886" i="6" s="1"/>
  <c r="E886" i="6"/>
  <c r="C887" i="6"/>
  <c r="E887" i="6" s="1"/>
  <c r="C888" i="6"/>
  <c r="G888" i="6" s="1"/>
  <c r="C889" i="6"/>
  <c r="E889" i="6" s="1"/>
  <c r="G889" i="6"/>
  <c r="C890" i="6"/>
  <c r="C891" i="6"/>
  <c r="E891" i="6" s="1"/>
  <c r="C892" i="6"/>
  <c r="G892" i="6" s="1"/>
  <c r="C893" i="6"/>
  <c r="E893" i="6" s="1"/>
  <c r="C894" i="6"/>
  <c r="E894" i="6"/>
  <c r="G894" i="6"/>
  <c r="C895" i="6"/>
  <c r="E895" i="6" s="1"/>
  <c r="C896" i="6"/>
  <c r="G896" i="6" s="1"/>
  <c r="C897" i="6"/>
  <c r="C898" i="6"/>
  <c r="E898" i="6" s="1"/>
  <c r="C899" i="6"/>
  <c r="G899" i="6" s="1"/>
  <c r="E899" i="6"/>
  <c r="C900" i="6"/>
  <c r="G900" i="6" s="1"/>
  <c r="C901" i="6"/>
  <c r="E901" i="6" s="1"/>
  <c r="C902" i="6"/>
  <c r="E902" i="6"/>
  <c r="G902" i="6"/>
  <c r="C903" i="6"/>
  <c r="E903" i="6" s="1"/>
  <c r="C904" i="6"/>
  <c r="G904" i="6" s="1"/>
  <c r="C905" i="6"/>
  <c r="E905" i="6" s="1"/>
  <c r="C906" i="6"/>
  <c r="G906" i="6" s="1"/>
  <c r="E906" i="6"/>
  <c r="C907" i="6"/>
  <c r="E907" i="6" s="1"/>
  <c r="C908" i="6"/>
  <c r="G908" i="6" s="1"/>
  <c r="C909" i="6"/>
  <c r="E909" i="6" s="1"/>
  <c r="G909" i="6"/>
  <c r="C910" i="6"/>
  <c r="C911" i="6"/>
  <c r="E911" i="6" s="1"/>
  <c r="C912" i="6"/>
  <c r="G912" i="6" s="1"/>
  <c r="C913" i="6"/>
  <c r="E913" i="6" s="1"/>
  <c r="C914" i="6"/>
  <c r="E914" i="6"/>
  <c r="G914" i="6"/>
  <c r="C915" i="6"/>
  <c r="G915" i="6" s="1"/>
  <c r="E915" i="6"/>
  <c r="C916" i="6"/>
  <c r="G916" i="6" s="1"/>
  <c r="C917" i="6"/>
  <c r="E917" i="6" s="1"/>
  <c r="G917" i="6"/>
  <c r="C918" i="6"/>
  <c r="E918" i="6" s="1"/>
  <c r="G918" i="6"/>
  <c r="C919" i="6"/>
  <c r="C920" i="6"/>
  <c r="G920" i="6" s="1"/>
  <c r="C921" i="6"/>
  <c r="E921" i="6" s="1"/>
  <c r="C922" i="6"/>
  <c r="G922" i="6" s="1"/>
  <c r="E922" i="6"/>
  <c r="C923" i="6"/>
  <c r="E923" i="6" s="1"/>
  <c r="C924" i="6"/>
  <c r="G924" i="6" s="1"/>
  <c r="C925" i="6"/>
  <c r="E925" i="6" s="1"/>
  <c r="G925" i="6"/>
  <c r="C926" i="6"/>
  <c r="C927" i="6"/>
  <c r="E927" i="6" s="1"/>
  <c r="C928" i="6"/>
  <c r="G928" i="6" s="1"/>
  <c r="C929" i="6"/>
  <c r="E929" i="6" s="1"/>
  <c r="C930" i="6"/>
  <c r="E930" i="6"/>
  <c r="G930" i="6"/>
  <c r="C931" i="6"/>
  <c r="G931" i="6" s="1"/>
  <c r="E931" i="6"/>
  <c r="C932" i="6"/>
  <c r="G932" i="6" s="1"/>
  <c r="C933" i="6"/>
  <c r="E933" i="6" s="1"/>
  <c r="G933" i="6"/>
  <c r="C934" i="6"/>
  <c r="E934" i="6" s="1"/>
  <c r="G934" i="6"/>
  <c r="C935" i="6"/>
  <c r="E935" i="6" s="1"/>
  <c r="C936" i="6"/>
  <c r="G936" i="6" s="1"/>
  <c r="C937" i="6"/>
  <c r="E937" i="6" s="1"/>
  <c r="C938" i="6"/>
  <c r="E938" i="6"/>
  <c r="G938" i="6"/>
  <c r="C939" i="6"/>
  <c r="E939" i="6" s="1"/>
  <c r="C940" i="6"/>
  <c r="G940" i="6" s="1"/>
  <c r="C941" i="6"/>
  <c r="E941" i="6" s="1"/>
  <c r="C942" i="6"/>
  <c r="G942" i="6" s="1"/>
  <c r="E942" i="6"/>
  <c r="C943" i="6"/>
  <c r="E943" i="6" s="1"/>
  <c r="C944" i="6"/>
  <c r="G944" i="6" s="1"/>
  <c r="C945" i="6"/>
  <c r="E945" i="6" s="1"/>
  <c r="G945" i="6"/>
  <c r="C946" i="6"/>
  <c r="C947" i="6"/>
  <c r="E947" i="6" s="1"/>
  <c r="C948" i="6"/>
  <c r="G948" i="6" s="1"/>
  <c r="C949" i="6"/>
  <c r="E949" i="6" s="1"/>
  <c r="C950" i="6"/>
  <c r="E950" i="6" s="1"/>
  <c r="G950" i="6"/>
  <c r="C951" i="6"/>
  <c r="E951" i="6" s="1"/>
  <c r="C952" i="6"/>
  <c r="G952" i="6" s="1"/>
  <c r="C953" i="6"/>
  <c r="C954" i="6"/>
  <c r="E954" i="6" s="1"/>
  <c r="C955" i="6"/>
  <c r="E955" i="6" s="1"/>
  <c r="C956" i="6"/>
  <c r="G956" i="6" s="1"/>
  <c r="C957" i="6"/>
  <c r="E957" i="6" s="1"/>
  <c r="C958" i="6"/>
  <c r="E958" i="6" s="1"/>
  <c r="G958" i="6"/>
  <c r="C959" i="6"/>
  <c r="E959" i="6" s="1"/>
  <c r="C960" i="6"/>
  <c r="G960" i="6" s="1"/>
  <c r="C961" i="6"/>
  <c r="E961" i="6" s="1"/>
  <c r="C962" i="6"/>
  <c r="G962" i="6" s="1"/>
  <c r="C963" i="6"/>
  <c r="E963" i="6" s="1"/>
  <c r="C964" i="6"/>
  <c r="G964" i="6" s="1"/>
  <c r="C965" i="6"/>
  <c r="E965" i="6" s="1"/>
  <c r="G965" i="6"/>
  <c r="C966" i="6"/>
  <c r="C967" i="6"/>
  <c r="E967" i="6" s="1"/>
  <c r="C968" i="6"/>
  <c r="G968" i="6" s="1"/>
  <c r="C969" i="6"/>
  <c r="E969" i="6" s="1"/>
  <c r="G969" i="6"/>
  <c r="C970" i="6"/>
  <c r="E970" i="6" s="1"/>
  <c r="C971" i="6"/>
  <c r="E971" i="6" s="1"/>
  <c r="C972" i="6"/>
  <c r="G972" i="6" s="1"/>
  <c r="C973" i="6"/>
  <c r="C974" i="6"/>
  <c r="E974" i="6"/>
  <c r="G974" i="6"/>
  <c r="C975" i="6"/>
  <c r="E975" i="6" s="1"/>
  <c r="C976" i="6"/>
  <c r="G976" i="6" s="1"/>
  <c r="C977" i="6"/>
  <c r="E977" i="6" s="1"/>
  <c r="C978" i="6"/>
  <c r="E978" i="6" s="1"/>
  <c r="G978" i="6"/>
  <c r="C979" i="6"/>
  <c r="E979" i="6" s="1"/>
  <c r="C980" i="6"/>
  <c r="G980" i="6" s="1"/>
  <c r="C981" i="6"/>
  <c r="E981" i="6" s="1"/>
  <c r="G981" i="6"/>
  <c r="C982" i="6"/>
  <c r="E982" i="6"/>
  <c r="G982" i="6"/>
  <c r="C983" i="6"/>
  <c r="E983" i="6" s="1"/>
  <c r="C984" i="6"/>
  <c r="G984" i="6" s="1"/>
  <c r="C985" i="6"/>
  <c r="E985" i="6" s="1"/>
  <c r="C986" i="6"/>
  <c r="G986" i="6" s="1"/>
  <c r="E986" i="6"/>
  <c r="C987" i="6"/>
  <c r="E987" i="6" s="1"/>
  <c r="C988" i="6"/>
  <c r="G988" i="6" s="1"/>
  <c r="C989" i="6"/>
  <c r="E989" i="6" s="1"/>
  <c r="G989" i="6"/>
  <c r="C990" i="6"/>
  <c r="C991" i="6"/>
  <c r="E991" i="6" s="1"/>
  <c r="C992" i="6"/>
  <c r="G992" i="6" s="1"/>
  <c r="C993" i="6"/>
  <c r="E993" i="6" s="1"/>
  <c r="C994" i="6"/>
  <c r="E994" i="6" s="1"/>
  <c r="H994" i="6" s="1"/>
  <c r="C995" i="6"/>
  <c r="E995" i="6" s="1"/>
  <c r="C996" i="6"/>
  <c r="G996" i="6" s="1"/>
  <c r="C997" i="6"/>
  <c r="E997" i="6" s="1"/>
  <c r="G997" i="6"/>
  <c r="C998" i="6"/>
  <c r="E998" i="6"/>
  <c r="G998" i="6"/>
  <c r="C999" i="6"/>
  <c r="E999" i="6" s="1"/>
  <c r="C1000" i="6"/>
  <c r="G1000" i="6" s="1"/>
  <c r="C1001" i="6"/>
  <c r="E1001" i="6" s="1"/>
  <c r="C1002" i="6"/>
  <c r="E1002" i="6" s="1"/>
  <c r="H1002" i="6" s="1"/>
  <c r="G1002" i="6"/>
  <c r="C1003" i="6"/>
  <c r="E1003" i="6" s="1"/>
  <c r="C1004" i="6"/>
  <c r="G1004" i="6" s="1"/>
  <c r="C1005" i="6"/>
  <c r="E1005" i="6" s="1"/>
  <c r="G1005" i="6"/>
  <c r="C1006" i="6"/>
  <c r="G1006" i="6" s="1"/>
  <c r="E1006" i="6"/>
  <c r="C1007" i="6"/>
  <c r="E1007" i="6" s="1"/>
  <c r="C1008" i="6"/>
  <c r="G1008" i="6" s="1"/>
  <c r="C1009" i="6"/>
  <c r="E1009" i="6" s="1"/>
  <c r="C1010" i="6"/>
  <c r="E1010" i="6" s="1"/>
  <c r="H1010" i="6" s="1"/>
  <c r="G1010" i="6"/>
  <c r="C1011" i="6"/>
  <c r="E1011" i="6" s="1"/>
  <c r="C1012" i="6"/>
  <c r="G1012" i="6" s="1"/>
  <c r="C1013" i="6"/>
  <c r="E1013" i="6" s="1"/>
  <c r="G1013" i="6"/>
  <c r="C1014" i="6"/>
  <c r="G1014" i="6" s="1"/>
  <c r="E1014" i="6"/>
  <c r="C1015" i="6"/>
  <c r="E1015" i="6" s="1"/>
  <c r="C1016" i="6"/>
  <c r="G1016" i="6" s="1"/>
  <c r="C1017" i="6"/>
  <c r="E1017" i="6" s="1"/>
  <c r="C1018" i="6"/>
  <c r="E1018" i="6" s="1"/>
  <c r="C1019" i="6"/>
  <c r="E1019" i="6" s="1"/>
  <c r="C1020" i="6"/>
  <c r="G1020" i="6" s="1"/>
  <c r="C1021" i="6"/>
  <c r="E1021" i="6" s="1"/>
  <c r="G1021" i="6"/>
  <c r="C1022" i="6"/>
  <c r="E1022" i="6"/>
  <c r="G1022" i="6"/>
  <c r="C1023" i="6"/>
  <c r="E1023" i="6" s="1"/>
  <c r="C1024" i="6"/>
  <c r="G1024" i="6" s="1"/>
  <c r="C1025" i="6"/>
  <c r="E1025" i="6" s="1"/>
  <c r="H1025" i="6" s="1"/>
  <c r="C1026" i="6"/>
  <c r="G1026" i="6" s="1"/>
  <c r="E1026" i="6"/>
  <c r="C1027" i="6"/>
  <c r="E1027" i="6" s="1"/>
  <c r="C1028" i="6"/>
  <c r="G1028" i="6" s="1"/>
  <c r="C1029" i="6"/>
  <c r="E1029" i="6" s="1"/>
  <c r="C1030" i="6"/>
  <c r="E1030" i="6" s="1"/>
  <c r="G1030" i="6"/>
  <c r="C1031" i="6"/>
  <c r="E1031" i="6" s="1"/>
  <c r="C1032" i="6"/>
  <c r="G1032" i="6" s="1"/>
  <c r="C1033" i="6"/>
  <c r="G1033" i="6" s="1"/>
  <c r="E1033" i="6"/>
  <c r="C1034" i="6"/>
  <c r="E1034" i="6" s="1"/>
  <c r="C1035" i="6"/>
  <c r="E1035" i="6" s="1"/>
  <c r="C1036" i="6"/>
  <c r="G1036" i="6" s="1"/>
  <c r="C1037" i="6"/>
  <c r="G1037" i="6" s="1"/>
  <c r="E1037" i="6"/>
  <c r="C1038" i="6"/>
  <c r="E1038" i="6" s="1"/>
  <c r="G1038" i="6"/>
  <c r="C1039" i="6"/>
  <c r="E1039" i="6" s="1"/>
  <c r="C1040" i="6"/>
  <c r="G1040" i="6" s="1"/>
  <c r="C1041" i="6"/>
  <c r="E1041" i="6"/>
  <c r="G1041" i="6"/>
  <c r="C1042" i="6"/>
  <c r="E1042" i="6" s="1"/>
  <c r="G1042" i="6"/>
  <c r="C1043" i="6"/>
  <c r="E1043" i="6" s="1"/>
  <c r="C1044" i="6"/>
  <c r="G1044" i="6" s="1"/>
  <c r="C1045" i="6"/>
  <c r="G1045" i="6" s="1"/>
  <c r="E1045" i="6"/>
  <c r="C1046" i="6"/>
  <c r="E1046" i="6" s="1"/>
  <c r="C1047" i="6"/>
  <c r="E1047" i="6" s="1"/>
  <c r="C1048" i="6"/>
  <c r="G1048" i="6" s="1"/>
  <c r="C1049" i="6"/>
  <c r="E1049" i="6" s="1"/>
  <c r="G1049" i="6"/>
  <c r="C1050" i="6"/>
  <c r="E1050" i="6"/>
  <c r="G1050" i="6"/>
  <c r="C1051" i="6"/>
  <c r="E1051" i="6" s="1"/>
  <c r="C1052" i="6"/>
  <c r="G1052" i="6" s="1"/>
  <c r="C1053" i="6"/>
  <c r="E1053" i="6" s="1"/>
  <c r="C1054" i="6"/>
  <c r="E1054" i="6" s="1"/>
  <c r="G1054" i="6"/>
  <c r="C1055" i="6"/>
  <c r="E1055" i="6" s="1"/>
  <c r="C1056" i="6"/>
  <c r="G1056" i="6" s="1"/>
  <c r="C1057" i="6"/>
  <c r="E1057" i="6"/>
  <c r="G1057" i="6"/>
  <c r="C1058" i="6"/>
  <c r="E1058" i="6" s="1"/>
  <c r="G1058" i="6"/>
  <c r="C1059" i="6"/>
  <c r="E1059" i="6" s="1"/>
  <c r="C1060" i="6"/>
  <c r="G1060" i="6" s="1"/>
  <c r="C1061" i="6"/>
  <c r="G1061" i="6" s="1"/>
  <c r="E1061" i="6"/>
  <c r="C1062" i="6"/>
  <c r="E1062" i="6" s="1"/>
  <c r="C1063" i="6"/>
  <c r="E1063" i="6" s="1"/>
  <c r="C1064" i="6"/>
  <c r="G1064" i="6" s="1"/>
  <c r="C1065" i="6"/>
  <c r="G1065" i="6" s="1"/>
  <c r="E1065" i="6"/>
  <c r="C1066" i="6"/>
  <c r="E1066" i="6" s="1"/>
  <c r="G1066" i="6"/>
  <c r="C1067" i="6"/>
  <c r="E1067" i="6" s="1"/>
  <c r="C1068" i="6"/>
  <c r="G1068" i="6" s="1"/>
  <c r="C1069" i="6"/>
  <c r="E1069" i="6" s="1"/>
  <c r="G1069" i="6"/>
  <c r="C1070" i="6"/>
  <c r="G1070" i="6" s="1"/>
  <c r="E1070" i="6"/>
  <c r="C1071" i="6"/>
  <c r="E1071" i="6" s="1"/>
  <c r="C1072" i="6"/>
  <c r="G1072" i="6" s="1"/>
  <c r="C1073" i="6"/>
  <c r="E1073" i="6" s="1"/>
  <c r="G1073" i="6"/>
  <c r="C1074" i="6"/>
  <c r="G1074" i="6" s="1"/>
  <c r="E1074" i="6"/>
  <c r="C1075" i="6"/>
  <c r="E1075" i="6" s="1"/>
  <c r="C1076" i="6"/>
  <c r="G1076" i="6" s="1"/>
  <c r="C1077" i="6"/>
  <c r="E1077" i="6" s="1"/>
  <c r="C1078" i="6"/>
  <c r="E1078" i="6" s="1"/>
  <c r="C1079" i="6"/>
  <c r="E1079" i="6" s="1"/>
  <c r="C1080" i="6"/>
  <c r="G1080" i="6" s="1"/>
  <c r="C1081" i="6"/>
  <c r="E1081" i="6" s="1"/>
  <c r="G1081" i="6"/>
  <c r="C1082" i="6"/>
  <c r="E1082" i="6"/>
  <c r="G1082" i="6"/>
  <c r="C1083" i="6"/>
  <c r="E1083" i="6" s="1"/>
  <c r="C1084" i="6"/>
  <c r="G1084" i="6" s="1"/>
  <c r="C1085" i="6"/>
  <c r="E1085" i="6" s="1"/>
  <c r="C1086" i="6"/>
  <c r="E1086" i="6" s="1"/>
  <c r="G1086" i="6"/>
  <c r="C1087" i="6"/>
  <c r="G1087" i="6" s="1"/>
  <c r="E1087" i="6"/>
  <c r="C1088" i="6"/>
  <c r="G1088" i="6" s="1"/>
  <c r="C1089" i="6"/>
  <c r="E1089" i="6" s="1"/>
  <c r="C1090" i="6"/>
  <c r="E1090" i="6" s="1"/>
  <c r="G1090" i="6"/>
  <c r="C1091" i="6"/>
  <c r="G1091" i="6" s="1"/>
  <c r="E1091" i="6"/>
  <c r="C1092" i="6"/>
  <c r="G1092" i="6" s="1"/>
  <c r="C1093" i="6"/>
  <c r="E1093" i="6" s="1"/>
  <c r="G1093" i="6"/>
  <c r="C1094" i="6"/>
  <c r="E1094" i="6"/>
  <c r="G1094" i="6"/>
  <c r="C1095" i="6"/>
  <c r="G1095" i="6" s="1"/>
  <c r="C1096" i="6"/>
  <c r="G1096" i="6" s="1"/>
  <c r="C1097" i="6"/>
  <c r="E1097" i="6" s="1"/>
  <c r="G1097" i="6"/>
  <c r="C1098" i="6"/>
  <c r="G1098" i="6" s="1"/>
  <c r="E1098" i="6"/>
  <c r="C1099" i="6"/>
  <c r="E1099" i="6" s="1"/>
  <c r="C1100" i="6"/>
  <c r="G1100" i="6" s="1"/>
  <c r="C1101" i="6"/>
  <c r="E1101" i="6" s="1"/>
  <c r="C1102" i="6"/>
  <c r="E1102" i="6" s="1"/>
  <c r="G1102" i="6"/>
  <c r="C1103" i="6"/>
  <c r="E1103" i="6" s="1"/>
  <c r="C1104" i="6"/>
  <c r="G1104" i="6" s="1"/>
  <c r="C1105" i="6"/>
  <c r="E1105" i="6" s="1"/>
  <c r="G1105" i="6"/>
  <c r="C5" i="6"/>
  <c r="C1106" i="6" s="1"/>
  <c r="B6" i="6"/>
  <c r="D6" i="6" s="1"/>
  <c r="B7" i="6"/>
  <c r="B8" i="6"/>
  <c r="O8" i="6" s="1"/>
  <c r="F8" i="6" s="1"/>
  <c r="B9" i="6"/>
  <c r="O9" i="6" s="1"/>
  <c r="F9" i="6" s="1"/>
  <c r="B10" i="6"/>
  <c r="O10" i="6" s="1"/>
  <c r="F10" i="6" s="1"/>
  <c r="B11" i="6"/>
  <c r="O11" i="6" s="1"/>
  <c r="F11" i="6" s="1"/>
  <c r="B12" i="6"/>
  <c r="O12" i="6" s="1"/>
  <c r="F12" i="6" s="1"/>
  <c r="B13" i="6"/>
  <c r="O13" i="6" s="1"/>
  <c r="F13" i="6" s="1"/>
  <c r="B14" i="6"/>
  <c r="O14" i="6" s="1"/>
  <c r="F14" i="6" s="1"/>
  <c r="B15" i="6"/>
  <c r="O15" i="6" s="1"/>
  <c r="F15" i="6" s="1"/>
  <c r="B16" i="6"/>
  <c r="O16" i="6" s="1"/>
  <c r="F16" i="6" s="1"/>
  <c r="B17" i="6"/>
  <c r="O17" i="6" s="1"/>
  <c r="F17" i="6" s="1"/>
  <c r="B18" i="6"/>
  <c r="O18" i="6" s="1"/>
  <c r="F18" i="6" s="1"/>
  <c r="B19" i="6"/>
  <c r="O19" i="6" s="1"/>
  <c r="F19" i="6" s="1"/>
  <c r="B20" i="6"/>
  <c r="O20" i="6" s="1"/>
  <c r="F20" i="6" s="1"/>
  <c r="B21" i="6"/>
  <c r="O21" i="6" s="1"/>
  <c r="F21" i="6" s="1"/>
  <c r="B22" i="6"/>
  <c r="O22" i="6" s="1"/>
  <c r="F22" i="6" s="1"/>
  <c r="B23" i="6"/>
  <c r="O23" i="6" s="1"/>
  <c r="F23" i="6" s="1"/>
  <c r="B24" i="6"/>
  <c r="O24" i="6" s="1"/>
  <c r="F24" i="6" s="1"/>
  <c r="B25" i="6"/>
  <c r="O25" i="6" s="1"/>
  <c r="F25" i="6" s="1"/>
  <c r="B26" i="6"/>
  <c r="O26" i="6" s="1"/>
  <c r="F26" i="6" s="1"/>
  <c r="B27" i="6"/>
  <c r="O27" i="6" s="1"/>
  <c r="F27" i="6" s="1"/>
  <c r="B28" i="6"/>
  <c r="O28" i="6" s="1"/>
  <c r="F28" i="6" s="1"/>
  <c r="B29" i="6"/>
  <c r="O29" i="6" s="1"/>
  <c r="F29" i="6" s="1"/>
  <c r="B30" i="6"/>
  <c r="O30" i="6" s="1"/>
  <c r="F30" i="6" s="1"/>
  <c r="B31" i="6"/>
  <c r="O31" i="6" s="1"/>
  <c r="F31" i="6" s="1"/>
  <c r="B32" i="6"/>
  <c r="O32" i="6" s="1"/>
  <c r="F32" i="6" s="1"/>
  <c r="B33" i="6"/>
  <c r="O33" i="6" s="1"/>
  <c r="F33" i="6" s="1"/>
  <c r="B34" i="6"/>
  <c r="O34" i="6" s="1"/>
  <c r="F34" i="6" s="1"/>
  <c r="B35" i="6"/>
  <c r="O35" i="6" s="1"/>
  <c r="F35" i="6" s="1"/>
  <c r="B36" i="6"/>
  <c r="O36" i="6" s="1"/>
  <c r="F36" i="6" s="1"/>
  <c r="B37" i="6"/>
  <c r="O37" i="6" s="1"/>
  <c r="F37" i="6" s="1"/>
  <c r="B38" i="6"/>
  <c r="O38" i="6" s="1"/>
  <c r="F38" i="6" s="1"/>
  <c r="B39" i="6"/>
  <c r="O39" i="6" s="1"/>
  <c r="F39" i="6" s="1"/>
  <c r="B40" i="6"/>
  <c r="O40" i="6" s="1"/>
  <c r="F40" i="6" s="1"/>
  <c r="B41" i="6"/>
  <c r="O41" i="6" s="1"/>
  <c r="F41" i="6" s="1"/>
  <c r="B42" i="6"/>
  <c r="O42" i="6" s="1"/>
  <c r="F42" i="6" s="1"/>
  <c r="B43" i="6"/>
  <c r="O43" i="6" s="1"/>
  <c r="F43" i="6" s="1"/>
  <c r="B44" i="6"/>
  <c r="O44" i="6" s="1"/>
  <c r="F44" i="6" s="1"/>
  <c r="B45" i="6"/>
  <c r="O45" i="6" s="1"/>
  <c r="F45" i="6" s="1"/>
  <c r="B46" i="6"/>
  <c r="O46" i="6" s="1"/>
  <c r="F46" i="6" s="1"/>
  <c r="B47" i="6"/>
  <c r="O47" i="6" s="1"/>
  <c r="F47" i="6" s="1"/>
  <c r="B48" i="6"/>
  <c r="O48" i="6" s="1"/>
  <c r="F48" i="6" s="1"/>
  <c r="B49" i="6"/>
  <c r="O49" i="6" s="1"/>
  <c r="F49" i="6" s="1"/>
  <c r="B50" i="6"/>
  <c r="O50" i="6" s="1"/>
  <c r="F50" i="6" s="1"/>
  <c r="B51" i="6"/>
  <c r="O51" i="6" s="1"/>
  <c r="F51" i="6" s="1"/>
  <c r="B52" i="6"/>
  <c r="O52" i="6" s="1"/>
  <c r="F52" i="6" s="1"/>
  <c r="B53" i="6"/>
  <c r="O53" i="6" s="1"/>
  <c r="F53" i="6" s="1"/>
  <c r="B54" i="6"/>
  <c r="O54" i="6" s="1"/>
  <c r="F54" i="6" s="1"/>
  <c r="B55" i="6"/>
  <c r="O55" i="6" s="1"/>
  <c r="F55" i="6" s="1"/>
  <c r="B56" i="6"/>
  <c r="O56" i="6" s="1"/>
  <c r="F56" i="6" s="1"/>
  <c r="B57" i="6"/>
  <c r="O57" i="6" s="1"/>
  <c r="F57" i="6" s="1"/>
  <c r="B58" i="6"/>
  <c r="O58" i="6" s="1"/>
  <c r="F58" i="6" s="1"/>
  <c r="B59" i="6"/>
  <c r="O59" i="6" s="1"/>
  <c r="F59" i="6" s="1"/>
  <c r="B60" i="6"/>
  <c r="O60" i="6" s="1"/>
  <c r="F60" i="6" s="1"/>
  <c r="B61" i="6"/>
  <c r="O61" i="6" s="1"/>
  <c r="F61" i="6" s="1"/>
  <c r="B62" i="6"/>
  <c r="O62" i="6" s="1"/>
  <c r="F62" i="6" s="1"/>
  <c r="B63" i="6"/>
  <c r="O63" i="6" s="1"/>
  <c r="F63" i="6" s="1"/>
  <c r="B64" i="6"/>
  <c r="O64" i="6" s="1"/>
  <c r="F64" i="6" s="1"/>
  <c r="B65" i="6"/>
  <c r="O65" i="6" s="1"/>
  <c r="F65" i="6" s="1"/>
  <c r="B66" i="6"/>
  <c r="O66" i="6" s="1"/>
  <c r="F66" i="6" s="1"/>
  <c r="B67" i="6"/>
  <c r="O67" i="6" s="1"/>
  <c r="F67" i="6" s="1"/>
  <c r="B68" i="6"/>
  <c r="O68" i="6" s="1"/>
  <c r="F68" i="6" s="1"/>
  <c r="B69" i="6"/>
  <c r="O69" i="6" s="1"/>
  <c r="F69" i="6" s="1"/>
  <c r="B70" i="6"/>
  <c r="O70" i="6" s="1"/>
  <c r="F70" i="6" s="1"/>
  <c r="B71" i="6"/>
  <c r="O71" i="6" s="1"/>
  <c r="F71" i="6" s="1"/>
  <c r="B72" i="6"/>
  <c r="O72" i="6" s="1"/>
  <c r="F72" i="6" s="1"/>
  <c r="B73" i="6"/>
  <c r="O73" i="6" s="1"/>
  <c r="F73" i="6" s="1"/>
  <c r="B74" i="6"/>
  <c r="O74" i="6" s="1"/>
  <c r="F74" i="6" s="1"/>
  <c r="B75" i="6"/>
  <c r="O75" i="6" s="1"/>
  <c r="F75" i="6" s="1"/>
  <c r="B76" i="6"/>
  <c r="O76" i="6" s="1"/>
  <c r="F76" i="6" s="1"/>
  <c r="B77" i="6"/>
  <c r="O77" i="6" s="1"/>
  <c r="F77" i="6" s="1"/>
  <c r="B78" i="6"/>
  <c r="O78" i="6" s="1"/>
  <c r="F78" i="6" s="1"/>
  <c r="B79" i="6"/>
  <c r="O79" i="6" s="1"/>
  <c r="F79" i="6" s="1"/>
  <c r="B80" i="6"/>
  <c r="O80" i="6" s="1"/>
  <c r="F80" i="6" s="1"/>
  <c r="B81" i="6"/>
  <c r="O81" i="6" s="1"/>
  <c r="F81" i="6" s="1"/>
  <c r="B82" i="6"/>
  <c r="O82" i="6" s="1"/>
  <c r="F82" i="6" s="1"/>
  <c r="B83" i="6"/>
  <c r="O83" i="6" s="1"/>
  <c r="F83" i="6" s="1"/>
  <c r="B84" i="6"/>
  <c r="O84" i="6" s="1"/>
  <c r="F84" i="6" s="1"/>
  <c r="B85" i="6"/>
  <c r="O85" i="6" s="1"/>
  <c r="F85" i="6" s="1"/>
  <c r="B86" i="6"/>
  <c r="O86" i="6" s="1"/>
  <c r="F86" i="6" s="1"/>
  <c r="B87" i="6"/>
  <c r="O87" i="6" s="1"/>
  <c r="F87" i="6" s="1"/>
  <c r="B88" i="6"/>
  <c r="O88" i="6" s="1"/>
  <c r="F88" i="6" s="1"/>
  <c r="B89" i="6"/>
  <c r="O89" i="6" s="1"/>
  <c r="F89" i="6" s="1"/>
  <c r="B90" i="6"/>
  <c r="O90" i="6" s="1"/>
  <c r="F90" i="6" s="1"/>
  <c r="B91" i="6"/>
  <c r="O91" i="6" s="1"/>
  <c r="F91" i="6" s="1"/>
  <c r="B92" i="6"/>
  <c r="O92" i="6" s="1"/>
  <c r="F92" i="6" s="1"/>
  <c r="B93" i="6"/>
  <c r="O93" i="6" s="1"/>
  <c r="F93" i="6" s="1"/>
  <c r="B94" i="6"/>
  <c r="O94" i="6" s="1"/>
  <c r="F94" i="6" s="1"/>
  <c r="B95" i="6"/>
  <c r="O95" i="6" s="1"/>
  <c r="F95" i="6" s="1"/>
  <c r="B96" i="6"/>
  <c r="O96" i="6" s="1"/>
  <c r="F96" i="6" s="1"/>
  <c r="B97" i="6"/>
  <c r="O97" i="6" s="1"/>
  <c r="F97" i="6" s="1"/>
  <c r="B98" i="6"/>
  <c r="O98" i="6" s="1"/>
  <c r="F98" i="6" s="1"/>
  <c r="B99" i="6"/>
  <c r="O99" i="6" s="1"/>
  <c r="F99" i="6" s="1"/>
  <c r="B100" i="6"/>
  <c r="O100" i="6" s="1"/>
  <c r="F100" i="6" s="1"/>
  <c r="B101" i="6"/>
  <c r="O101" i="6" s="1"/>
  <c r="F101" i="6" s="1"/>
  <c r="B102" i="6"/>
  <c r="O102" i="6" s="1"/>
  <c r="F102" i="6" s="1"/>
  <c r="B103" i="6"/>
  <c r="O103" i="6" s="1"/>
  <c r="F103" i="6" s="1"/>
  <c r="B104" i="6"/>
  <c r="O104" i="6" s="1"/>
  <c r="F104" i="6" s="1"/>
  <c r="B105" i="6"/>
  <c r="O105" i="6" s="1"/>
  <c r="F105" i="6" s="1"/>
  <c r="B106" i="6"/>
  <c r="O106" i="6" s="1"/>
  <c r="F106" i="6" s="1"/>
  <c r="B107" i="6"/>
  <c r="O107" i="6" s="1"/>
  <c r="F107" i="6" s="1"/>
  <c r="B108" i="6"/>
  <c r="O108" i="6" s="1"/>
  <c r="F108" i="6" s="1"/>
  <c r="B109" i="6"/>
  <c r="O109" i="6" s="1"/>
  <c r="F109" i="6" s="1"/>
  <c r="B110" i="6"/>
  <c r="O110" i="6" s="1"/>
  <c r="F110" i="6" s="1"/>
  <c r="B111" i="6"/>
  <c r="O111" i="6" s="1"/>
  <c r="F111" i="6" s="1"/>
  <c r="B112" i="6"/>
  <c r="O112" i="6" s="1"/>
  <c r="F112" i="6" s="1"/>
  <c r="B113" i="6"/>
  <c r="O113" i="6" s="1"/>
  <c r="F113" i="6" s="1"/>
  <c r="B114" i="6"/>
  <c r="O114" i="6" s="1"/>
  <c r="F114" i="6" s="1"/>
  <c r="B115" i="6"/>
  <c r="O115" i="6" s="1"/>
  <c r="F115" i="6" s="1"/>
  <c r="B116" i="6"/>
  <c r="O116" i="6" s="1"/>
  <c r="F116" i="6" s="1"/>
  <c r="B117" i="6"/>
  <c r="O117" i="6" s="1"/>
  <c r="F117" i="6" s="1"/>
  <c r="B118" i="6"/>
  <c r="O118" i="6" s="1"/>
  <c r="F118" i="6" s="1"/>
  <c r="B119" i="6"/>
  <c r="O119" i="6" s="1"/>
  <c r="F119" i="6" s="1"/>
  <c r="B120" i="6"/>
  <c r="O120" i="6" s="1"/>
  <c r="F120" i="6" s="1"/>
  <c r="B121" i="6"/>
  <c r="O121" i="6" s="1"/>
  <c r="F121" i="6" s="1"/>
  <c r="B122" i="6"/>
  <c r="O122" i="6" s="1"/>
  <c r="F122" i="6" s="1"/>
  <c r="B123" i="6"/>
  <c r="O123" i="6" s="1"/>
  <c r="F123" i="6" s="1"/>
  <c r="B124" i="6"/>
  <c r="O124" i="6" s="1"/>
  <c r="F124" i="6" s="1"/>
  <c r="B125" i="6"/>
  <c r="O125" i="6" s="1"/>
  <c r="F125" i="6" s="1"/>
  <c r="B126" i="6"/>
  <c r="O126" i="6" s="1"/>
  <c r="F126" i="6" s="1"/>
  <c r="B127" i="6"/>
  <c r="O127" i="6" s="1"/>
  <c r="F127" i="6" s="1"/>
  <c r="B128" i="6"/>
  <c r="O128" i="6" s="1"/>
  <c r="F128" i="6" s="1"/>
  <c r="B129" i="6"/>
  <c r="O129" i="6" s="1"/>
  <c r="F129" i="6" s="1"/>
  <c r="B130" i="6"/>
  <c r="O130" i="6" s="1"/>
  <c r="F130" i="6" s="1"/>
  <c r="B131" i="6"/>
  <c r="O131" i="6" s="1"/>
  <c r="F131" i="6" s="1"/>
  <c r="B132" i="6"/>
  <c r="O132" i="6" s="1"/>
  <c r="F132" i="6" s="1"/>
  <c r="B133" i="6"/>
  <c r="O133" i="6" s="1"/>
  <c r="F133" i="6" s="1"/>
  <c r="B134" i="6"/>
  <c r="O134" i="6" s="1"/>
  <c r="F134" i="6" s="1"/>
  <c r="B135" i="6"/>
  <c r="O135" i="6" s="1"/>
  <c r="F135" i="6" s="1"/>
  <c r="B136" i="6"/>
  <c r="O136" i="6" s="1"/>
  <c r="F136" i="6" s="1"/>
  <c r="B137" i="6"/>
  <c r="O137" i="6" s="1"/>
  <c r="F137" i="6" s="1"/>
  <c r="B138" i="6"/>
  <c r="O138" i="6" s="1"/>
  <c r="F138" i="6" s="1"/>
  <c r="B139" i="6"/>
  <c r="O139" i="6" s="1"/>
  <c r="F139" i="6" s="1"/>
  <c r="B140" i="6"/>
  <c r="O140" i="6" s="1"/>
  <c r="F140" i="6" s="1"/>
  <c r="B141" i="6"/>
  <c r="O141" i="6" s="1"/>
  <c r="F141" i="6" s="1"/>
  <c r="B142" i="6"/>
  <c r="O142" i="6" s="1"/>
  <c r="F142" i="6" s="1"/>
  <c r="B143" i="6"/>
  <c r="O143" i="6" s="1"/>
  <c r="F143" i="6" s="1"/>
  <c r="B144" i="6"/>
  <c r="O144" i="6" s="1"/>
  <c r="F144" i="6" s="1"/>
  <c r="B145" i="6"/>
  <c r="O145" i="6" s="1"/>
  <c r="F145" i="6" s="1"/>
  <c r="B146" i="6"/>
  <c r="O146" i="6" s="1"/>
  <c r="F146" i="6" s="1"/>
  <c r="B147" i="6"/>
  <c r="O147" i="6" s="1"/>
  <c r="F147" i="6" s="1"/>
  <c r="B148" i="6"/>
  <c r="O148" i="6" s="1"/>
  <c r="F148" i="6" s="1"/>
  <c r="B149" i="6"/>
  <c r="O149" i="6" s="1"/>
  <c r="F149" i="6" s="1"/>
  <c r="B150" i="6"/>
  <c r="O150" i="6" s="1"/>
  <c r="F150" i="6" s="1"/>
  <c r="B151" i="6"/>
  <c r="O151" i="6" s="1"/>
  <c r="F151" i="6" s="1"/>
  <c r="B152" i="6"/>
  <c r="O152" i="6" s="1"/>
  <c r="F152" i="6" s="1"/>
  <c r="B153" i="6"/>
  <c r="O153" i="6" s="1"/>
  <c r="F153" i="6" s="1"/>
  <c r="B154" i="6"/>
  <c r="O154" i="6" s="1"/>
  <c r="F154" i="6" s="1"/>
  <c r="B155" i="6"/>
  <c r="O155" i="6" s="1"/>
  <c r="F155" i="6" s="1"/>
  <c r="B156" i="6"/>
  <c r="O156" i="6" s="1"/>
  <c r="F156" i="6" s="1"/>
  <c r="B157" i="6"/>
  <c r="O157" i="6" s="1"/>
  <c r="F157" i="6" s="1"/>
  <c r="B158" i="6"/>
  <c r="O158" i="6" s="1"/>
  <c r="F158" i="6" s="1"/>
  <c r="B159" i="6"/>
  <c r="O159" i="6" s="1"/>
  <c r="F159" i="6" s="1"/>
  <c r="B160" i="6"/>
  <c r="O160" i="6" s="1"/>
  <c r="F160" i="6" s="1"/>
  <c r="B161" i="6"/>
  <c r="O161" i="6" s="1"/>
  <c r="F161" i="6" s="1"/>
  <c r="B162" i="6"/>
  <c r="O162" i="6" s="1"/>
  <c r="F162" i="6" s="1"/>
  <c r="B163" i="6"/>
  <c r="O163" i="6" s="1"/>
  <c r="F163" i="6" s="1"/>
  <c r="B164" i="6"/>
  <c r="O164" i="6" s="1"/>
  <c r="F164" i="6" s="1"/>
  <c r="B165" i="6"/>
  <c r="O165" i="6" s="1"/>
  <c r="F165" i="6" s="1"/>
  <c r="B166" i="6"/>
  <c r="O166" i="6" s="1"/>
  <c r="F166" i="6" s="1"/>
  <c r="B167" i="6"/>
  <c r="O167" i="6" s="1"/>
  <c r="F167" i="6" s="1"/>
  <c r="B168" i="6"/>
  <c r="O168" i="6" s="1"/>
  <c r="F168" i="6" s="1"/>
  <c r="B169" i="6"/>
  <c r="O169" i="6" s="1"/>
  <c r="F169" i="6" s="1"/>
  <c r="B170" i="6"/>
  <c r="O170" i="6" s="1"/>
  <c r="F170" i="6" s="1"/>
  <c r="B171" i="6"/>
  <c r="O171" i="6" s="1"/>
  <c r="F171" i="6" s="1"/>
  <c r="B172" i="6"/>
  <c r="O172" i="6" s="1"/>
  <c r="F172" i="6" s="1"/>
  <c r="B173" i="6"/>
  <c r="O173" i="6" s="1"/>
  <c r="F173" i="6" s="1"/>
  <c r="B174" i="6"/>
  <c r="O174" i="6" s="1"/>
  <c r="F174" i="6" s="1"/>
  <c r="B175" i="6"/>
  <c r="O175" i="6" s="1"/>
  <c r="F175" i="6" s="1"/>
  <c r="B176" i="6"/>
  <c r="O176" i="6" s="1"/>
  <c r="F176" i="6" s="1"/>
  <c r="B177" i="6"/>
  <c r="O177" i="6" s="1"/>
  <c r="F177" i="6" s="1"/>
  <c r="B178" i="6"/>
  <c r="O178" i="6" s="1"/>
  <c r="F178" i="6" s="1"/>
  <c r="B179" i="6"/>
  <c r="O179" i="6" s="1"/>
  <c r="F179" i="6" s="1"/>
  <c r="B180" i="6"/>
  <c r="O180" i="6" s="1"/>
  <c r="F180" i="6" s="1"/>
  <c r="B181" i="6"/>
  <c r="O181" i="6" s="1"/>
  <c r="F181" i="6" s="1"/>
  <c r="B182" i="6"/>
  <c r="O182" i="6" s="1"/>
  <c r="F182" i="6" s="1"/>
  <c r="B183" i="6"/>
  <c r="O183" i="6" s="1"/>
  <c r="F183" i="6" s="1"/>
  <c r="B184" i="6"/>
  <c r="O184" i="6" s="1"/>
  <c r="F184" i="6" s="1"/>
  <c r="B185" i="6"/>
  <c r="O185" i="6" s="1"/>
  <c r="F185" i="6" s="1"/>
  <c r="B186" i="6"/>
  <c r="O186" i="6" s="1"/>
  <c r="F186" i="6" s="1"/>
  <c r="B187" i="6"/>
  <c r="O187" i="6" s="1"/>
  <c r="F187" i="6" s="1"/>
  <c r="B188" i="6"/>
  <c r="O188" i="6" s="1"/>
  <c r="F188" i="6" s="1"/>
  <c r="B189" i="6"/>
  <c r="O189" i="6" s="1"/>
  <c r="F189" i="6" s="1"/>
  <c r="B190" i="6"/>
  <c r="O190" i="6" s="1"/>
  <c r="F190" i="6" s="1"/>
  <c r="B191" i="6"/>
  <c r="O191" i="6" s="1"/>
  <c r="F191" i="6" s="1"/>
  <c r="B192" i="6"/>
  <c r="O192" i="6" s="1"/>
  <c r="F192" i="6" s="1"/>
  <c r="B193" i="6"/>
  <c r="O193" i="6" s="1"/>
  <c r="F193" i="6" s="1"/>
  <c r="B194" i="6"/>
  <c r="O194" i="6" s="1"/>
  <c r="F194" i="6" s="1"/>
  <c r="B195" i="6"/>
  <c r="O195" i="6" s="1"/>
  <c r="F195" i="6" s="1"/>
  <c r="B196" i="6"/>
  <c r="O196" i="6" s="1"/>
  <c r="F196" i="6" s="1"/>
  <c r="B197" i="6"/>
  <c r="O197" i="6" s="1"/>
  <c r="F197" i="6" s="1"/>
  <c r="B198" i="6"/>
  <c r="O198" i="6" s="1"/>
  <c r="F198" i="6" s="1"/>
  <c r="B199" i="6"/>
  <c r="O199" i="6" s="1"/>
  <c r="F199" i="6" s="1"/>
  <c r="B200" i="6"/>
  <c r="O200" i="6" s="1"/>
  <c r="F200" i="6" s="1"/>
  <c r="B201" i="6"/>
  <c r="O201" i="6" s="1"/>
  <c r="F201" i="6" s="1"/>
  <c r="B202" i="6"/>
  <c r="O202" i="6" s="1"/>
  <c r="F202" i="6" s="1"/>
  <c r="B203" i="6"/>
  <c r="O203" i="6" s="1"/>
  <c r="F203" i="6" s="1"/>
  <c r="B204" i="6"/>
  <c r="O204" i="6" s="1"/>
  <c r="F204" i="6" s="1"/>
  <c r="B205" i="6"/>
  <c r="O205" i="6" s="1"/>
  <c r="F205" i="6" s="1"/>
  <c r="B206" i="6"/>
  <c r="O206" i="6" s="1"/>
  <c r="F206" i="6" s="1"/>
  <c r="B207" i="6"/>
  <c r="O207" i="6" s="1"/>
  <c r="F207" i="6" s="1"/>
  <c r="B208" i="6"/>
  <c r="O208" i="6" s="1"/>
  <c r="F208" i="6" s="1"/>
  <c r="B209" i="6"/>
  <c r="O209" i="6" s="1"/>
  <c r="F209" i="6" s="1"/>
  <c r="B210" i="6"/>
  <c r="O210" i="6" s="1"/>
  <c r="F210" i="6" s="1"/>
  <c r="B211" i="6"/>
  <c r="O211" i="6" s="1"/>
  <c r="F211" i="6" s="1"/>
  <c r="B212" i="6"/>
  <c r="O212" i="6" s="1"/>
  <c r="F212" i="6" s="1"/>
  <c r="B213" i="6"/>
  <c r="O213" i="6" s="1"/>
  <c r="F213" i="6" s="1"/>
  <c r="B214" i="6"/>
  <c r="O214" i="6" s="1"/>
  <c r="F214" i="6" s="1"/>
  <c r="B215" i="6"/>
  <c r="O215" i="6" s="1"/>
  <c r="F215" i="6" s="1"/>
  <c r="B216" i="6"/>
  <c r="O216" i="6" s="1"/>
  <c r="F216" i="6" s="1"/>
  <c r="B217" i="6"/>
  <c r="O217" i="6" s="1"/>
  <c r="F217" i="6" s="1"/>
  <c r="B218" i="6"/>
  <c r="O218" i="6" s="1"/>
  <c r="F218" i="6" s="1"/>
  <c r="B219" i="6"/>
  <c r="O219" i="6" s="1"/>
  <c r="F219" i="6" s="1"/>
  <c r="B220" i="6"/>
  <c r="O220" i="6" s="1"/>
  <c r="F220" i="6" s="1"/>
  <c r="B221" i="6"/>
  <c r="O221" i="6" s="1"/>
  <c r="F221" i="6" s="1"/>
  <c r="B222" i="6"/>
  <c r="O222" i="6" s="1"/>
  <c r="F222" i="6" s="1"/>
  <c r="B223" i="6"/>
  <c r="O223" i="6" s="1"/>
  <c r="F223" i="6" s="1"/>
  <c r="B224" i="6"/>
  <c r="O224" i="6" s="1"/>
  <c r="F224" i="6" s="1"/>
  <c r="B225" i="6"/>
  <c r="O225" i="6" s="1"/>
  <c r="F225" i="6" s="1"/>
  <c r="B226" i="6"/>
  <c r="O226" i="6" s="1"/>
  <c r="F226" i="6" s="1"/>
  <c r="B227" i="6"/>
  <c r="O227" i="6" s="1"/>
  <c r="F227" i="6" s="1"/>
  <c r="B228" i="6"/>
  <c r="O228" i="6" s="1"/>
  <c r="F228" i="6" s="1"/>
  <c r="B229" i="6"/>
  <c r="O229" i="6" s="1"/>
  <c r="F229" i="6" s="1"/>
  <c r="B230" i="6"/>
  <c r="O230" i="6" s="1"/>
  <c r="F230" i="6" s="1"/>
  <c r="B231" i="6"/>
  <c r="O231" i="6" s="1"/>
  <c r="F231" i="6" s="1"/>
  <c r="B232" i="6"/>
  <c r="O232" i="6" s="1"/>
  <c r="F232" i="6" s="1"/>
  <c r="B233" i="6"/>
  <c r="O233" i="6" s="1"/>
  <c r="F233" i="6" s="1"/>
  <c r="B234" i="6"/>
  <c r="O234" i="6" s="1"/>
  <c r="F234" i="6" s="1"/>
  <c r="B235" i="6"/>
  <c r="O235" i="6" s="1"/>
  <c r="F235" i="6" s="1"/>
  <c r="B236" i="6"/>
  <c r="O236" i="6" s="1"/>
  <c r="F236" i="6" s="1"/>
  <c r="B237" i="6"/>
  <c r="O237" i="6" s="1"/>
  <c r="F237" i="6" s="1"/>
  <c r="B238" i="6"/>
  <c r="O238" i="6" s="1"/>
  <c r="F238" i="6" s="1"/>
  <c r="B239" i="6"/>
  <c r="O239" i="6" s="1"/>
  <c r="F239" i="6" s="1"/>
  <c r="B240" i="6"/>
  <c r="O240" i="6" s="1"/>
  <c r="F240" i="6" s="1"/>
  <c r="B241" i="6"/>
  <c r="O241" i="6" s="1"/>
  <c r="F241" i="6" s="1"/>
  <c r="B242" i="6"/>
  <c r="O242" i="6" s="1"/>
  <c r="F242" i="6" s="1"/>
  <c r="B243" i="6"/>
  <c r="O243" i="6" s="1"/>
  <c r="F243" i="6" s="1"/>
  <c r="B244" i="6"/>
  <c r="O244" i="6" s="1"/>
  <c r="F244" i="6" s="1"/>
  <c r="B245" i="6"/>
  <c r="O245" i="6" s="1"/>
  <c r="F245" i="6" s="1"/>
  <c r="B246" i="6"/>
  <c r="O246" i="6" s="1"/>
  <c r="F246" i="6" s="1"/>
  <c r="B247" i="6"/>
  <c r="O247" i="6" s="1"/>
  <c r="F247" i="6" s="1"/>
  <c r="B248" i="6"/>
  <c r="O248" i="6" s="1"/>
  <c r="F248" i="6" s="1"/>
  <c r="B249" i="6"/>
  <c r="O249" i="6" s="1"/>
  <c r="F249" i="6" s="1"/>
  <c r="B250" i="6"/>
  <c r="O250" i="6" s="1"/>
  <c r="F250" i="6" s="1"/>
  <c r="B251" i="6"/>
  <c r="O251" i="6" s="1"/>
  <c r="F251" i="6" s="1"/>
  <c r="B252" i="6"/>
  <c r="O252" i="6" s="1"/>
  <c r="F252" i="6" s="1"/>
  <c r="B253" i="6"/>
  <c r="O253" i="6" s="1"/>
  <c r="F253" i="6" s="1"/>
  <c r="B254" i="6"/>
  <c r="O254" i="6" s="1"/>
  <c r="F254" i="6" s="1"/>
  <c r="B255" i="6"/>
  <c r="O255" i="6" s="1"/>
  <c r="F255" i="6" s="1"/>
  <c r="B256" i="6"/>
  <c r="O256" i="6" s="1"/>
  <c r="F256" i="6" s="1"/>
  <c r="B257" i="6"/>
  <c r="O257" i="6" s="1"/>
  <c r="F257" i="6" s="1"/>
  <c r="B258" i="6"/>
  <c r="O258" i="6" s="1"/>
  <c r="F258" i="6" s="1"/>
  <c r="B259" i="6"/>
  <c r="O259" i="6" s="1"/>
  <c r="F259" i="6" s="1"/>
  <c r="B260" i="6"/>
  <c r="O260" i="6" s="1"/>
  <c r="F260" i="6" s="1"/>
  <c r="B261" i="6"/>
  <c r="O261" i="6" s="1"/>
  <c r="F261" i="6" s="1"/>
  <c r="B262" i="6"/>
  <c r="O262" i="6" s="1"/>
  <c r="F262" i="6" s="1"/>
  <c r="B263" i="6"/>
  <c r="O263" i="6" s="1"/>
  <c r="F263" i="6" s="1"/>
  <c r="B264" i="6"/>
  <c r="O264" i="6" s="1"/>
  <c r="F264" i="6" s="1"/>
  <c r="B265" i="6"/>
  <c r="O265" i="6" s="1"/>
  <c r="F265" i="6" s="1"/>
  <c r="B266" i="6"/>
  <c r="O266" i="6" s="1"/>
  <c r="F266" i="6" s="1"/>
  <c r="B267" i="6"/>
  <c r="O267" i="6" s="1"/>
  <c r="F267" i="6" s="1"/>
  <c r="B268" i="6"/>
  <c r="O268" i="6" s="1"/>
  <c r="F268" i="6" s="1"/>
  <c r="B269" i="6"/>
  <c r="O269" i="6" s="1"/>
  <c r="F269" i="6" s="1"/>
  <c r="B270" i="6"/>
  <c r="O270" i="6" s="1"/>
  <c r="F270" i="6" s="1"/>
  <c r="B271" i="6"/>
  <c r="O271" i="6" s="1"/>
  <c r="F271" i="6" s="1"/>
  <c r="B272" i="6"/>
  <c r="O272" i="6" s="1"/>
  <c r="F272" i="6" s="1"/>
  <c r="B273" i="6"/>
  <c r="O273" i="6" s="1"/>
  <c r="F273" i="6" s="1"/>
  <c r="B274" i="6"/>
  <c r="O274" i="6" s="1"/>
  <c r="F274" i="6" s="1"/>
  <c r="B275" i="6"/>
  <c r="O275" i="6" s="1"/>
  <c r="F275" i="6" s="1"/>
  <c r="B276" i="6"/>
  <c r="O276" i="6" s="1"/>
  <c r="F276" i="6" s="1"/>
  <c r="B277" i="6"/>
  <c r="O277" i="6" s="1"/>
  <c r="F277" i="6" s="1"/>
  <c r="B278" i="6"/>
  <c r="O278" i="6" s="1"/>
  <c r="F278" i="6" s="1"/>
  <c r="B279" i="6"/>
  <c r="O279" i="6" s="1"/>
  <c r="F279" i="6" s="1"/>
  <c r="B280" i="6"/>
  <c r="O280" i="6" s="1"/>
  <c r="F280" i="6" s="1"/>
  <c r="B281" i="6"/>
  <c r="O281" i="6" s="1"/>
  <c r="F281" i="6" s="1"/>
  <c r="B282" i="6"/>
  <c r="O282" i="6" s="1"/>
  <c r="F282" i="6" s="1"/>
  <c r="B283" i="6"/>
  <c r="O283" i="6" s="1"/>
  <c r="F283" i="6" s="1"/>
  <c r="B284" i="6"/>
  <c r="O284" i="6" s="1"/>
  <c r="F284" i="6" s="1"/>
  <c r="B285" i="6"/>
  <c r="O285" i="6" s="1"/>
  <c r="F285" i="6" s="1"/>
  <c r="B286" i="6"/>
  <c r="O286" i="6" s="1"/>
  <c r="F286" i="6" s="1"/>
  <c r="B287" i="6"/>
  <c r="O287" i="6" s="1"/>
  <c r="F287" i="6" s="1"/>
  <c r="B288" i="6"/>
  <c r="O288" i="6" s="1"/>
  <c r="F288" i="6" s="1"/>
  <c r="B289" i="6"/>
  <c r="O289" i="6" s="1"/>
  <c r="F289" i="6" s="1"/>
  <c r="B290" i="6"/>
  <c r="O290" i="6" s="1"/>
  <c r="F290" i="6" s="1"/>
  <c r="B291" i="6"/>
  <c r="O291" i="6" s="1"/>
  <c r="F291" i="6" s="1"/>
  <c r="B292" i="6"/>
  <c r="O292" i="6" s="1"/>
  <c r="F292" i="6" s="1"/>
  <c r="B293" i="6"/>
  <c r="O293" i="6" s="1"/>
  <c r="F293" i="6" s="1"/>
  <c r="B294" i="6"/>
  <c r="O294" i="6" s="1"/>
  <c r="F294" i="6" s="1"/>
  <c r="B295" i="6"/>
  <c r="O295" i="6" s="1"/>
  <c r="F295" i="6" s="1"/>
  <c r="B296" i="6"/>
  <c r="O296" i="6" s="1"/>
  <c r="F296" i="6" s="1"/>
  <c r="B297" i="6"/>
  <c r="O297" i="6" s="1"/>
  <c r="F297" i="6" s="1"/>
  <c r="B298" i="6"/>
  <c r="O298" i="6" s="1"/>
  <c r="F298" i="6" s="1"/>
  <c r="B299" i="6"/>
  <c r="O299" i="6" s="1"/>
  <c r="F299" i="6" s="1"/>
  <c r="B300" i="6"/>
  <c r="O300" i="6" s="1"/>
  <c r="F300" i="6" s="1"/>
  <c r="B301" i="6"/>
  <c r="O301" i="6" s="1"/>
  <c r="F301" i="6" s="1"/>
  <c r="B302" i="6"/>
  <c r="O302" i="6" s="1"/>
  <c r="F302" i="6" s="1"/>
  <c r="B303" i="6"/>
  <c r="O303" i="6" s="1"/>
  <c r="F303" i="6" s="1"/>
  <c r="B304" i="6"/>
  <c r="O304" i="6" s="1"/>
  <c r="F304" i="6" s="1"/>
  <c r="B305" i="6"/>
  <c r="O305" i="6" s="1"/>
  <c r="F305" i="6" s="1"/>
  <c r="B306" i="6"/>
  <c r="O306" i="6" s="1"/>
  <c r="F306" i="6" s="1"/>
  <c r="B307" i="6"/>
  <c r="O307" i="6" s="1"/>
  <c r="F307" i="6" s="1"/>
  <c r="B308" i="6"/>
  <c r="O308" i="6" s="1"/>
  <c r="F308" i="6" s="1"/>
  <c r="B309" i="6"/>
  <c r="O309" i="6" s="1"/>
  <c r="F309" i="6" s="1"/>
  <c r="B310" i="6"/>
  <c r="O310" i="6" s="1"/>
  <c r="F310" i="6" s="1"/>
  <c r="B311" i="6"/>
  <c r="O311" i="6" s="1"/>
  <c r="F311" i="6" s="1"/>
  <c r="B312" i="6"/>
  <c r="O312" i="6" s="1"/>
  <c r="F312" i="6" s="1"/>
  <c r="B313" i="6"/>
  <c r="O313" i="6" s="1"/>
  <c r="F313" i="6" s="1"/>
  <c r="B314" i="6"/>
  <c r="O314" i="6" s="1"/>
  <c r="F314" i="6" s="1"/>
  <c r="B315" i="6"/>
  <c r="O315" i="6" s="1"/>
  <c r="F315" i="6" s="1"/>
  <c r="B316" i="6"/>
  <c r="O316" i="6" s="1"/>
  <c r="F316" i="6" s="1"/>
  <c r="B317" i="6"/>
  <c r="O317" i="6" s="1"/>
  <c r="F317" i="6" s="1"/>
  <c r="B318" i="6"/>
  <c r="O318" i="6" s="1"/>
  <c r="F318" i="6" s="1"/>
  <c r="B319" i="6"/>
  <c r="O319" i="6" s="1"/>
  <c r="F319" i="6" s="1"/>
  <c r="B320" i="6"/>
  <c r="O320" i="6" s="1"/>
  <c r="F320" i="6" s="1"/>
  <c r="B321" i="6"/>
  <c r="O321" i="6" s="1"/>
  <c r="F321" i="6" s="1"/>
  <c r="B322" i="6"/>
  <c r="O322" i="6" s="1"/>
  <c r="F322" i="6" s="1"/>
  <c r="B323" i="6"/>
  <c r="O323" i="6" s="1"/>
  <c r="F323" i="6" s="1"/>
  <c r="B324" i="6"/>
  <c r="O324" i="6" s="1"/>
  <c r="F324" i="6" s="1"/>
  <c r="B325" i="6"/>
  <c r="O325" i="6" s="1"/>
  <c r="F325" i="6" s="1"/>
  <c r="B326" i="6"/>
  <c r="O326" i="6" s="1"/>
  <c r="F326" i="6" s="1"/>
  <c r="B327" i="6"/>
  <c r="O327" i="6" s="1"/>
  <c r="F327" i="6" s="1"/>
  <c r="B328" i="6"/>
  <c r="O328" i="6" s="1"/>
  <c r="F328" i="6" s="1"/>
  <c r="B329" i="6"/>
  <c r="O329" i="6" s="1"/>
  <c r="F329" i="6" s="1"/>
  <c r="B330" i="6"/>
  <c r="O330" i="6" s="1"/>
  <c r="F330" i="6" s="1"/>
  <c r="B331" i="6"/>
  <c r="O331" i="6" s="1"/>
  <c r="F331" i="6" s="1"/>
  <c r="B332" i="6"/>
  <c r="O332" i="6" s="1"/>
  <c r="F332" i="6" s="1"/>
  <c r="B333" i="6"/>
  <c r="O333" i="6" s="1"/>
  <c r="F333" i="6" s="1"/>
  <c r="B334" i="6"/>
  <c r="O334" i="6" s="1"/>
  <c r="F334" i="6" s="1"/>
  <c r="B335" i="6"/>
  <c r="O335" i="6" s="1"/>
  <c r="F335" i="6" s="1"/>
  <c r="B336" i="6"/>
  <c r="O336" i="6" s="1"/>
  <c r="F336" i="6" s="1"/>
  <c r="B337" i="6"/>
  <c r="O337" i="6" s="1"/>
  <c r="F337" i="6" s="1"/>
  <c r="B338" i="6"/>
  <c r="O338" i="6" s="1"/>
  <c r="F338" i="6" s="1"/>
  <c r="B339" i="6"/>
  <c r="O339" i="6" s="1"/>
  <c r="F339" i="6" s="1"/>
  <c r="B340" i="6"/>
  <c r="O340" i="6" s="1"/>
  <c r="F340" i="6" s="1"/>
  <c r="B341" i="6"/>
  <c r="O341" i="6" s="1"/>
  <c r="F341" i="6" s="1"/>
  <c r="B342" i="6"/>
  <c r="O342" i="6" s="1"/>
  <c r="F342" i="6" s="1"/>
  <c r="B343" i="6"/>
  <c r="O343" i="6" s="1"/>
  <c r="F343" i="6" s="1"/>
  <c r="B344" i="6"/>
  <c r="O344" i="6" s="1"/>
  <c r="F344" i="6" s="1"/>
  <c r="B345" i="6"/>
  <c r="O345" i="6" s="1"/>
  <c r="F345" i="6" s="1"/>
  <c r="B346" i="6"/>
  <c r="O346" i="6" s="1"/>
  <c r="F346" i="6" s="1"/>
  <c r="B347" i="6"/>
  <c r="O347" i="6" s="1"/>
  <c r="F347" i="6" s="1"/>
  <c r="B348" i="6"/>
  <c r="O348" i="6" s="1"/>
  <c r="F348" i="6" s="1"/>
  <c r="B349" i="6"/>
  <c r="O349" i="6" s="1"/>
  <c r="F349" i="6" s="1"/>
  <c r="B350" i="6"/>
  <c r="O350" i="6" s="1"/>
  <c r="F350" i="6" s="1"/>
  <c r="B351" i="6"/>
  <c r="O351" i="6" s="1"/>
  <c r="F351" i="6" s="1"/>
  <c r="B352" i="6"/>
  <c r="O352" i="6" s="1"/>
  <c r="F352" i="6" s="1"/>
  <c r="B353" i="6"/>
  <c r="O353" i="6" s="1"/>
  <c r="F353" i="6" s="1"/>
  <c r="B354" i="6"/>
  <c r="O354" i="6" s="1"/>
  <c r="F354" i="6" s="1"/>
  <c r="B355" i="6"/>
  <c r="O355" i="6" s="1"/>
  <c r="F355" i="6" s="1"/>
  <c r="B356" i="6"/>
  <c r="O356" i="6" s="1"/>
  <c r="F356" i="6" s="1"/>
  <c r="B357" i="6"/>
  <c r="O357" i="6" s="1"/>
  <c r="F357" i="6" s="1"/>
  <c r="B358" i="6"/>
  <c r="O358" i="6" s="1"/>
  <c r="F358" i="6" s="1"/>
  <c r="B359" i="6"/>
  <c r="O359" i="6" s="1"/>
  <c r="F359" i="6" s="1"/>
  <c r="B360" i="6"/>
  <c r="O360" i="6" s="1"/>
  <c r="F360" i="6" s="1"/>
  <c r="B361" i="6"/>
  <c r="O361" i="6" s="1"/>
  <c r="F361" i="6" s="1"/>
  <c r="B362" i="6"/>
  <c r="O362" i="6" s="1"/>
  <c r="F362" i="6" s="1"/>
  <c r="B363" i="6"/>
  <c r="O363" i="6" s="1"/>
  <c r="F363" i="6" s="1"/>
  <c r="B364" i="6"/>
  <c r="O364" i="6" s="1"/>
  <c r="F364" i="6" s="1"/>
  <c r="B365" i="6"/>
  <c r="O365" i="6" s="1"/>
  <c r="F365" i="6" s="1"/>
  <c r="B366" i="6"/>
  <c r="O366" i="6" s="1"/>
  <c r="F366" i="6" s="1"/>
  <c r="B367" i="6"/>
  <c r="O367" i="6" s="1"/>
  <c r="F367" i="6" s="1"/>
  <c r="B368" i="6"/>
  <c r="O368" i="6" s="1"/>
  <c r="F368" i="6" s="1"/>
  <c r="B369" i="6"/>
  <c r="O369" i="6" s="1"/>
  <c r="F369" i="6" s="1"/>
  <c r="B370" i="6"/>
  <c r="O370" i="6" s="1"/>
  <c r="F370" i="6" s="1"/>
  <c r="B371" i="6"/>
  <c r="O371" i="6" s="1"/>
  <c r="F371" i="6" s="1"/>
  <c r="B372" i="6"/>
  <c r="O372" i="6" s="1"/>
  <c r="F372" i="6" s="1"/>
  <c r="B373" i="6"/>
  <c r="O373" i="6" s="1"/>
  <c r="F373" i="6" s="1"/>
  <c r="B374" i="6"/>
  <c r="O374" i="6" s="1"/>
  <c r="F374" i="6" s="1"/>
  <c r="B375" i="6"/>
  <c r="O375" i="6" s="1"/>
  <c r="F375" i="6" s="1"/>
  <c r="B376" i="6"/>
  <c r="O376" i="6" s="1"/>
  <c r="F376" i="6" s="1"/>
  <c r="B377" i="6"/>
  <c r="O377" i="6" s="1"/>
  <c r="F377" i="6" s="1"/>
  <c r="B378" i="6"/>
  <c r="O378" i="6" s="1"/>
  <c r="F378" i="6" s="1"/>
  <c r="B379" i="6"/>
  <c r="O379" i="6" s="1"/>
  <c r="F379" i="6" s="1"/>
  <c r="B380" i="6"/>
  <c r="O380" i="6" s="1"/>
  <c r="F380" i="6" s="1"/>
  <c r="B381" i="6"/>
  <c r="O381" i="6" s="1"/>
  <c r="F381" i="6" s="1"/>
  <c r="B382" i="6"/>
  <c r="O382" i="6" s="1"/>
  <c r="F382" i="6" s="1"/>
  <c r="B383" i="6"/>
  <c r="O383" i="6" s="1"/>
  <c r="F383" i="6" s="1"/>
  <c r="B384" i="6"/>
  <c r="O384" i="6" s="1"/>
  <c r="F384" i="6" s="1"/>
  <c r="B385" i="6"/>
  <c r="O385" i="6" s="1"/>
  <c r="F385" i="6" s="1"/>
  <c r="B386" i="6"/>
  <c r="O386" i="6" s="1"/>
  <c r="F386" i="6" s="1"/>
  <c r="B387" i="6"/>
  <c r="O387" i="6" s="1"/>
  <c r="F387" i="6" s="1"/>
  <c r="B388" i="6"/>
  <c r="O388" i="6" s="1"/>
  <c r="F388" i="6" s="1"/>
  <c r="B389" i="6"/>
  <c r="O389" i="6" s="1"/>
  <c r="F389" i="6" s="1"/>
  <c r="B390" i="6"/>
  <c r="O390" i="6" s="1"/>
  <c r="F390" i="6" s="1"/>
  <c r="B391" i="6"/>
  <c r="O391" i="6" s="1"/>
  <c r="F391" i="6" s="1"/>
  <c r="B392" i="6"/>
  <c r="O392" i="6" s="1"/>
  <c r="F392" i="6" s="1"/>
  <c r="B393" i="6"/>
  <c r="O393" i="6" s="1"/>
  <c r="F393" i="6" s="1"/>
  <c r="B394" i="6"/>
  <c r="O394" i="6" s="1"/>
  <c r="F394" i="6" s="1"/>
  <c r="B395" i="6"/>
  <c r="O395" i="6" s="1"/>
  <c r="F395" i="6" s="1"/>
  <c r="B396" i="6"/>
  <c r="O396" i="6" s="1"/>
  <c r="F396" i="6" s="1"/>
  <c r="B397" i="6"/>
  <c r="O397" i="6" s="1"/>
  <c r="F397" i="6" s="1"/>
  <c r="B398" i="6"/>
  <c r="O398" i="6" s="1"/>
  <c r="F398" i="6" s="1"/>
  <c r="B399" i="6"/>
  <c r="O399" i="6" s="1"/>
  <c r="F399" i="6" s="1"/>
  <c r="B400" i="6"/>
  <c r="O400" i="6" s="1"/>
  <c r="F400" i="6" s="1"/>
  <c r="B401" i="6"/>
  <c r="O401" i="6" s="1"/>
  <c r="F401" i="6" s="1"/>
  <c r="B402" i="6"/>
  <c r="O402" i="6" s="1"/>
  <c r="F402" i="6" s="1"/>
  <c r="B403" i="6"/>
  <c r="O403" i="6" s="1"/>
  <c r="F403" i="6" s="1"/>
  <c r="B404" i="6"/>
  <c r="O404" i="6" s="1"/>
  <c r="F404" i="6" s="1"/>
  <c r="B405" i="6"/>
  <c r="O405" i="6" s="1"/>
  <c r="F405" i="6" s="1"/>
  <c r="B406" i="6"/>
  <c r="O406" i="6" s="1"/>
  <c r="F406" i="6" s="1"/>
  <c r="B407" i="6"/>
  <c r="O407" i="6" s="1"/>
  <c r="F407" i="6" s="1"/>
  <c r="B408" i="6"/>
  <c r="O408" i="6" s="1"/>
  <c r="F408" i="6" s="1"/>
  <c r="B409" i="6"/>
  <c r="O409" i="6" s="1"/>
  <c r="F409" i="6" s="1"/>
  <c r="B410" i="6"/>
  <c r="O410" i="6" s="1"/>
  <c r="F410" i="6" s="1"/>
  <c r="B411" i="6"/>
  <c r="O411" i="6" s="1"/>
  <c r="F411" i="6" s="1"/>
  <c r="B412" i="6"/>
  <c r="O412" i="6" s="1"/>
  <c r="F412" i="6" s="1"/>
  <c r="B413" i="6"/>
  <c r="O413" i="6" s="1"/>
  <c r="F413" i="6" s="1"/>
  <c r="B414" i="6"/>
  <c r="O414" i="6" s="1"/>
  <c r="F414" i="6" s="1"/>
  <c r="B415" i="6"/>
  <c r="O415" i="6" s="1"/>
  <c r="F415" i="6" s="1"/>
  <c r="B416" i="6"/>
  <c r="O416" i="6" s="1"/>
  <c r="F416" i="6" s="1"/>
  <c r="B417" i="6"/>
  <c r="O417" i="6" s="1"/>
  <c r="F417" i="6" s="1"/>
  <c r="B418" i="6"/>
  <c r="O418" i="6" s="1"/>
  <c r="F418" i="6" s="1"/>
  <c r="B419" i="6"/>
  <c r="O419" i="6" s="1"/>
  <c r="F419" i="6" s="1"/>
  <c r="B420" i="6"/>
  <c r="O420" i="6" s="1"/>
  <c r="F420" i="6" s="1"/>
  <c r="B421" i="6"/>
  <c r="O421" i="6" s="1"/>
  <c r="F421" i="6" s="1"/>
  <c r="B422" i="6"/>
  <c r="O422" i="6" s="1"/>
  <c r="F422" i="6" s="1"/>
  <c r="B423" i="6"/>
  <c r="O423" i="6" s="1"/>
  <c r="F423" i="6" s="1"/>
  <c r="B424" i="6"/>
  <c r="O424" i="6" s="1"/>
  <c r="F424" i="6" s="1"/>
  <c r="B425" i="6"/>
  <c r="O425" i="6" s="1"/>
  <c r="F425" i="6" s="1"/>
  <c r="B426" i="6"/>
  <c r="O426" i="6" s="1"/>
  <c r="F426" i="6" s="1"/>
  <c r="B427" i="6"/>
  <c r="O427" i="6" s="1"/>
  <c r="F427" i="6" s="1"/>
  <c r="B428" i="6"/>
  <c r="O428" i="6" s="1"/>
  <c r="F428" i="6" s="1"/>
  <c r="B429" i="6"/>
  <c r="O429" i="6" s="1"/>
  <c r="F429" i="6" s="1"/>
  <c r="B430" i="6"/>
  <c r="O430" i="6" s="1"/>
  <c r="F430" i="6" s="1"/>
  <c r="B431" i="6"/>
  <c r="O431" i="6" s="1"/>
  <c r="F431" i="6" s="1"/>
  <c r="B432" i="6"/>
  <c r="O432" i="6" s="1"/>
  <c r="F432" i="6" s="1"/>
  <c r="B433" i="6"/>
  <c r="O433" i="6" s="1"/>
  <c r="F433" i="6" s="1"/>
  <c r="B434" i="6"/>
  <c r="O434" i="6" s="1"/>
  <c r="F434" i="6" s="1"/>
  <c r="B435" i="6"/>
  <c r="O435" i="6" s="1"/>
  <c r="F435" i="6" s="1"/>
  <c r="B436" i="6"/>
  <c r="O436" i="6" s="1"/>
  <c r="F436" i="6" s="1"/>
  <c r="B437" i="6"/>
  <c r="O437" i="6" s="1"/>
  <c r="F437" i="6" s="1"/>
  <c r="B438" i="6"/>
  <c r="O438" i="6" s="1"/>
  <c r="F438" i="6" s="1"/>
  <c r="B439" i="6"/>
  <c r="O439" i="6" s="1"/>
  <c r="F439" i="6" s="1"/>
  <c r="B440" i="6"/>
  <c r="O440" i="6" s="1"/>
  <c r="F440" i="6" s="1"/>
  <c r="B441" i="6"/>
  <c r="O441" i="6" s="1"/>
  <c r="F441" i="6" s="1"/>
  <c r="B442" i="6"/>
  <c r="O442" i="6" s="1"/>
  <c r="F442" i="6" s="1"/>
  <c r="B443" i="6"/>
  <c r="O443" i="6" s="1"/>
  <c r="F443" i="6" s="1"/>
  <c r="B444" i="6"/>
  <c r="O444" i="6" s="1"/>
  <c r="F444" i="6" s="1"/>
  <c r="B445" i="6"/>
  <c r="O445" i="6" s="1"/>
  <c r="F445" i="6" s="1"/>
  <c r="B446" i="6"/>
  <c r="O446" i="6" s="1"/>
  <c r="F446" i="6" s="1"/>
  <c r="B447" i="6"/>
  <c r="O447" i="6" s="1"/>
  <c r="F447" i="6" s="1"/>
  <c r="B448" i="6"/>
  <c r="O448" i="6" s="1"/>
  <c r="F448" i="6" s="1"/>
  <c r="B449" i="6"/>
  <c r="O449" i="6" s="1"/>
  <c r="F449" i="6" s="1"/>
  <c r="B450" i="6"/>
  <c r="O450" i="6" s="1"/>
  <c r="F450" i="6" s="1"/>
  <c r="B451" i="6"/>
  <c r="O451" i="6" s="1"/>
  <c r="F451" i="6" s="1"/>
  <c r="B452" i="6"/>
  <c r="O452" i="6" s="1"/>
  <c r="F452" i="6" s="1"/>
  <c r="B453" i="6"/>
  <c r="O453" i="6" s="1"/>
  <c r="F453" i="6" s="1"/>
  <c r="B454" i="6"/>
  <c r="O454" i="6" s="1"/>
  <c r="F454" i="6" s="1"/>
  <c r="B455" i="6"/>
  <c r="O455" i="6" s="1"/>
  <c r="F455" i="6" s="1"/>
  <c r="B456" i="6"/>
  <c r="O456" i="6" s="1"/>
  <c r="F456" i="6" s="1"/>
  <c r="B457" i="6"/>
  <c r="O457" i="6" s="1"/>
  <c r="F457" i="6" s="1"/>
  <c r="B458" i="6"/>
  <c r="O458" i="6" s="1"/>
  <c r="F458" i="6" s="1"/>
  <c r="B459" i="6"/>
  <c r="O459" i="6" s="1"/>
  <c r="F459" i="6" s="1"/>
  <c r="B460" i="6"/>
  <c r="O460" i="6" s="1"/>
  <c r="F460" i="6" s="1"/>
  <c r="B461" i="6"/>
  <c r="O461" i="6" s="1"/>
  <c r="F461" i="6" s="1"/>
  <c r="B462" i="6"/>
  <c r="O462" i="6" s="1"/>
  <c r="F462" i="6" s="1"/>
  <c r="B463" i="6"/>
  <c r="O463" i="6" s="1"/>
  <c r="F463" i="6" s="1"/>
  <c r="B464" i="6"/>
  <c r="O464" i="6" s="1"/>
  <c r="F464" i="6" s="1"/>
  <c r="B465" i="6"/>
  <c r="O465" i="6" s="1"/>
  <c r="F465" i="6" s="1"/>
  <c r="B466" i="6"/>
  <c r="O466" i="6" s="1"/>
  <c r="F466" i="6" s="1"/>
  <c r="B467" i="6"/>
  <c r="O467" i="6" s="1"/>
  <c r="F467" i="6" s="1"/>
  <c r="B468" i="6"/>
  <c r="O468" i="6" s="1"/>
  <c r="F468" i="6" s="1"/>
  <c r="B469" i="6"/>
  <c r="O469" i="6" s="1"/>
  <c r="F469" i="6" s="1"/>
  <c r="B470" i="6"/>
  <c r="O470" i="6" s="1"/>
  <c r="F470" i="6" s="1"/>
  <c r="B471" i="6"/>
  <c r="O471" i="6" s="1"/>
  <c r="F471" i="6" s="1"/>
  <c r="B472" i="6"/>
  <c r="O472" i="6" s="1"/>
  <c r="F472" i="6" s="1"/>
  <c r="B473" i="6"/>
  <c r="O473" i="6" s="1"/>
  <c r="F473" i="6" s="1"/>
  <c r="B474" i="6"/>
  <c r="O474" i="6" s="1"/>
  <c r="F474" i="6" s="1"/>
  <c r="B475" i="6"/>
  <c r="O475" i="6" s="1"/>
  <c r="F475" i="6" s="1"/>
  <c r="B476" i="6"/>
  <c r="O476" i="6" s="1"/>
  <c r="F476" i="6" s="1"/>
  <c r="B477" i="6"/>
  <c r="O477" i="6" s="1"/>
  <c r="F477" i="6" s="1"/>
  <c r="B478" i="6"/>
  <c r="O478" i="6" s="1"/>
  <c r="F478" i="6" s="1"/>
  <c r="B479" i="6"/>
  <c r="O479" i="6" s="1"/>
  <c r="F479" i="6" s="1"/>
  <c r="B480" i="6"/>
  <c r="O480" i="6" s="1"/>
  <c r="F480" i="6" s="1"/>
  <c r="B481" i="6"/>
  <c r="O481" i="6" s="1"/>
  <c r="F481" i="6" s="1"/>
  <c r="B482" i="6"/>
  <c r="O482" i="6" s="1"/>
  <c r="F482" i="6" s="1"/>
  <c r="B483" i="6"/>
  <c r="O483" i="6" s="1"/>
  <c r="F483" i="6" s="1"/>
  <c r="B484" i="6"/>
  <c r="O484" i="6" s="1"/>
  <c r="F484" i="6" s="1"/>
  <c r="B485" i="6"/>
  <c r="O485" i="6" s="1"/>
  <c r="F485" i="6" s="1"/>
  <c r="B486" i="6"/>
  <c r="O486" i="6" s="1"/>
  <c r="F486" i="6" s="1"/>
  <c r="B487" i="6"/>
  <c r="O487" i="6" s="1"/>
  <c r="F487" i="6" s="1"/>
  <c r="B488" i="6"/>
  <c r="O488" i="6" s="1"/>
  <c r="F488" i="6" s="1"/>
  <c r="B489" i="6"/>
  <c r="O489" i="6" s="1"/>
  <c r="F489" i="6" s="1"/>
  <c r="B490" i="6"/>
  <c r="O490" i="6" s="1"/>
  <c r="F490" i="6" s="1"/>
  <c r="B491" i="6"/>
  <c r="O491" i="6" s="1"/>
  <c r="F491" i="6" s="1"/>
  <c r="B492" i="6"/>
  <c r="O492" i="6" s="1"/>
  <c r="F492" i="6" s="1"/>
  <c r="B493" i="6"/>
  <c r="O493" i="6" s="1"/>
  <c r="F493" i="6" s="1"/>
  <c r="B494" i="6"/>
  <c r="O494" i="6" s="1"/>
  <c r="F494" i="6" s="1"/>
  <c r="B495" i="6"/>
  <c r="O495" i="6" s="1"/>
  <c r="F495" i="6" s="1"/>
  <c r="B496" i="6"/>
  <c r="O496" i="6" s="1"/>
  <c r="F496" i="6" s="1"/>
  <c r="B497" i="6"/>
  <c r="O497" i="6" s="1"/>
  <c r="F497" i="6" s="1"/>
  <c r="B498" i="6"/>
  <c r="O498" i="6" s="1"/>
  <c r="F498" i="6" s="1"/>
  <c r="B499" i="6"/>
  <c r="O499" i="6" s="1"/>
  <c r="F499" i="6" s="1"/>
  <c r="B500" i="6"/>
  <c r="O500" i="6" s="1"/>
  <c r="F500" i="6" s="1"/>
  <c r="B501" i="6"/>
  <c r="O501" i="6" s="1"/>
  <c r="F501" i="6" s="1"/>
  <c r="B502" i="6"/>
  <c r="O502" i="6" s="1"/>
  <c r="F502" i="6" s="1"/>
  <c r="B503" i="6"/>
  <c r="O503" i="6" s="1"/>
  <c r="F503" i="6" s="1"/>
  <c r="B504" i="6"/>
  <c r="O504" i="6" s="1"/>
  <c r="F504" i="6" s="1"/>
  <c r="B505" i="6"/>
  <c r="O505" i="6" s="1"/>
  <c r="F505" i="6" s="1"/>
  <c r="B506" i="6"/>
  <c r="O506" i="6" s="1"/>
  <c r="F506" i="6" s="1"/>
  <c r="B507" i="6"/>
  <c r="O507" i="6" s="1"/>
  <c r="F507" i="6" s="1"/>
  <c r="B508" i="6"/>
  <c r="O508" i="6" s="1"/>
  <c r="F508" i="6" s="1"/>
  <c r="B509" i="6"/>
  <c r="O509" i="6" s="1"/>
  <c r="F509" i="6" s="1"/>
  <c r="B510" i="6"/>
  <c r="O510" i="6" s="1"/>
  <c r="F510" i="6" s="1"/>
  <c r="B511" i="6"/>
  <c r="O511" i="6" s="1"/>
  <c r="F511" i="6" s="1"/>
  <c r="B512" i="6"/>
  <c r="O512" i="6" s="1"/>
  <c r="F512" i="6" s="1"/>
  <c r="B513" i="6"/>
  <c r="O513" i="6" s="1"/>
  <c r="F513" i="6" s="1"/>
  <c r="B514" i="6"/>
  <c r="O514" i="6" s="1"/>
  <c r="F514" i="6" s="1"/>
  <c r="B515" i="6"/>
  <c r="O515" i="6" s="1"/>
  <c r="F515" i="6" s="1"/>
  <c r="B516" i="6"/>
  <c r="O516" i="6" s="1"/>
  <c r="F516" i="6" s="1"/>
  <c r="B517" i="6"/>
  <c r="O517" i="6" s="1"/>
  <c r="F517" i="6" s="1"/>
  <c r="B518" i="6"/>
  <c r="O518" i="6" s="1"/>
  <c r="F518" i="6" s="1"/>
  <c r="B519" i="6"/>
  <c r="O519" i="6" s="1"/>
  <c r="F519" i="6" s="1"/>
  <c r="B520" i="6"/>
  <c r="O520" i="6" s="1"/>
  <c r="F520" i="6" s="1"/>
  <c r="B521" i="6"/>
  <c r="O521" i="6" s="1"/>
  <c r="F521" i="6" s="1"/>
  <c r="B522" i="6"/>
  <c r="O522" i="6" s="1"/>
  <c r="F522" i="6" s="1"/>
  <c r="B523" i="6"/>
  <c r="O523" i="6" s="1"/>
  <c r="F523" i="6" s="1"/>
  <c r="B524" i="6"/>
  <c r="O524" i="6" s="1"/>
  <c r="F524" i="6" s="1"/>
  <c r="B525" i="6"/>
  <c r="O525" i="6" s="1"/>
  <c r="F525" i="6" s="1"/>
  <c r="B526" i="6"/>
  <c r="O526" i="6" s="1"/>
  <c r="F526" i="6" s="1"/>
  <c r="B527" i="6"/>
  <c r="O527" i="6" s="1"/>
  <c r="F527" i="6" s="1"/>
  <c r="B528" i="6"/>
  <c r="O528" i="6" s="1"/>
  <c r="F528" i="6" s="1"/>
  <c r="B529" i="6"/>
  <c r="O529" i="6" s="1"/>
  <c r="F529" i="6" s="1"/>
  <c r="B530" i="6"/>
  <c r="O530" i="6" s="1"/>
  <c r="F530" i="6" s="1"/>
  <c r="B531" i="6"/>
  <c r="O531" i="6" s="1"/>
  <c r="F531" i="6" s="1"/>
  <c r="B532" i="6"/>
  <c r="O532" i="6" s="1"/>
  <c r="F532" i="6" s="1"/>
  <c r="B533" i="6"/>
  <c r="O533" i="6" s="1"/>
  <c r="F533" i="6" s="1"/>
  <c r="B534" i="6"/>
  <c r="O534" i="6" s="1"/>
  <c r="F534" i="6" s="1"/>
  <c r="B535" i="6"/>
  <c r="O535" i="6" s="1"/>
  <c r="F535" i="6" s="1"/>
  <c r="B536" i="6"/>
  <c r="O536" i="6" s="1"/>
  <c r="F536" i="6" s="1"/>
  <c r="B537" i="6"/>
  <c r="O537" i="6" s="1"/>
  <c r="F537" i="6" s="1"/>
  <c r="B538" i="6"/>
  <c r="O538" i="6" s="1"/>
  <c r="F538" i="6" s="1"/>
  <c r="B539" i="6"/>
  <c r="O539" i="6" s="1"/>
  <c r="F539" i="6" s="1"/>
  <c r="B540" i="6"/>
  <c r="O540" i="6" s="1"/>
  <c r="F540" i="6" s="1"/>
  <c r="B541" i="6"/>
  <c r="O541" i="6" s="1"/>
  <c r="F541" i="6" s="1"/>
  <c r="B542" i="6"/>
  <c r="O542" i="6" s="1"/>
  <c r="F542" i="6" s="1"/>
  <c r="B543" i="6"/>
  <c r="O543" i="6" s="1"/>
  <c r="F543" i="6" s="1"/>
  <c r="B544" i="6"/>
  <c r="O544" i="6" s="1"/>
  <c r="F544" i="6" s="1"/>
  <c r="B545" i="6"/>
  <c r="O545" i="6" s="1"/>
  <c r="F545" i="6" s="1"/>
  <c r="B546" i="6"/>
  <c r="O546" i="6" s="1"/>
  <c r="F546" i="6" s="1"/>
  <c r="B547" i="6"/>
  <c r="O547" i="6" s="1"/>
  <c r="F547" i="6" s="1"/>
  <c r="B548" i="6"/>
  <c r="O548" i="6" s="1"/>
  <c r="F548" i="6" s="1"/>
  <c r="B549" i="6"/>
  <c r="O549" i="6" s="1"/>
  <c r="F549" i="6" s="1"/>
  <c r="B550" i="6"/>
  <c r="O550" i="6" s="1"/>
  <c r="F550" i="6" s="1"/>
  <c r="B551" i="6"/>
  <c r="O551" i="6" s="1"/>
  <c r="F551" i="6" s="1"/>
  <c r="B552" i="6"/>
  <c r="O552" i="6" s="1"/>
  <c r="F552" i="6" s="1"/>
  <c r="B553" i="6"/>
  <c r="O553" i="6" s="1"/>
  <c r="F553" i="6" s="1"/>
  <c r="B554" i="6"/>
  <c r="O554" i="6" s="1"/>
  <c r="F554" i="6" s="1"/>
  <c r="B555" i="6"/>
  <c r="O555" i="6" s="1"/>
  <c r="F555" i="6" s="1"/>
  <c r="B556" i="6"/>
  <c r="O556" i="6" s="1"/>
  <c r="F556" i="6" s="1"/>
  <c r="B557" i="6"/>
  <c r="O557" i="6" s="1"/>
  <c r="F557" i="6" s="1"/>
  <c r="B558" i="6"/>
  <c r="O558" i="6" s="1"/>
  <c r="F558" i="6" s="1"/>
  <c r="B559" i="6"/>
  <c r="O559" i="6" s="1"/>
  <c r="F559" i="6" s="1"/>
  <c r="B560" i="6"/>
  <c r="O560" i="6" s="1"/>
  <c r="F560" i="6" s="1"/>
  <c r="B561" i="6"/>
  <c r="O561" i="6" s="1"/>
  <c r="F561" i="6" s="1"/>
  <c r="B562" i="6"/>
  <c r="O562" i="6" s="1"/>
  <c r="F562" i="6" s="1"/>
  <c r="B563" i="6"/>
  <c r="O563" i="6" s="1"/>
  <c r="F563" i="6" s="1"/>
  <c r="B564" i="6"/>
  <c r="O564" i="6" s="1"/>
  <c r="F564" i="6" s="1"/>
  <c r="B565" i="6"/>
  <c r="O565" i="6" s="1"/>
  <c r="F565" i="6" s="1"/>
  <c r="B566" i="6"/>
  <c r="O566" i="6" s="1"/>
  <c r="F566" i="6" s="1"/>
  <c r="B567" i="6"/>
  <c r="O567" i="6" s="1"/>
  <c r="F567" i="6" s="1"/>
  <c r="B568" i="6"/>
  <c r="O568" i="6" s="1"/>
  <c r="F568" i="6" s="1"/>
  <c r="B569" i="6"/>
  <c r="O569" i="6" s="1"/>
  <c r="F569" i="6" s="1"/>
  <c r="B570" i="6"/>
  <c r="O570" i="6" s="1"/>
  <c r="F570" i="6" s="1"/>
  <c r="B571" i="6"/>
  <c r="O571" i="6" s="1"/>
  <c r="F571" i="6" s="1"/>
  <c r="B572" i="6"/>
  <c r="O572" i="6" s="1"/>
  <c r="F572" i="6" s="1"/>
  <c r="B573" i="6"/>
  <c r="O573" i="6" s="1"/>
  <c r="F573" i="6" s="1"/>
  <c r="B574" i="6"/>
  <c r="O574" i="6" s="1"/>
  <c r="F574" i="6" s="1"/>
  <c r="B575" i="6"/>
  <c r="O575" i="6" s="1"/>
  <c r="F575" i="6" s="1"/>
  <c r="B576" i="6"/>
  <c r="O576" i="6" s="1"/>
  <c r="F576" i="6" s="1"/>
  <c r="B577" i="6"/>
  <c r="O577" i="6" s="1"/>
  <c r="F577" i="6" s="1"/>
  <c r="B578" i="6"/>
  <c r="O578" i="6" s="1"/>
  <c r="F578" i="6" s="1"/>
  <c r="B579" i="6"/>
  <c r="O579" i="6" s="1"/>
  <c r="F579" i="6" s="1"/>
  <c r="B580" i="6"/>
  <c r="O580" i="6" s="1"/>
  <c r="F580" i="6" s="1"/>
  <c r="B581" i="6"/>
  <c r="O581" i="6" s="1"/>
  <c r="F581" i="6" s="1"/>
  <c r="B582" i="6"/>
  <c r="O582" i="6" s="1"/>
  <c r="F582" i="6" s="1"/>
  <c r="B583" i="6"/>
  <c r="O583" i="6" s="1"/>
  <c r="F583" i="6" s="1"/>
  <c r="B584" i="6"/>
  <c r="O584" i="6" s="1"/>
  <c r="F584" i="6" s="1"/>
  <c r="B585" i="6"/>
  <c r="O585" i="6" s="1"/>
  <c r="F585" i="6" s="1"/>
  <c r="B586" i="6"/>
  <c r="O586" i="6" s="1"/>
  <c r="F586" i="6" s="1"/>
  <c r="B587" i="6"/>
  <c r="O587" i="6" s="1"/>
  <c r="F587" i="6" s="1"/>
  <c r="B588" i="6"/>
  <c r="O588" i="6" s="1"/>
  <c r="F588" i="6" s="1"/>
  <c r="B589" i="6"/>
  <c r="O589" i="6" s="1"/>
  <c r="F589" i="6" s="1"/>
  <c r="B590" i="6"/>
  <c r="O590" i="6" s="1"/>
  <c r="F590" i="6" s="1"/>
  <c r="B591" i="6"/>
  <c r="O591" i="6" s="1"/>
  <c r="F591" i="6" s="1"/>
  <c r="B592" i="6"/>
  <c r="O592" i="6" s="1"/>
  <c r="F592" i="6" s="1"/>
  <c r="B593" i="6"/>
  <c r="O593" i="6" s="1"/>
  <c r="F593" i="6" s="1"/>
  <c r="B594" i="6"/>
  <c r="O594" i="6" s="1"/>
  <c r="F594" i="6" s="1"/>
  <c r="B595" i="6"/>
  <c r="O595" i="6" s="1"/>
  <c r="F595" i="6" s="1"/>
  <c r="B596" i="6"/>
  <c r="O596" i="6" s="1"/>
  <c r="F596" i="6" s="1"/>
  <c r="B597" i="6"/>
  <c r="O597" i="6" s="1"/>
  <c r="F597" i="6" s="1"/>
  <c r="B598" i="6"/>
  <c r="O598" i="6" s="1"/>
  <c r="F598" i="6" s="1"/>
  <c r="B599" i="6"/>
  <c r="O599" i="6" s="1"/>
  <c r="F599" i="6" s="1"/>
  <c r="B600" i="6"/>
  <c r="O600" i="6" s="1"/>
  <c r="F600" i="6" s="1"/>
  <c r="B601" i="6"/>
  <c r="O601" i="6" s="1"/>
  <c r="F601" i="6" s="1"/>
  <c r="B602" i="6"/>
  <c r="O602" i="6" s="1"/>
  <c r="F602" i="6" s="1"/>
  <c r="B603" i="6"/>
  <c r="O603" i="6" s="1"/>
  <c r="F603" i="6" s="1"/>
  <c r="B604" i="6"/>
  <c r="O604" i="6" s="1"/>
  <c r="F604" i="6" s="1"/>
  <c r="B605" i="6"/>
  <c r="O605" i="6" s="1"/>
  <c r="F605" i="6" s="1"/>
  <c r="B606" i="6"/>
  <c r="O606" i="6" s="1"/>
  <c r="F606" i="6" s="1"/>
  <c r="B607" i="6"/>
  <c r="O607" i="6" s="1"/>
  <c r="F607" i="6" s="1"/>
  <c r="B608" i="6"/>
  <c r="O608" i="6" s="1"/>
  <c r="F608" i="6" s="1"/>
  <c r="B609" i="6"/>
  <c r="O609" i="6" s="1"/>
  <c r="F609" i="6" s="1"/>
  <c r="B610" i="6"/>
  <c r="O610" i="6" s="1"/>
  <c r="F610" i="6" s="1"/>
  <c r="B611" i="6"/>
  <c r="O611" i="6" s="1"/>
  <c r="F611" i="6" s="1"/>
  <c r="B612" i="6"/>
  <c r="O612" i="6" s="1"/>
  <c r="F612" i="6" s="1"/>
  <c r="B613" i="6"/>
  <c r="O613" i="6" s="1"/>
  <c r="F613" i="6" s="1"/>
  <c r="B614" i="6"/>
  <c r="O614" i="6" s="1"/>
  <c r="F614" i="6" s="1"/>
  <c r="B615" i="6"/>
  <c r="O615" i="6" s="1"/>
  <c r="F615" i="6" s="1"/>
  <c r="B616" i="6"/>
  <c r="O616" i="6" s="1"/>
  <c r="F616" i="6" s="1"/>
  <c r="B617" i="6"/>
  <c r="O617" i="6" s="1"/>
  <c r="F617" i="6" s="1"/>
  <c r="B618" i="6"/>
  <c r="O618" i="6" s="1"/>
  <c r="F618" i="6" s="1"/>
  <c r="B619" i="6"/>
  <c r="O619" i="6" s="1"/>
  <c r="F619" i="6" s="1"/>
  <c r="B620" i="6"/>
  <c r="O620" i="6" s="1"/>
  <c r="F620" i="6" s="1"/>
  <c r="B621" i="6"/>
  <c r="O621" i="6" s="1"/>
  <c r="F621" i="6" s="1"/>
  <c r="B622" i="6"/>
  <c r="O622" i="6" s="1"/>
  <c r="F622" i="6" s="1"/>
  <c r="B623" i="6"/>
  <c r="O623" i="6" s="1"/>
  <c r="F623" i="6" s="1"/>
  <c r="B624" i="6"/>
  <c r="O624" i="6" s="1"/>
  <c r="F624" i="6" s="1"/>
  <c r="B625" i="6"/>
  <c r="O625" i="6" s="1"/>
  <c r="F625" i="6" s="1"/>
  <c r="B626" i="6"/>
  <c r="O626" i="6" s="1"/>
  <c r="F626" i="6" s="1"/>
  <c r="B627" i="6"/>
  <c r="O627" i="6" s="1"/>
  <c r="F627" i="6" s="1"/>
  <c r="B628" i="6"/>
  <c r="O628" i="6" s="1"/>
  <c r="F628" i="6" s="1"/>
  <c r="B629" i="6"/>
  <c r="O629" i="6" s="1"/>
  <c r="F629" i="6" s="1"/>
  <c r="B630" i="6"/>
  <c r="O630" i="6" s="1"/>
  <c r="F630" i="6" s="1"/>
  <c r="B631" i="6"/>
  <c r="O631" i="6" s="1"/>
  <c r="F631" i="6" s="1"/>
  <c r="B632" i="6"/>
  <c r="O632" i="6" s="1"/>
  <c r="F632" i="6" s="1"/>
  <c r="B633" i="6"/>
  <c r="O633" i="6" s="1"/>
  <c r="F633" i="6" s="1"/>
  <c r="B634" i="6"/>
  <c r="O634" i="6" s="1"/>
  <c r="F634" i="6" s="1"/>
  <c r="B635" i="6"/>
  <c r="O635" i="6" s="1"/>
  <c r="F635" i="6" s="1"/>
  <c r="B636" i="6"/>
  <c r="O636" i="6" s="1"/>
  <c r="F636" i="6" s="1"/>
  <c r="B637" i="6"/>
  <c r="O637" i="6" s="1"/>
  <c r="F637" i="6" s="1"/>
  <c r="B638" i="6"/>
  <c r="O638" i="6" s="1"/>
  <c r="F638" i="6" s="1"/>
  <c r="B639" i="6"/>
  <c r="O639" i="6" s="1"/>
  <c r="F639" i="6" s="1"/>
  <c r="B640" i="6"/>
  <c r="O640" i="6" s="1"/>
  <c r="F640" i="6" s="1"/>
  <c r="B641" i="6"/>
  <c r="O641" i="6" s="1"/>
  <c r="F641" i="6" s="1"/>
  <c r="B642" i="6"/>
  <c r="O642" i="6" s="1"/>
  <c r="F642" i="6" s="1"/>
  <c r="B643" i="6"/>
  <c r="O643" i="6" s="1"/>
  <c r="F643" i="6" s="1"/>
  <c r="B644" i="6"/>
  <c r="O644" i="6" s="1"/>
  <c r="F644" i="6" s="1"/>
  <c r="B645" i="6"/>
  <c r="O645" i="6" s="1"/>
  <c r="F645" i="6" s="1"/>
  <c r="B646" i="6"/>
  <c r="O646" i="6" s="1"/>
  <c r="F646" i="6" s="1"/>
  <c r="B647" i="6"/>
  <c r="O647" i="6" s="1"/>
  <c r="F647" i="6" s="1"/>
  <c r="B648" i="6"/>
  <c r="O648" i="6" s="1"/>
  <c r="F648" i="6" s="1"/>
  <c r="B649" i="6"/>
  <c r="O649" i="6" s="1"/>
  <c r="F649" i="6" s="1"/>
  <c r="B650" i="6"/>
  <c r="O650" i="6" s="1"/>
  <c r="F650" i="6" s="1"/>
  <c r="B651" i="6"/>
  <c r="O651" i="6" s="1"/>
  <c r="F651" i="6" s="1"/>
  <c r="B652" i="6"/>
  <c r="O652" i="6" s="1"/>
  <c r="F652" i="6" s="1"/>
  <c r="B653" i="6"/>
  <c r="O653" i="6" s="1"/>
  <c r="F653" i="6" s="1"/>
  <c r="B654" i="6"/>
  <c r="O654" i="6" s="1"/>
  <c r="F654" i="6" s="1"/>
  <c r="B655" i="6"/>
  <c r="O655" i="6" s="1"/>
  <c r="F655" i="6" s="1"/>
  <c r="B656" i="6"/>
  <c r="O656" i="6" s="1"/>
  <c r="F656" i="6" s="1"/>
  <c r="B657" i="6"/>
  <c r="O657" i="6" s="1"/>
  <c r="F657" i="6" s="1"/>
  <c r="B658" i="6"/>
  <c r="O658" i="6" s="1"/>
  <c r="F658" i="6" s="1"/>
  <c r="B659" i="6"/>
  <c r="O659" i="6" s="1"/>
  <c r="F659" i="6" s="1"/>
  <c r="B660" i="6"/>
  <c r="O660" i="6" s="1"/>
  <c r="F660" i="6" s="1"/>
  <c r="B661" i="6"/>
  <c r="O661" i="6" s="1"/>
  <c r="F661" i="6" s="1"/>
  <c r="B662" i="6"/>
  <c r="O662" i="6" s="1"/>
  <c r="F662" i="6" s="1"/>
  <c r="B663" i="6"/>
  <c r="O663" i="6" s="1"/>
  <c r="F663" i="6" s="1"/>
  <c r="B664" i="6"/>
  <c r="O664" i="6" s="1"/>
  <c r="F664" i="6" s="1"/>
  <c r="B665" i="6"/>
  <c r="O665" i="6" s="1"/>
  <c r="F665" i="6" s="1"/>
  <c r="B666" i="6"/>
  <c r="O666" i="6" s="1"/>
  <c r="F666" i="6" s="1"/>
  <c r="B667" i="6"/>
  <c r="O667" i="6" s="1"/>
  <c r="F667" i="6" s="1"/>
  <c r="B668" i="6"/>
  <c r="O668" i="6" s="1"/>
  <c r="F668" i="6" s="1"/>
  <c r="B669" i="6"/>
  <c r="O669" i="6" s="1"/>
  <c r="F669" i="6" s="1"/>
  <c r="B670" i="6"/>
  <c r="O670" i="6" s="1"/>
  <c r="F670" i="6" s="1"/>
  <c r="B671" i="6"/>
  <c r="O671" i="6" s="1"/>
  <c r="F671" i="6" s="1"/>
  <c r="B672" i="6"/>
  <c r="O672" i="6" s="1"/>
  <c r="F672" i="6" s="1"/>
  <c r="B673" i="6"/>
  <c r="O673" i="6" s="1"/>
  <c r="F673" i="6" s="1"/>
  <c r="B674" i="6"/>
  <c r="O674" i="6" s="1"/>
  <c r="F674" i="6" s="1"/>
  <c r="B675" i="6"/>
  <c r="O675" i="6" s="1"/>
  <c r="F675" i="6" s="1"/>
  <c r="B676" i="6"/>
  <c r="O676" i="6" s="1"/>
  <c r="F676" i="6" s="1"/>
  <c r="B677" i="6"/>
  <c r="O677" i="6" s="1"/>
  <c r="F677" i="6" s="1"/>
  <c r="B678" i="6"/>
  <c r="O678" i="6" s="1"/>
  <c r="F678" i="6" s="1"/>
  <c r="B679" i="6"/>
  <c r="O679" i="6" s="1"/>
  <c r="F679" i="6" s="1"/>
  <c r="B680" i="6"/>
  <c r="O680" i="6" s="1"/>
  <c r="F680" i="6" s="1"/>
  <c r="B681" i="6"/>
  <c r="O681" i="6" s="1"/>
  <c r="F681" i="6" s="1"/>
  <c r="B682" i="6"/>
  <c r="O682" i="6" s="1"/>
  <c r="F682" i="6" s="1"/>
  <c r="B683" i="6"/>
  <c r="O683" i="6" s="1"/>
  <c r="F683" i="6" s="1"/>
  <c r="B684" i="6"/>
  <c r="O684" i="6" s="1"/>
  <c r="F684" i="6" s="1"/>
  <c r="B685" i="6"/>
  <c r="O685" i="6" s="1"/>
  <c r="F685" i="6" s="1"/>
  <c r="B686" i="6"/>
  <c r="O686" i="6" s="1"/>
  <c r="F686" i="6" s="1"/>
  <c r="B687" i="6"/>
  <c r="O687" i="6" s="1"/>
  <c r="F687" i="6" s="1"/>
  <c r="B688" i="6"/>
  <c r="O688" i="6" s="1"/>
  <c r="F688" i="6" s="1"/>
  <c r="B689" i="6"/>
  <c r="O689" i="6" s="1"/>
  <c r="F689" i="6" s="1"/>
  <c r="B690" i="6"/>
  <c r="O690" i="6" s="1"/>
  <c r="F690" i="6" s="1"/>
  <c r="B691" i="6"/>
  <c r="O691" i="6" s="1"/>
  <c r="F691" i="6" s="1"/>
  <c r="B692" i="6"/>
  <c r="O692" i="6" s="1"/>
  <c r="F692" i="6" s="1"/>
  <c r="B693" i="6"/>
  <c r="O693" i="6" s="1"/>
  <c r="F693" i="6" s="1"/>
  <c r="B694" i="6"/>
  <c r="O694" i="6" s="1"/>
  <c r="F694" i="6" s="1"/>
  <c r="B695" i="6"/>
  <c r="O695" i="6" s="1"/>
  <c r="F695" i="6" s="1"/>
  <c r="B696" i="6"/>
  <c r="O696" i="6" s="1"/>
  <c r="F696" i="6" s="1"/>
  <c r="B697" i="6"/>
  <c r="O697" i="6" s="1"/>
  <c r="F697" i="6" s="1"/>
  <c r="B698" i="6"/>
  <c r="O698" i="6" s="1"/>
  <c r="F698" i="6" s="1"/>
  <c r="B699" i="6"/>
  <c r="O699" i="6" s="1"/>
  <c r="F699" i="6" s="1"/>
  <c r="B700" i="6"/>
  <c r="O700" i="6" s="1"/>
  <c r="F700" i="6" s="1"/>
  <c r="B701" i="6"/>
  <c r="O701" i="6" s="1"/>
  <c r="F701" i="6" s="1"/>
  <c r="B702" i="6"/>
  <c r="O702" i="6" s="1"/>
  <c r="F702" i="6" s="1"/>
  <c r="B703" i="6"/>
  <c r="O703" i="6" s="1"/>
  <c r="F703" i="6" s="1"/>
  <c r="B704" i="6"/>
  <c r="O704" i="6" s="1"/>
  <c r="F704" i="6" s="1"/>
  <c r="B705" i="6"/>
  <c r="O705" i="6" s="1"/>
  <c r="F705" i="6" s="1"/>
  <c r="B706" i="6"/>
  <c r="O706" i="6" s="1"/>
  <c r="F706" i="6" s="1"/>
  <c r="B707" i="6"/>
  <c r="O707" i="6" s="1"/>
  <c r="F707" i="6" s="1"/>
  <c r="B708" i="6"/>
  <c r="O708" i="6" s="1"/>
  <c r="F708" i="6" s="1"/>
  <c r="B709" i="6"/>
  <c r="O709" i="6" s="1"/>
  <c r="F709" i="6" s="1"/>
  <c r="B710" i="6"/>
  <c r="O710" i="6" s="1"/>
  <c r="F710" i="6" s="1"/>
  <c r="B711" i="6"/>
  <c r="O711" i="6" s="1"/>
  <c r="F711" i="6" s="1"/>
  <c r="B712" i="6"/>
  <c r="O712" i="6" s="1"/>
  <c r="F712" i="6" s="1"/>
  <c r="B713" i="6"/>
  <c r="O713" i="6" s="1"/>
  <c r="F713" i="6" s="1"/>
  <c r="B714" i="6"/>
  <c r="O714" i="6" s="1"/>
  <c r="F714" i="6" s="1"/>
  <c r="B715" i="6"/>
  <c r="O715" i="6" s="1"/>
  <c r="F715" i="6" s="1"/>
  <c r="B716" i="6"/>
  <c r="O716" i="6" s="1"/>
  <c r="F716" i="6" s="1"/>
  <c r="B717" i="6"/>
  <c r="O717" i="6" s="1"/>
  <c r="F717" i="6" s="1"/>
  <c r="B718" i="6"/>
  <c r="O718" i="6" s="1"/>
  <c r="F718" i="6" s="1"/>
  <c r="B719" i="6"/>
  <c r="O719" i="6" s="1"/>
  <c r="F719" i="6" s="1"/>
  <c r="B720" i="6"/>
  <c r="O720" i="6" s="1"/>
  <c r="F720" i="6" s="1"/>
  <c r="B721" i="6"/>
  <c r="O721" i="6" s="1"/>
  <c r="F721" i="6" s="1"/>
  <c r="B722" i="6"/>
  <c r="O722" i="6" s="1"/>
  <c r="F722" i="6" s="1"/>
  <c r="B723" i="6"/>
  <c r="O723" i="6" s="1"/>
  <c r="F723" i="6" s="1"/>
  <c r="B724" i="6"/>
  <c r="O724" i="6" s="1"/>
  <c r="F724" i="6" s="1"/>
  <c r="B725" i="6"/>
  <c r="O725" i="6" s="1"/>
  <c r="F725" i="6" s="1"/>
  <c r="B726" i="6"/>
  <c r="O726" i="6" s="1"/>
  <c r="F726" i="6" s="1"/>
  <c r="B727" i="6"/>
  <c r="O727" i="6" s="1"/>
  <c r="F727" i="6" s="1"/>
  <c r="B728" i="6"/>
  <c r="O728" i="6" s="1"/>
  <c r="F728" i="6" s="1"/>
  <c r="B729" i="6"/>
  <c r="O729" i="6" s="1"/>
  <c r="F729" i="6" s="1"/>
  <c r="B730" i="6"/>
  <c r="O730" i="6" s="1"/>
  <c r="F730" i="6" s="1"/>
  <c r="B731" i="6"/>
  <c r="O731" i="6" s="1"/>
  <c r="F731" i="6" s="1"/>
  <c r="B732" i="6"/>
  <c r="O732" i="6" s="1"/>
  <c r="F732" i="6" s="1"/>
  <c r="B733" i="6"/>
  <c r="O733" i="6" s="1"/>
  <c r="F733" i="6" s="1"/>
  <c r="B734" i="6"/>
  <c r="O734" i="6" s="1"/>
  <c r="F734" i="6" s="1"/>
  <c r="B735" i="6"/>
  <c r="O735" i="6" s="1"/>
  <c r="F735" i="6" s="1"/>
  <c r="B736" i="6"/>
  <c r="O736" i="6" s="1"/>
  <c r="F736" i="6" s="1"/>
  <c r="B737" i="6"/>
  <c r="O737" i="6" s="1"/>
  <c r="F737" i="6" s="1"/>
  <c r="B738" i="6"/>
  <c r="O738" i="6" s="1"/>
  <c r="F738" i="6" s="1"/>
  <c r="B739" i="6"/>
  <c r="O739" i="6" s="1"/>
  <c r="F739" i="6" s="1"/>
  <c r="B740" i="6"/>
  <c r="O740" i="6" s="1"/>
  <c r="F740" i="6" s="1"/>
  <c r="B741" i="6"/>
  <c r="O741" i="6" s="1"/>
  <c r="F741" i="6" s="1"/>
  <c r="B742" i="6"/>
  <c r="O742" i="6" s="1"/>
  <c r="F742" i="6" s="1"/>
  <c r="B743" i="6"/>
  <c r="O743" i="6" s="1"/>
  <c r="F743" i="6" s="1"/>
  <c r="B744" i="6"/>
  <c r="O744" i="6" s="1"/>
  <c r="F744" i="6" s="1"/>
  <c r="B745" i="6"/>
  <c r="O745" i="6" s="1"/>
  <c r="F745" i="6" s="1"/>
  <c r="B746" i="6"/>
  <c r="O746" i="6" s="1"/>
  <c r="F746" i="6" s="1"/>
  <c r="B747" i="6"/>
  <c r="O747" i="6" s="1"/>
  <c r="F747" i="6" s="1"/>
  <c r="B748" i="6"/>
  <c r="O748" i="6" s="1"/>
  <c r="F748" i="6" s="1"/>
  <c r="B749" i="6"/>
  <c r="O749" i="6" s="1"/>
  <c r="F749" i="6" s="1"/>
  <c r="B750" i="6"/>
  <c r="O750" i="6" s="1"/>
  <c r="F750" i="6" s="1"/>
  <c r="B751" i="6"/>
  <c r="O751" i="6" s="1"/>
  <c r="F751" i="6" s="1"/>
  <c r="B752" i="6"/>
  <c r="O752" i="6" s="1"/>
  <c r="F752" i="6" s="1"/>
  <c r="B753" i="6"/>
  <c r="O753" i="6" s="1"/>
  <c r="F753" i="6" s="1"/>
  <c r="B754" i="6"/>
  <c r="O754" i="6" s="1"/>
  <c r="F754" i="6" s="1"/>
  <c r="B755" i="6"/>
  <c r="O755" i="6" s="1"/>
  <c r="F755" i="6" s="1"/>
  <c r="B756" i="6"/>
  <c r="O756" i="6" s="1"/>
  <c r="F756" i="6" s="1"/>
  <c r="B757" i="6"/>
  <c r="O757" i="6" s="1"/>
  <c r="F757" i="6" s="1"/>
  <c r="B758" i="6"/>
  <c r="O758" i="6" s="1"/>
  <c r="F758" i="6" s="1"/>
  <c r="B759" i="6"/>
  <c r="O759" i="6" s="1"/>
  <c r="F759" i="6" s="1"/>
  <c r="B760" i="6"/>
  <c r="O760" i="6" s="1"/>
  <c r="F760" i="6" s="1"/>
  <c r="B761" i="6"/>
  <c r="O761" i="6" s="1"/>
  <c r="F761" i="6" s="1"/>
  <c r="B762" i="6"/>
  <c r="O762" i="6" s="1"/>
  <c r="F762" i="6" s="1"/>
  <c r="B763" i="6"/>
  <c r="O763" i="6" s="1"/>
  <c r="F763" i="6" s="1"/>
  <c r="B764" i="6"/>
  <c r="O764" i="6" s="1"/>
  <c r="F764" i="6" s="1"/>
  <c r="B765" i="6"/>
  <c r="O765" i="6" s="1"/>
  <c r="F765" i="6" s="1"/>
  <c r="B766" i="6"/>
  <c r="O766" i="6" s="1"/>
  <c r="F766" i="6" s="1"/>
  <c r="B767" i="6"/>
  <c r="O767" i="6" s="1"/>
  <c r="F767" i="6" s="1"/>
  <c r="B768" i="6"/>
  <c r="O768" i="6" s="1"/>
  <c r="F768" i="6" s="1"/>
  <c r="B769" i="6"/>
  <c r="O769" i="6" s="1"/>
  <c r="F769" i="6" s="1"/>
  <c r="B770" i="6"/>
  <c r="O770" i="6" s="1"/>
  <c r="F770" i="6" s="1"/>
  <c r="B771" i="6"/>
  <c r="O771" i="6" s="1"/>
  <c r="F771" i="6" s="1"/>
  <c r="B772" i="6"/>
  <c r="O772" i="6" s="1"/>
  <c r="F772" i="6" s="1"/>
  <c r="B773" i="6"/>
  <c r="O773" i="6" s="1"/>
  <c r="F773" i="6" s="1"/>
  <c r="B774" i="6"/>
  <c r="O774" i="6" s="1"/>
  <c r="F774" i="6" s="1"/>
  <c r="B775" i="6"/>
  <c r="O775" i="6" s="1"/>
  <c r="F775" i="6" s="1"/>
  <c r="B776" i="6"/>
  <c r="O776" i="6" s="1"/>
  <c r="F776" i="6" s="1"/>
  <c r="B777" i="6"/>
  <c r="O777" i="6" s="1"/>
  <c r="F777" i="6" s="1"/>
  <c r="B778" i="6"/>
  <c r="O778" i="6" s="1"/>
  <c r="F778" i="6" s="1"/>
  <c r="B779" i="6"/>
  <c r="O779" i="6" s="1"/>
  <c r="F779" i="6" s="1"/>
  <c r="B780" i="6"/>
  <c r="O780" i="6" s="1"/>
  <c r="F780" i="6" s="1"/>
  <c r="B781" i="6"/>
  <c r="O781" i="6" s="1"/>
  <c r="F781" i="6" s="1"/>
  <c r="B782" i="6"/>
  <c r="O782" i="6" s="1"/>
  <c r="F782" i="6" s="1"/>
  <c r="B783" i="6"/>
  <c r="O783" i="6" s="1"/>
  <c r="F783" i="6" s="1"/>
  <c r="B784" i="6"/>
  <c r="O784" i="6" s="1"/>
  <c r="F784" i="6" s="1"/>
  <c r="B785" i="6"/>
  <c r="O785" i="6" s="1"/>
  <c r="F785" i="6" s="1"/>
  <c r="B786" i="6"/>
  <c r="O786" i="6" s="1"/>
  <c r="F786" i="6" s="1"/>
  <c r="B787" i="6"/>
  <c r="O787" i="6" s="1"/>
  <c r="F787" i="6" s="1"/>
  <c r="B788" i="6"/>
  <c r="O788" i="6" s="1"/>
  <c r="F788" i="6" s="1"/>
  <c r="B789" i="6"/>
  <c r="O789" i="6" s="1"/>
  <c r="F789" i="6" s="1"/>
  <c r="B790" i="6"/>
  <c r="O790" i="6" s="1"/>
  <c r="F790" i="6" s="1"/>
  <c r="B791" i="6"/>
  <c r="O791" i="6" s="1"/>
  <c r="F791" i="6" s="1"/>
  <c r="B792" i="6"/>
  <c r="O792" i="6" s="1"/>
  <c r="F792" i="6" s="1"/>
  <c r="B793" i="6"/>
  <c r="O793" i="6" s="1"/>
  <c r="F793" i="6" s="1"/>
  <c r="B794" i="6"/>
  <c r="O794" i="6" s="1"/>
  <c r="F794" i="6" s="1"/>
  <c r="B795" i="6"/>
  <c r="O795" i="6" s="1"/>
  <c r="F795" i="6" s="1"/>
  <c r="B796" i="6"/>
  <c r="O796" i="6" s="1"/>
  <c r="F796" i="6" s="1"/>
  <c r="B797" i="6"/>
  <c r="O797" i="6" s="1"/>
  <c r="F797" i="6" s="1"/>
  <c r="B798" i="6"/>
  <c r="O798" i="6" s="1"/>
  <c r="F798" i="6" s="1"/>
  <c r="B799" i="6"/>
  <c r="O799" i="6" s="1"/>
  <c r="F799" i="6" s="1"/>
  <c r="B800" i="6"/>
  <c r="O800" i="6" s="1"/>
  <c r="F800" i="6" s="1"/>
  <c r="B801" i="6"/>
  <c r="O801" i="6" s="1"/>
  <c r="F801" i="6" s="1"/>
  <c r="B802" i="6"/>
  <c r="O802" i="6" s="1"/>
  <c r="F802" i="6" s="1"/>
  <c r="B803" i="6"/>
  <c r="O803" i="6" s="1"/>
  <c r="F803" i="6" s="1"/>
  <c r="B804" i="6"/>
  <c r="O804" i="6" s="1"/>
  <c r="F804" i="6" s="1"/>
  <c r="B805" i="6"/>
  <c r="O805" i="6" s="1"/>
  <c r="F805" i="6" s="1"/>
  <c r="B806" i="6"/>
  <c r="O806" i="6" s="1"/>
  <c r="F806" i="6" s="1"/>
  <c r="B807" i="6"/>
  <c r="O807" i="6" s="1"/>
  <c r="F807" i="6" s="1"/>
  <c r="B808" i="6"/>
  <c r="O808" i="6" s="1"/>
  <c r="F808" i="6" s="1"/>
  <c r="B809" i="6"/>
  <c r="O809" i="6" s="1"/>
  <c r="F809" i="6" s="1"/>
  <c r="B810" i="6"/>
  <c r="O810" i="6" s="1"/>
  <c r="F810" i="6" s="1"/>
  <c r="B811" i="6"/>
  <c r="O811" i="6" s="1"/>
  <c r="F811" i="6" s="1"/>
  <c r="B812" i="6"/>
  <c r="O812" i="6" s="1"/>
  <c r="F812" i="6" s="1"/>
  <c r="B813" i="6"/>
  <c r="O813" i="6" s="1"/>
  <c r="F813" i="6" s="1"/>
  <c r="B814" i="6"/>
  <c r="O814" i="6" s="1"/>
  <c r="F814" i="6" s="1"/>
  <c r="B815" i="6"/>
  <c r="O815" i="6" s="1"/>
  <c r="F815" i="6" s="1"/>
  <c r="B816" i="6"/>
  <c r="O816" i="6" s="1"/>
  <c r="F816" i="6" s="1"/>
  <c r="B817" i="6"/>
  <c r="O817" i="6" s="1"/>
  <c r="F817" i="6" s="1"/>
  <c r="B818" i="6"/>
  <c r="O818" i="6" s="1"/>
  <c r="F818" i="6" s="1"/>
  <c r="B819" i="6"/>
  <c r="O819" i="6" s="1"/>
  <c r="F819" i="6" s="1"/>
  <c r="B820" i="6"/>
  <c r="O820" i="6" s="1"/>
  <c r="F820" i="6" s="1"/>
  <c r="B821" i="6"/>
  <c r="O821" i="6" s="1"/>
  <c r="F821" i="6" s="1"/>
  <c r="B822" i="6"/>
  <c r="O822" i="6" s="1"/>
  <c r="F822" i="6" s="1"/>
  <c r="B823" i="6"/>
  <c r="O823" i="6" s="1"/>
  <c r="F823" i="6" s="1"/>
  <c r="B824" i="6"/>
  <c r="O824" i="6" s="1"/>
  <c r="F824" i="6" s="1"/>
  <c r="B825" i="6"/>
  <c r="O825" i="6" s="1"/>
  <c r="F825" i="6" s="1"/>
  <c r="B826" i="6"/>
  <c r="O826" i="6" s="1"/>
  <c r="F826" i="6" s="1"/>
  <c r="B827" i="6"/>
  <c r="O827" i="6" s="1"/>
  <c r="F827" i="6" s="1"/>
  <c r="B828" i="6"/>
  <c r="O828" i="6" s="1"/>
  <c r="F828" i="6" s="1"/>
  <c r="B829" i="6"/>
  <c r="O829" i="6" s="1"/>
  <c r="F829" i="6" s="1"/>
  <c r="B830" i="6"/>
  <c r="O830" i="6" s="1"/>
  <c r="F830" i="6" s="1"/>
  <c r="B831" i="6"/>
  <c r="O831" i="6" s="1"/>
  <c r="F831" i="6" s="1"/>
  <c r="B832" i="6"/>
  <c r="O832" i="6" s="1"/>
  <c r="F832" i="6" s="1"/>
  <c r="B833" i="6"/>
  <c r="O833" i="6" s="1"/>
  <c r="F833" i="6" s="1"/>
  <c r="B834" i="6"/>
  <c r="O834" i="6" s="1"/>
  <c r="F834" i="6" s="1"/>
  <c r="B835" i="6"/>
  <c r="O835" i="6" s="1"/>
  <c r="F835" i="6" s="1"/>
  <c r="B836" i="6"/>
  <c r="O836" i="6" s="1"/>
  <c r="F836" i="6" s="1"/>
  <c r="B837" i="6"/>
  <c r="O837" i="6" s="1"/>
  <c r="F837" i="6" s="1"/>
  <c r="B838" i="6"/>
  <c r="O838" i="6" s="1"/>
  <c r="F838" i="6" s="1"/>
  <c r="B839" i="6"/>
  <c r="O839" i="6" s="1"/>
  <c r="F839" i="6" s="1"/>
  <c r="B840" i="6"/>
  <c r="O840" i="6" s="1"/>
  <c r="F840" i="6" s="1"/>
  <c r="B841" i="6"/>
  <c r="O841" i="6" s="1"/>
  <c r="F841" i="6" s="1"/>
  <c r="B842" i="6"/>
  <c r="O842" i="6" s="1"/>
  <c r="F842" i="6" s="1"/>
  <c r="B843" i="6"/>
  <c r="O843" i="6" s="1"/>
  <c r="F843" i="6" s="1"/>
  <c r="B844" i="6"/>
  <c r="O844" i="6" s="1"/>
  <c r="F844" i="6" s="1"/>
  <c r="B845" i="6"/>
  <c r="O845" i="6" s="1"/>
  <c r="F845" i="6" s="1"/>
  <c r="B846" i="6"/>
  <c r="O846" i="6" s="1"/>
  <c r="F846" i="6" s="1"/>
  <c r="B847" i="6"/>
  <c r="O847" i="6" s="1"/>
  <c r="F847" i="6" s="1"/>
  <c r="B848" i="6"/>
  <c r="O848" i="6" s="1"/>
  <c r="F848" i="6" s="1"/>
  <c r="B849" i="6"/>
  <c r="O849" i="6" s="1"/>
  <c r="F849" i="6" s="1"/>
  <c r="B850" i="6"/>
  <c r="O850" i="6" s="1"/>
  <c r="F850" i="6" s="1"/>
  <c r="B851" i="6"/>
  <c r="O851" i="6" s="1"/>
  <c r="F851" i="6" s="1"/>
  <c r="B852" i="6"/>
  <c r="O852" i="6" s="1"/>
  <c r="F852" i="6" s="1"/>
  <c r="B853" i="6"/>
  <c r="O853" i="6" s="1"/>
  <c r="F853" i="6" s="1"/>
  <c r="B854" i="6"/>
  <c r="O854" i="6" s="1"/>
  <c r="F854" i="6" s="1"/>
  <c r="B855" i="6"/>
  <c r="O855" i="6" s="1"/>
  <c r="F855" i="6" s="1"/>
  <c r="B856" i="6"/>
  <c r="O856" i="6" s="1"/>
  <c r="F856" i="6" s="1"/>
  <c r="B857" i="6"/>
  <c r="O857" i="6" s="1"/>
  <c r="F857" i="6" s="1"/>
  <c r="B858" i="6"/>
  <c r="O858" i="6" s="1"/>
  <c r="F858" i="6" s="1"/>
  <c r="B859" i="6"/>
  <c r="O859" i="6" s="1"/>
  <c r="F859" i="6" s="1"/>
  <c r="B860" i="6"/>
  <c r="O860" i="6" s="1"/>
  <c r="F860" i="6" s="1"/>
  <c r="B861" i="6"/>
  <c r="O861" i="6" s="1"/>
  <c r="F861" i="6" s="1"/>
  <c r="B862" i="6"/>
  <c r="O862" i="6" s="1"/>
  <c r="F862" i="6" s="1"/>
  <c r="B863" i="6"/>
  <c r="O863" i="6" s="1"/>
  <c r="F863" i="6" s="1"/>
  <c r="B864" i="6"/>
  <c r="O864" i="6" s="1"/>
  <c r="F864" i="6" s="1"/>
  <c r="B865" i="6"/>
  <c r="O865" i="6" s="1"/>
  <c r="F865" i="6" s="1"/>
  <c r="B866" i="6"/>
  <c r="O866" i="6" s="1"/>
  <c r="F866" i="6" s="1"/>
  <c r="B867" i="6"/>
  <c r="O867" i="6" s="1"/>
  <c r="F867" i="6" s="1"/>
  <c r="B868" i="6"/>
  <c r="O868" i="6" s="1"/>
  <c r="F868" i="6" s="1"/>
  <c r="B869" i="6"/>
  <c r="O869" i="6" s="1"/>
  <c r="F869" i="6" s="1"/>
  <c r="B870" i="6"/>
  <c r="O870" i="6" s="1"/>
  <c r="F870" i="6" s="1"/>
  <c r="B871" i="6"/>
  <c r="O871" i="6" s="1"/>
  <c r="F871" i="6" s="1"/>
  <c r="B872" i="6"/>
  <c r="O872" i="6" s="1"/>
  <c r="F872" i="6" s="1"/>
  <c r="B873" i="6"/>
  <c r="O873" i="6" s="1"/>
  <c r="F873" i="6" s="1"/>
  <c r="B874" i="6"/>
  <c r="O874" i="6" s="1"/>
  <c r="F874" i="6" s="1"/>
  <c r="B875" i="6"/>
  <c r="O875" i="6" s="1"/>
  <c r="F875" i="6" s="1"/>
  <c r="B876" i="6"/>
  <c r="O876" i="6" s="1"/>
  <c r="F876" i="6" s="1"/>
  <c r="B877" i="6"/>
  <c r="O877" i="6" s="1"/>
  <c r="F877" i="6" s="1"/>
  <c r="B878" i="6"/>
  <c r="O878" i="6" s="1"/>
  <c r="F878" i="6" s="1"/>
  <c r="B879" i="6"/>
  <c r="O879" i="6" s="1"/>
  <c r="F879" i="6" s="1"/>
  <c r="B880" i="6"/>
  <c r="O880" i="6" s="1"/>
  <c r="F880" i="6" s="1"/>
  <c r="B881" i="6"/>
  <c r="O881" i="6" s="1"/>
  <c r="F881" i="6" s="1"/>
  <c r="B882" i="6"/>
  <c r="O882" i="6" s="1"/>
  <c r="F882" i="6" s="1"/>
  <c r="B883" i="6"/>
  <c r="O883" i="6" s="1"/>
  <c r="F883" i="6" s="1"/>
  <c r="B884" i="6"/>
  <c r="O884" i="6" s="1"/>
  <c r="F884" i="6" s="1"/>
  <c r="B885" i="6"/>
  <c r="O885" i="6" s="1"/>
  <c r="F885" i="6" s="1"/>
  <c r="B886" i="6"/>
  <c r="O886" i="6" s="1"/>
  <c r="F886" i="6" s="1"/>
  <c r="B887" i="6"/>
  <c r="O887" i="6" s="1"/>
  <c r="F887" i="6" s="1"/>
  <c r="B888" i="6"/>
  <c r="O888" i="6" s="1"/>
  <c r="F888" i="6" s="1"/>
  <c r="B889" i="6"/>
  <c r="O889" i="6" s="1"/>
  <c r="F889" i="6" s="1"/>
  <c r="B890" i="6"/>
  <c r="O890" i="6" s="1"/>
  <c r="F890" i="6" s="1"/>
  <c r="B891" i="6"/>
  <c r="O891" i="6" s="1"/>
  <c r="F891" i="6" s="1"/>
  <c r="B892" i="6"/>
  <c r="O892" i="6" s="1"/>
  <c r="F892" i="6" s="1"/>
  <c r="B893" i="6"/>
  <c r="O893" i="6" s="1"/>
  <c r="F893" i="6" s="1"/>
  <c r="B894" i="6"/>
  <c r="O894" i="6" s="1"/>
  <c r="F894" i="6" s="1"/>
  <c r="B895" i="6"/>
  <c r="O895" i="6" s="1"/>
  <c r="F895" i="6" s="1"/>
  <c r="B896" i="6"/>
  <c r="O896" i="6" s="1"/>
  <c r="F896" i="6" s="1"/>
  <c r="B897" i="6"/>
  <c r="O897" i="6" s="1"/>
  <c r="F897" i="6" s="1"/>
  <c r="B898" i="6"/>
  <c r="O898" i="6" s="1"/>
  <c r="F898" i="6" s="1"/>
  <c r="B899" i="6"/>
  <c r="O899" i="6" s="1"/>
  <c r="F899" i="6" s="1"/>
  <c r="B900" i="6"/>
  <c r="O900" i="6" s="1"/>
  <c r="F900" i="6" s="1"/>
  <c r="B901" i="6"/>
  <c r="O901" i="6" s="1"/>
  <c r="F901" i="6" s="1"/>
  <c r="B902" i="6"/>
  <c r="O902" i="6" s="1"/>
  <c r="F902" i="6" s="1"/>
  <c r="B903" i="6"/>
  <c r="O903" i="6" s="1"/>
  <c r="F903" i="6" s="1"/>
  <c r="B904" i="6"/>
  <c r="O904" i="6" s="1"/>
  <c r="F904" i="6" s="1"/>
  <c r="B905" i="6"/>
  <c r="O905" i="6" s="1"/>
  <c r="F905" i="6" s="1"/>
  <c r="B906" i="6"/>
  <c r="O906" i="6" s="1"/>
  <c r="F906" i="6" s="1"/>
  <c r="B907" i="6"/>
  <c r="O907" i="6" s="1"/>
  <c r="F907" i="6" s="1"/>
  <c r="B908" i="6"/>
  <c r="O908" i="6" s="1"/>
  <c r="F908" i="6" s="1"/>
  <c r="B909" i="6"/>
  <c r="O909" i="6" s="1"/>
  <c r="F909" i="6" s="1"/>
  <c r="B910" i="6"/>
  <c r="O910" i="6" s="1"/>
  <c r="F910" i="6" s="1"/>
  <c r="B911" i="6"/>
  <c r="O911" i="6" s="1"/>
  <c r="F911" i="6" s="1"/>
  <c r="B912" i="6"/>
  <c r="O912" i="6" s="1"/>
  <c r="F912" i="6" s="1"/>
  <c r="B913" i="6"/>
  <c r="O913" i="6" s="1"/>
  <c r="F913" i="6" s="1"/>
  <c r="B914" i="6"/>
  <c r="O914" i="6" s="1"/>
  <c r="F914" i="6" s="1"/>
  <c r="B915" i="6"/>
  <c r="O915" i="6" s="1"/>
  <c r="F915" i="6" s="1"/>
  <c r="B916" i="6"/>
  <c r="O916" i="6" s="1"/>
  <c r="F916" i="6" s="1"/>
  <c r="B917" i="6"/>
  <c r="O917" i="6" s="1"/>
  <c r="F917" i="6" s="1"/>
  <c r="B918" i="6"/>
  <c r="O918" i="6" s="1"/>
  <c r="F918" i="6" s="1"/>
  <c r="B919" i="6"/>
  <c r="O919" i="6" s="1"/>
  <c r="F919" i="6" s="1"/>
  <c r="B920" i="6"/>
  <c r="O920" i="6" s="1"/>
  <c r="F920" i="6" s="1"/>
  <c r="B921" i="6"/>
  <c r="O921" i="6" s="1"/>
  <c r="F921" i="6" s="1"/>
  <c r="B922" i="6"/>
  <c r="O922" i="6" s="1"/>
  <c r="F922" i="6" s="1"/>
  <c r="B923" i="6"/>
  <c r="O923" i="6" s="1"/>
  <c r="F923" i="6" s="1"/>
  <c r="B924" i="6"/>
  <c r="O924" i="6" s="1"/>
  <c r="F924" i="6" s="1"/>
  <c r="B925" i="6"/>
  <c r="O925" i="6" s="1"/>
  <c r="F925" i="6" s="1"/>
  <c r="B926" i="6"/>
  <c r="O926" i="6" s="1"/>
  <c r="F926" i="6" s="1"/>
  <c r="B927" i="6"/>
  <c r="O927" i="6" s="1"/>
  <c r="F927" i="6" s="1"/>
  <c r="B928" i="6"/>
  <c r="O928" i="6" s="1"/>
  <c r="F928" i="6" s="1"/>
  <c r="B929" i="6"/>
  <c r="O929" i="6" s="1"/>
  <c r="F929" i="6" s="1"/>
  <c r="B930" i="6"/>
  <c r="O930" i="6" s="1"/>
  <c r="F930" i="6" s="1"/>
  <c r="B931" i="6"/>
  <c r="O931" i="6" s="1"/>
  <c r="F931" i="6" s="1"/>
  <c r="B932" i="6"/>
  <c r="O932" i="6" s="1"/>
  <c r="F932" i="6" s="1"/>
  <c r="B933" i="6"/>
  <c r="O933" i="6" s="1"/>
  <c r="F933" i="6" s="1"/>
  <c r="B934" i="6"/>
  <c r="O934" i="6" s="1"/>
  <c r="F934" i="6" s="1"/>
  <c r="B935" i="6"/>
  <c r="O935" i="6" s="1"/>
  <c r="F935" i="6" s="1"/>
  <c r="B936" i="6"/>
  <c r="O936" i="6" s="1"/>
  <c r="F936" i="6" s="1"/>
  <c r="B937" i="6"/>
  <c r="O937" i="6" s="1"/>
  <c r="F937" i="6" s="1"/>
  <c r="B938" i="6"/>
  <c r="O938" i="6" s="1"/>
  <c r="F938" i="6" s="1"/>
  <c r="B939" i="6"/>
  <c r="O939" i="6" s="1"/>
  <c r="F939" i="6" s="1"/>
  <c r="B940" i="6"/>
  <c r="O940" i="6" s="1"/>
  <c r="F940" i="6" s="1"/>
  <c r="B941" i="6"/>
  <c r="O941" i="6" s="1"/>
  <c r="F941" i="6" s="1"/>
  <c r="B942" i="6"/>
  <c r="O942" i="6" s="1"/>
  <c r="F942" i="6" s="1"/>
  <c r="B943" i="6"/>
  <c r="O943" i="6" s="1"/>
  <c r="F943" i="6" s="1"/>
  <c r="B944" i="6"/>
  <c r="O944" i="6" s="1"/>
  <c r="F944" i="6" s="1"/>
  <c r="B945" i="6"/>
  <c r="O945" i="6" s="1"/>
  <c r="F945" i="6" s="1"/>
  <c r="B946" i="6"/>
  <c r="O946" i="6" s="1"/>
  <c r="F946" i="6" s="1"/>
  <c r="B947" i="6"/>
  <c r="O947" i="6" s="1"/>
  <c r="F947" i="6" s="1"/>
  <c r="B948" i="6"/>
  <c r="O948" i="6" s="1"/>
  <c r="F948" i="6" s="1"/>
  <c r="B949" i="6"/>
  <c r="O949" i="6" s="1"/>
  <c r="F949" i="6" s="1"/>
  <c r="B950" i="6"/>
  <c r="O950" i="6" s="1"/>
  <c r="F950" i="6" s="1"/>
  <c r="B951" i="6"/>
  <c r="O951" i="6" s="1"/>
  <c r="F951" i="6" s="1"/>
  <c r="B952" i="6"/>
  <c r="O952" i="6" s="1"/>
  <c r="F952" i="6" s="1"/>
  <c r="B953" i="6"/>
  <c r="O953" i="6" s="1"/>
  <c r="F953" i="6" s="1"/>
  <c r="B954" i="6"/>
  <c r="O954" i="6" s="1"/>
  <c r="F954" i="6" s="1"/>
  <c r="B955" i="6"/>
  <c r="O955" i="6" s="1"/>
  <c r="F955" i="6" s="1"/>
  <c r="B956" i="6"/>
  <c r="O956" i="6" s="1"/>
  <c r="F956" i="6" s="1"/>
  <c r="B957" i="6"/>
  <c r="O957" i="6" s="1"/>
  <c r="F957" i="6" s="1"/>
  <c r="B958" i="6"/>
  <c r="O958" i="6" s="1"/>
  <c r="F958" i="6" s="1"/>
  <c r="B959" i="6"/>
  <c r="O959" i="6" s="1"/>
  <c r="F959" i="6" s="1"/>
  <c r="B960" i="6"/>
  <c r="O960" i="6" s="1"/>
  <c r="F960" i="6" s="1"/>
  <c r="B961" i="6"/>
  <c r="O961" i="6" s="1"/>
  <c r="F961" i="6" s="1"/>
  <c r="B962" i="6"/>
  <c r="O962" i="6" s="1"/>
  <c r="F962" i="6" s="1"/>
  <c r="B963" i="6"/>
  <c r="O963" i="6" s="1"/>
  <c r="F963" i="6" s="1"/>
  <c r="B964" i="6"/>
  <c r="O964" i="6" s="1"/>
  <c r="F964" i="6" s="1"/>
  <c r="B965" i="6"/>
  <c r="O965" i="6" s="1"/>
  <c r="F965" i="6" s="1"/>
  <c r="B966" i="6"/>
  <c r="O966" i="6" s="1"/>
  <c r="F966" i="6" s="1"/>
  <c r="B967" i="6"/>
  <c r="O967" i="6" s="1"/>
  <c r="F967" i="6" s="1"/>
  <c r="B968" i="6"/>
  <c r="O968" i="6" s="1"/>
  <c r="F968" i="6" s="1"/>
  <c r="B969" i="6"/>
  <c r="O969" i="6" s="1"/>
  <c r="F969" i="6" s="1"/>
  <c r="B970" i="6"/>
  <c r="O970" i="6" s="1"/>
  <c r="F970" i="6" s="1"/>
  <c r="B971" i="6"/>
  <c r="O971" i="6" s="1"/>
  <c r="F971" i="6" s="1"/>
  <c r="B972" i="6"/>
  <c r="O972" i="6" s="1"/>
  <c r="F972" i="6" s="1"/>
  <c r="B973" i="6"/>
  <c r="O973" i="6" s="1"/>
  <c r="F973" i="6" s="1"/>
  <c r="B974" i="6"/>
  <c r="O974" i="6" s="1"/>
  <c r="F974" i="6" s="1"/>
  <c r="B975" i="6"/>
  <c r="O975" i="6" s="1"/>
  <c r="F975" i="6" s="1"/>
  <c r="B976" i="6"/>
  <c r="O976" i="6" s="1"/>
  <c r="F976" i="6" s="1"/>
  <c r="B977" i="6"/>
  <c r="O977" i="6" s="1"/>
  <c r="F977" i="6" s="1"/>
  <c r="B978" i="6"/>
  <c r="O978" i="6" s="1"/>
  <c r="F978" i="6" s="1"/>
  <c r="B979" i="6"/>
  <c r="O979" i="6" s="1"/>
  <c r="F979" i="6" s="1"/>
  <c r="B980" i="6"/>
  <c r="O980" i="6" s="1"/>
  <c r="F980" i="6" s="1"/>
  <c r="B981" i="6"/>
  <c r="O981" i="6" s="1"/>
  <c r="F981" i="6" s="1"/>
  <c r="B982" i="6"/>
  <c r="O982" i="6" s="1"/>
  <c r="F982" i="6" s="1"/>
  <c r="B983" i="6"/>
  <c r="O983" i="6" s="1"/>
  <c r="F983" i="6" s="1"/>
  <c r="B984" i="6"/>
  <c r="O984" i="6" s="1"/>
  <c r="F984" i="6" s="1"/>
  <c r="B985" i="6"/>
  <c r="O985" i="6" s="1"/>
  <c r="F985" i="6" s="1"/>
  <c r="B986" i="6"/>
  <c r="O986" i="6" s="1"/>
  <c r="F986" i="6" s="1"/>
  <c r="B987" i="6"/>
  <c r="O987" i="6" s="1"/>
  <c r="F987" i="6" s="1"/>
  <c r="B988" i="6"/>
  <c r="O988" i="6" s="1"/>
  <c r="F988" i="6" s="1"/>
  <c r="B989" i="6"/>
  <c r="O989" i="6" s="1"/>
  <c r="F989" i="6" s="1"/>
  <c r="B990" i="6"/>
  <c r="O990" i="6" s="1"/>
  <c r="F990" i="6" s="1"/>
  <c r="B991" i="6"/>
  <c r="O991" i="6" s="1"/>
  <c r="F991" i="6" s="1"/>
  <c r="B992" i="6"/>
  <c r="O992" i="6" s="1"/>
  <c r="F992" i="6" s="1"/>
  <c r="B993" i="6"/>
  <c r="O993" i="6" s="1"/>
  <c r="F993" i="6" s="1"/>
  <c r="B994" i="6"/>
  <c r="O994" i="6" s="1"/>
  <c r="F994" i="6" s="1"/>
  <c r="B995" i="6"/>
  <c r="O995" i="6" s="1"/>
  <c r="F995" i="6" s="1"/>
  <c r="B996" i="6"/>
  <c r="O996" i="6" s="1"/>
  <c r="F996" i="6" s="1"/>
  <c r="B997" i="6"/>
  <c r="O997" i="6" s="1"/>
  <c r="F997" i="6" s="1"/>
  <c r="B998" i="6"/>
  <c r="O998" i="6" s="1"/>
  <c r="F998" i="6" s="1"/>
  <c r="B999" i="6"/>
  <c r="O999" i="6" s="1"/>
  <c r="F999" i="6" s="1"/>
  <c r="B1000" i="6"/>
  <c r="O1000" i="6" s="1"/>
  <c r="F1000" i="6" s="1"/>
  <c r="B1001" i="6"/>
  <c r="O1001" i="6" s="1"/>
  <c r="F1001" i="6" s="1"/>
  <c r="B1002" i="6"/>
  <c r="O1002" i="6" s="1"/>
  <c r="F1002" i="6" s="1"/>
  <c r="B1003" i="6"/>
  <c r="O1003" i="6" s="1"/>
  <c r="F1003" i="6" s="1"/>
  <c r="B1004" i="6"/>
  <c r="O1004" i="6" s="1"/>
  <c r="F1004" i="6" s="1"/>
  <c r="B1005" i="6"/>
  <c r="O1005" i="6" s="1"/>
  <c r="F1005" i="6" s="1"/>
  <c r="B1006" i="6"/>
  <c r="O1006" i="6" s="1"/>
  <c r="F1006" i="6" s="1"/>
  <c r="B1007" i="6"/>
  <c r="O1007" i="6" s="1"/>
  <c r="F1007" i="6" s="1"/>
  <c r="B1008" i="6"/>
  <c r="O1008" i="6" s="1"/>
  <c r="F1008" i="6" s="1"/>
  <c r="B1009" i="6"/>
  <c r="O1009" i="6" s="1"/>
  <c r="F1009" i="6" s="1"/>
  <c r="B1010" i="6"/>
  <c r="O1010" i="6" s="1"/>
  <c r="F1010" i="6" s="1"/>
  <c r="B1011" i="6"/>
  <c r="O1011" i="6" s="1"/>
  <c r="F1011" i="6" s="1"/>
  <c r="B1012" i="6"/>
  <c r="O1012" i="6" s="1"/>
  <c r="F1012" i="6" s="1"/>
  <c r="B1013" i="6"/>
  <c r="O1013" i="6" s="1"/>
  <c r="F1013" i="6" s="1"/>
  <c r="B1014" i="6"/>
  <c r="O1014" i="6" s="1"/>
  <c r="F1014" i="6" s="1"/>
  <c r="B1015" i="6"/>
  <c r="O1015" i="6" s="1"/>
  <c r="F1015" i="6" s="1"/>
  <c r="B1016" i="6"/>
  <c r="O1016" i="6" s="1"/>
  <c r="F1016" i="6" s="1"/>
  <c r="B1017" i="6"/>
  <c r="O1017" i="6" s="1"/>
  <c r="F1017" i="6" s="1"/>
  <c r="B1018" i="6"/>
  <c r="O1018" i="6" s="1"/>
  <c r="F1018" i="6" s="1"/>
  <c r="B1019" i="6"/>
  <c r="O1019" i="6" s="1"/>
  <c r="F1019" i="6" s="1"/>
  <c r="B1020" i="6"/>
  <c r="O1020" i="6" s="1"/>
  <c r="F1020" i="6" s="1"/>
  <c r="B1021" i="6"/>
  <c r="O1021" i="6" s="1"/>
  <c r="F1021" i="6" s="1"/>
  <c r="B1022" i="6"/>
  <c r="O1022" i="6" s="1"/>
  <c r="F1022" i="6" s="1"/>
  <c r="B1023" i="6"/>
  <c r="O1023" i="6" s="1"/>
  <c r="F1023" i="6" s="1"/>
  <c r="B1024" i="6"/>
  <c r="O1024" i="6" s="1"/>
  <c r="F1024" i="6" s="1"/>
  <c r="B1025" i="6"/>
  <c r="O1025" i="6" s="1"/>
  <c r="F1025" i="6" s="1"/>
  <c r="B1026" i="6"/>
  <c r="O1026" i="6" s="1"/>
  <c r="F1026" i="6" s="1"/>
  <c r="B1027" i="6"/>
  <c r="O1027" i="6" s="1"/>
  <c r="F1027" i="6" s="1"/>
  <c r="B1028" i="6"/>
  <c r="O1028" i="6" s="1"/>
  <c r="F1028" i="6" s="1"/>
  <c r="B1029" i="6"/>
  <c r="O1029" i="6" s="1"/>
  <c r="F1029" i="6" s="1"/>
  <c r="B1030" i="6"/>
  <c r="O1030" i="6" s="1"/>
  <c r="F1030" i="6" s="1"/>
  <c r="B1031" i="6"/>
  <c r="O1031" i="6" s="1"/>
  <c r="F1031" i="6" s="1"/>
  <c r="B1032" i="6"/>
  <c r="O1032" i="6" s="1"/>
  <c r="F1032" i="6" s="1"/>
  <c r="B1033" i="6"/>
  <c r="O1033" i="6" s="1"/>
  <c r="F1033" i="6" s="1"/>
  <c r="B1034" i="6"/>
  <c r="O1034" i="6" s="1"/>
  <c r="F1034" i="6" s="1"/>
  <c r="B1035" i="6"/>
  <c r="O1035" i="6" s="1"/>
  <c r="F1035" i="6" s="1"/>
  <c r="B1036" i="6"/>
  <c r="O1036" i="6" s="1"/>
  <c r="F1036" i="6" s="1"/>
  <c r="B1037" i="6"/>
  <c r="O1037" i="6" s="1"/>
  <c r="F1037" i="6" s="1"/>
  <c r="B1038" i="6"/>
  <c r="O1038" i="6" s="1"/>
  <c r="F1038" i="6" s="1"/>
  <c r="B1039" i="6"/>
  <c r="O1039" i="6" s="1"/>
  <c r="F1039" i="6" s="1"/>
  <c r="B1040" i="6"/>
  <c r="O1040" i="6" s="1"/>
  <c r="F1040" i="6" s="1"/>
  <c r="B1041" i="6"/>
  <c r="O1041" i="6" s="1"/>
  <c r="F1041" i="6" s="1"/>
  <c r="B1042" i="6"/>
  <c r="O1042" i="6" s="1"/>
  <c r="F1042" i="6" s="1"/>
  <c r="B1043" i="6"/>
  <c r="O1043" i="6" s="1"/>
  <c r="F1043" i="6" s="1"/>
  <c r="B1044" i="6"/>
  <c r="O1044" i="6" s="1"/>
  <c r="F1044" i="6" s="1"/>
  <c r="B1045" i="6"/>
  <c r="O1045" i="6" s="1"/>
  <c r="F1045" i="6" s="1"/>
  <c r="B1046" i="6"/>
  <c r="O1046" i="6" s="1"/>
  <c r="F1046" i="6" s="1"/>
  <c r="B1047" i="6"/>
  <c r="O1047" i="6" s="1"/>
  <c r="F1047" i="6" s="1"/>
  <c r="B1048" i="6"/>
  <c r="O1048" i="6" s="1"/>
  <c r="F1048" i="6" s="1"/>
  <c r="B1049" i="6"/>
  <c r="O1049" i="6" s="1"/>
  <c r="F1049" i="6" s="1"/>
  <c r="B1050" i="6"/>
  <c r="O1050" i="6" s="1"/>
  <c r="F1050" i="6" s="1"/>
  <c r="B1051" i="6"/>
  <c r="O1051" i="6" s="1"/>
  <c r="F1051" i="6" s="1"/>
  <c r="B1052" i="6"/>
  <c r="O1052" i="6" s="1"/>
  <c r="F1052" i="6" s="1"/>
  <c r="B1053" i="6"/>
  <c r="O1053" i="6" s="1"/>
  <c r="F1053" i="6" s="1"/>
  <c r="B1054" i="6"/>
  <c r="O1054" i="6" s="1"/>
  <c r="F1054" i="6" s="1"/>
  <c r="B1055" i="6"/>
  <c r="O1055" i="6" s="1"/>
  <c r="F1055" i="6" s="1"/>
  <c r="B1056" i="6"/>
  <c r="O1056" i="6" s="1"/>
  <c r="F1056" i="6" s="1"/>
  <c r="B1057" i="6"/>
  <c r="O1057" i="6" s="1"/>
  <c r="F1057" i="6" s="1"/>
  <c r="B1058" i="6"/>
  <c r="O1058" i="6" s="1"/>
  <c r="F1058" i="6" s="1"/>
  <c r="B1059" i="6"/>
  <c r="O1059" i="6" s="1"/>
  <c r="F1059" i="6" s="1"/>
  <c r="B1060" i="6"/>
  <c r="O1060" i="6" s="1"/>
  <c r="F1060" i="6" s="1"/>
  <c r="B1061" i="6"/>
  <c r="O1061" i="6" s="1"/>
  <c r="F1061" i="6" s="1"/>
  <c r="B1062" i="6"/>
  <c r="O1062" i="6" s="1"/>
  <c r="F1062" i="6" s="1"/>
  <c r="B1063" i="6"/>
  <c r="O1063" i="6" s="1"/>
  <c r="F1063" i="6" s="1"/>
  <c r="B1064" i="6"/>
  <c r="O1064" i="6" s="1"/>
  <c r="F1064" i="6" s="1"/>
  <c r="B1065" i="6"/>
  <c r="O1065" i="6" s="1"/>
  <c r="F1065" i="6" s="1"/>
  <c r="B1066" i="6"/>
  <c r="O1066" i="6" s="1"/>
  <c r="F1066" i="6" s="1"/>
  <c r="B1067" i="6"/>
  <c r="O1067" i="6" s="1"/>
  <c r="F1067" i="6" s="1"/>
  <c r="B1068" i="6"/>
  <c r="O1068" i="6" s="1"/>
  <c r="F1068" i="6" s="1"/>
  <c r="B1069" i="6"/>
  <c r="O1069" i="6" s="1"/>
  <c r="F1069" i="6" s="1"/>
  <c r="B1070" i="6"/>
  <c r="O1070" i="6" s="1"/>
  <c r="F1070" i="6" s="1"/>
  <c r="B1071" i="6"/>
  <c r="O1071" i="6" s="1"/>
  <c r="F1071" i="6" s="1"/>
  <c r="B1072" i="6"/>
  <c r="O1072" i="6" s="1"/>
  <c r="F1072" i="6" s="1"/>
  <c r="B1073" i="6"/>
  <c r="O1073" i="6" s="1"/>
  <c r="F1073" i="6" s="1"/>
  <c r="B1074" i="6"/>
  <c r="O1074" i="6" s="1"/>
  <c r="F1074" i="6" s="1"/>
  <c r="B1075" i="6"/>
  <c r="O1075" i="6" s="1"/>
  <c r="F1075" i="6" s="1"/>
  <c r="B1076" i="6"/>
  <c r="O1076" i="6" s="1"/>
  <c r="F1076" i="6" s="1"/>
  <c r="B1077" i="6"/>
  <c r="O1077" i="6" s="1"/>
  <c r="F1077" i="6" s="1"/>
  <c r="B1078" i="6"/>
  <c r="O1078" i="6" s="1"/>
  <c r="F1078" i="6" s="1"/>
  <c r="B1079" i="6"/>
  <c r="O1079" i="6" s="1"/>
  <c r="F1079" i="6" s="1"/>
  <c r="B1080" i="6"/>
  <c r="O1080" i="6" s="1"/>
  <c r="F1080" i="6" s="1"/>
  <c r="B1081" i="6"/>
  <c r="O1081" i="6" s="1"/>
  <c r="F1081" i="6" s="1"/>
  <c r="B1082" i="6"/>
  <c r="O1082" i="6" s="1"/>
  <c r="F1082" i="6" s="1"/>
  <c r="B1083" i="6"/>
  <c r="O1083" i="6" s="1"/>
  <c r="F1083" i="6" s="1"/>
  <c r="B1084" i="6"/>
  <c r="O1084" i="6" s="1"/>
  <c r="F1084" i="6" s="1"/>
  <c r="B1085" i="6"/>
  <c r="O1085" i="6" s="1"/>
  <c r="F1085" i="6" s="1"/>
  <c r="B1086" i="6"/>
  <c r="O1086" i="6" s="1"/>
  <c r="F1086" i="6" s="1"/>
  <c r="B1087" i="6"/>
  <c r="O1087" i="6" s="1"/>
  <c r="F1087" i="6" s="1"/>
  <c r="B1088" i="6"/>
  <c r="O1088" i="6" s="1"/>
  <c r="F1088" i="6" s="1"/>
  <c r="B1089" i="6"/>
  <c r="O1089" i="6" s="1"/>
  <c r="F1089" i="6" s="1"/>
  <c r="B1090" i="6"/>
  <c r="O1090" i="6" s="1"/>
  <c r="F1090" i="6" s="1"/>
  <c r="B1091" i="6"/>
  <c r="O1091" i="6" s="1"/>
  <c r="F1091" i="6" s="1"/>
  <c r="B1092" i="6"/>
  <c r="O1092" i="6" s="1"/>
  <c r="F1092" i="6" s="1"/>
  <c r="B1093" i="6"/>
  <c r="O1093" i="6" s="1"/>
  <c r="F1093" i="6" s="1"/>
  <c r="B1094" i="6"/>
  <c r="O1094" i="6" s="1"/>
  <c r="F1094" i="6" s="1"/>
  <c r="B1095" i="6"/>
  <c r="O1095" i="6" s="1"/>
  <c r="F1095" i="6" s="1"/>
  <c r="B1096" i="6"/>
  <c r="O1096" i="6" s="1"/>
  <c r="F1096" i="6" s="1"/>
  <c r="B1097" i="6"/>
  <c r="O1097" i="6" s="1"/>
  <c r="F1097" i="6" s="1"/>
  <c r="B1098" i="6"/>
  <c r="O1098" i="6" s="1"/>
  <c r="F1098" i="6" s="1"/>
  <c r="B1099" i="6"/>
  <c r="O1099" i="6" s="1"/>
  <c r="F1099" i="6" s="1"/>
  <c r="B1100" i="6"/>
  <c r="O1100" i="6" s="1"/>
  <c r="F1100" i="6" s="1"/>
  <c r="B1101" i="6"/>
  <c r="O1101" i="6" s="1"/>
  <c r="F1101" i="6" s="1"/>
  <c r="B1102" i="6"/>
  <c r="O1102" i="6" s="1"/>
  <c r="F1102" i="6" s="1"/>
  <c r="B1103" i="6"/>
  <c r="O1103" i="6" s="1"/>
  <c r="F1103" i="6" s="1"/>
  <c r="B1104" i="6"/>
  <c r="O1104" i="6" s="1"/>
  <c r="F1104" i="6" s="1"/>
  <c r="B1105" i="6"/>
  <c r="O1105" i="6" s="1"/>
  <c r="F1105" i="6" s="1"/>
  <c r="B5" i="6"/>
  <c r="A2" i="6"/>
  <c r="A1" i="6"/>
  <c r="P18" i="4"/>
  <c r="B10" i="4"/>
  <c r="F10" i="4" s="1"/>
  <c r="B11" i="4"/>
  <c r="G11" i="4" s="1"/>
  <c r="B12" i="4"/>
  <c r="F12" i="4" s="1"/>
  <c r="B13" i="4"/>
  <c r="F13" i="4" s="1"/>
  <c r="B14" i="4"/>
  <c r="G14" i="4" s="1"/>
  <c r="B15" i="4"/>
  <c r="G15" i="4" s="1"/>
  <c r="B16" i="4"/>
  <c r="B17" i="4"/>
  <c r="B18" i="4"/>
  <c r="G18" i="4" s="1"/>
  <c r="B19" i="4"/>
  <c r="G19" i="4" s="1"/>
  <c r="B20" i="4"/>
  <c r="B9" i="4"/>
  <c r="F9" i="4" s="1"/>
  <c r="G13" i="4"/>
  <c r="K6" i="4"/>
  <c r="K5" i="4"/>
  <c r="K4" i="4"/>
  <c r="K3" i="4"/>
  <c r="F6" i="4"/>
  <c r="C6" i="4"/>
  <c r="P1001" i="4"/>
  <c r="P1002" i="4"/>
  <c r="P1003" i="4"/>
  <c r="P100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4" i="4"/>
  <c r="A2" i="4"/>
  <c r="A1" i="4"/>
  <c r="B8" i="3"/>
  <c r="D8" i="3"/>
  <c r="H8" i="3" s="1"/>
  <c r="B7" i="3"/>
  <c r="D7" i="3"/>
  <c r="H7" i="3" s="1"/>
  <c r="O6" i="6" s="1"/>
  <c r="F6" i="6" s="1"/>
  <c r="D6" i="3"/>
  <c r="F6" i="3" s="1"/>
  <c r="D5" i="3"/>
  <c r="F5" i="3" s="1"/>
  <c r="B6" i="3"/>
  <c r="B5" i="3"/>
  <c r="V14" i="4" s="1"/>
  <c r="H1018" i="6" l="1"/>
  <c r="I16" i="4"/>
  <c r="T19" i="4"/>
  <c r="T13" i="4"/>
  <c r="U19" i="4"/>
  <c r="U13" i="4"/>
  <c r="V19" i="4"/>
  <c r="V13" i="4"/>
  <c r="H1045" i="6"/>
  <c r="H1033" i="6"/>
  <c r="H1026" i="6"/>
  <c r="H1006" i="6"/>
  <c r="I1006" i="6" s="1"/>
  <c r="E966" i="6"/>
  <c r="H966" i="6" s="1"/>
  <c r="G966" i="6"/>
  <c r="H942" i="6"/>
  <c r="H938" i="6"/>
  <c r="H934" i="6"/>
  <c r="H922" i="6"/>
  <c r="H918" i="6"/>
  <c r="H906" i="6"/>
  <c r="H902" i="6"/>
  <c r="H898" i="6"/>
  <c r="H850" i="6"/>
  <c r="H846" i="6"/>
  <c r="H842" i="6"/>
  <c r="E837" i="6"/>
  <c r="H837" i="6" s="1"/>
  <c r="G837" i="6"/>
  <c r="H771" i="6"/>
  <c r="H754" i="6"/>
  <c r="H750" i="6"/>
  <c r="E734" i="6"/>
  <c r="H734" i="6" s="1"/>
  <c r="G734" i="6"/>
  <c r="H722" i="6"/>
  <c r="E693" i="6"/>
  <c r="H693" i="6" s="1"/>
  <c r="G693" i="6"/>
  <c r="H682" i="6"/>
  <c r="H653" i="6"/>
  <c r="E649" i="6"/>
  <c r="G649" i="6"/>
  <c r="E618" i="6"/>
  <c r="H618" i="6" s="1"/>
  <c r="G618" i="6"/>
  <c r="H610" i="6"/>
  <c r="I610" i="6" s="1"/>
  <c r="H541" i="6"/>
  <c r="I13" i="4"/>
  <c r="T18" i="4"/>
  <c r="T12" i="4"/>
  <c r="U18" i="4"/>
  <c r="U12" i="4"/>
  <c r="V18" i="4"/>
  <c r="V12" i="4"/>
  <c r="G1101" i="6"/>
  <c r="G1089" i="6"/>
  <c r="G1029" i="6"/>
  <c r="G1009" i="6"/>
  <c r="H970" i="6"/>
  <c r="H961" i="6"/>
  <c r="E946" i="6"/>
  <c r="H946" i="6" s="1"/>
  <c r="G946" i="6"/>
  <c r="E926" i="6"/>
  <c r="H926" i="6" s="1"/>
  <c r="G926" i="6"/>
  <c r="E910" i="6"/>
  <c r="H910" i="6" s="1"/>
  <c r="G910" i="6"/>
  <c r="E897" i="6"/>
  <c r="G897" i="6"/>
  <c r="G893" i="6"/>
  <c r="E870" i="6"/>
  <c r="H870" i="6" s="1"/>
  <c r="H866" i="6"/>
  <c r="E854" i="6"/>
  <c r="H854" i="6" s="1"/>
  <c r="G854" i="6"/>
  <c r="E778" i="6"/>
  <c r="H778" i="6" s="1"/>
  <c r="H774" i="6"/>
  <c r="E758" i="6"/>
  <c r="H758" i="6" s="1"/>
  <c r="G758" i="6"/>
  <c r="H746" i="6"/>
  <c r="E717" i="6"/>
  <c r="H717" i="6" s="1"/>
  <c r="G717" i="6"/>
  <c r="G713" i="6"/>
  <c r="H689" i="6"/>
  <c r="I689" i="6" s="1"/>
  <c r="E677" i="6"/>
  <c r="H677" i="6" s="1"/>
  <c r="G677" i="6"/>
  <c r="G673" i="6"/>
  <c r="H638" i="6"/>
  <c r="H622" i="6"/>
  <c r="E601" i="6"/>
  <c r="H601" i="6" s="1"/>
  <c r="I601" i="6" s="1"/>
  <c r="G601" i="6"/>
  <c r="E429" i="6"/>
  <c r="H429" i="6" s="1"/>
  <c r="G429" i="6"/>
  <c r="H410" i="6"/>
  <c r="H326" i="6"/>
  <c r="H317" i="6"/>
  <c r="H282" i="6"/>
  <c r="H278" i="6"/>
  <c r="H262" i="6"/>
  <c r="H258" i="6"/>
  <c r="E253" i="6"/>
  <c r="H253" i="6" s="1"/>
  <c r="G253" i="6"/>
  <c r="I253" i="6" s="1"/>
  <c r="G236" i="6"/>
  <c r="E236" i="6"/>
  <c r="H236" i="6" s="1"/>
  <c r="H232" i="6"/>
  <c r="H209" i="6"/>
  <c r="H205" i="6"/>
  <c r="H201" i="6"/>
  <c r="H190" i="6"/>
  <c r="E169" i="6"/>
  <c r="H169" i="6" s="1"/>
  <c r="G169" i="6"/>
  <c r="H84" i="6"/>
  <c r="G74" i="6"/>
  <c r="E74" i="6"/>
  <c r="H74" i="6" s="1"/>
  <c r="H70" i="6"/>
  <c r="H62" i="6"/>
  <c r="H21" i="6"/>
  <c r="H17" i="6"/>
  <c r="H9" i="6"/>
  <c r="I12" i="4"/>
  <c r="T17" i="4"/>
  <c r="T11" i="4"/>
  <c r="U17" i="4"/>
  <c r="U11" i="4"/>
  <c r="V17" i="4"/>
  <c r="V11" i="4"/>
  <c r="O7" i="6"/>
  <c r="F7" i="6" s="1"/>
  <c r="D7" i="6"/>
  <c r="G1078" i="6"/>
  <c r="G1062" i="6"/>
  <c r="G1046" i="6"/>
  <c r="G1034" i="6"/>
  <c r="I1034" i="6" s="1"/>
  <c r="H1029" i="6"/>
  <c r="G1025" i="6"/>
  <c r="H1022" i="6"/>
  <c r="G1018" i="6"/>
  <c r="H998" i="6"/>
  <c r="G994" i="6"/>
  <c r="I994" i="6" s="1"/>
  <c r="H986" i="6"/>
  <c r="H982" i="6"/>
  <c r="H950" i="6"/>
  <c r="H893" i="6"/>
  <c r="E874" i="6"/>
  <c r="H874" i="6" s="1"/>
  <c r="G874" i="6"/>
  <c r="H862" i="6"/>
  <c r="H819" i="6"/>
  <c r="H802" i="6"/>
  <c r="H798" i="6"/>
  <c r="E782" i="6"/>
  <c r="H782" i="6" s="1"/>
  <c r="G782" i="6"/>
  <c r="H770" i="6"/>
  <c r="E741" i="6"/>
  <c r="H741" i="6" s="1"/>
  <c r="G741" i="6"/>
  <c r="E642" i="6"/>
  <c r="H642" i="6" s="1"/>
  <c r="G642" i="6"/>
  <c r="H634" i="6"/>
  <c r="H590" i="6"/>
  <c r="H574" i="6"/>
  <c r="E459" i="6"/>
  <c r="G459" i="6"/>
  <c r="E447" i="6"/>
  <c r="G447" i="6"/>
  <c r="I9" i="4"/>
  <c r="I11" i="4"/>
  <c r="T16" i="4"/>
  <c r="T10" i="4"/>
  <c r="U16" i="4"/>
  <c r="U10" i="4"/>
  <c r="V16" i="4"/>
  <c r="V10" i="4"/>
  <c r="G1085" i="6"/>
  <c r="G1053" i="6"/>
  <c r="H1005" i="6"/>
  <c r="G1001" i="6"/>
  <c r="E990" i="6"/>
  <c r="H990" i="6" s="1"/>
  <c r="G990" i="6"/>
  <c r="H978" i="6"/>
  <c r="H954" i="6"/>
  <c r="G949" i="6"/>
  <c r="G929" i="6"/>
  <c r="I929" i="6" s="1"/>
  <c r="G913" i="6"/>
  <c r="E861" i="6"/>
  <c r="H861" i="6" s="1"/>
  <c r="G861" i="6"/>
  <c r="G857" i="6"/>
  <c r="E826" i="6"/>
  <c r="H826" i="6" s="1"/>
  <c r="H822" i="6"/>
  <c r="I822" i="6" s="1"/>
  <c r="E806" i="6"/>
  <c r="H806" i="6" s="1"/>
  <c r="G806" i="6"/>
  <c r="H794" i="6"/>
  <c r="E765" i="6"/>
  <c r="H765" i="6" s="1"/>
  <c r="G765" i="6"/>
  <c r="G761" i="6"/>
  <c r="H646" i="6"/>
  <c r="E594" i="6"/>
  <c r="H594" i="6" s="1"/>
  <c r="G594" i="6"/>
  <c r="H586" i="6"/>
  <c r="I20" i="4"/>
  <c r="T9" i="4"/>
  <c r="J9" i="4" s="1"/>
  <c r="T15" i="4"/>
  <c r="U9" i="4"/>
  <c r="U15" i="4"/>
  <c r="V9" i="4"/>
  <c r="V15" i="4"/>
  <c r="H1037" i="6"/>
  <c r="I1037" i="6" s="1"/>
  <c r="H1014" i="6"/>
  <c r="E973" i="6"/>
  <c r="H973" i="6" s="1"/>
  <c r="G973" i="6"/>
  <c r="E953" i="6"/>
  <c r="G953" i="6"/>
  <c r="H949" i="6"/>
  <c r="H929" i="6"/>
  <c r="G919" i="6"/>
  <c r="E919" i="6"/>
  <c r="H913" i="6"/>
  <c r="H886" i="6"/>
  <c r="H882" i="6"/>
  <c r="I882" i="6" s="1"/>
  <c r="H878" i="6"/>
  <c r="E830" i="6"/>
  <c r="H830" i="6" s="1"/>
  <c r="G830" i="6"/>
  <c r="H818" i="6"/>
  <c r="E789" i="6"/>
  <c r="H789" i="6" s="1"/>
  <c r="G789" i="6"/>
  <c r="H723" i="6"/>
  <c r="H706" i="6"/>
  <c r="H702" i="6"/>
  <c r="H683" i="6"/>
  <c r="H666" i="6"/>
  <c r="H662" i="6"/>
  <c r="I662" i="6" s="1"/>
  <c r="E625" i="6"/>
  <c r="G625" i="6"/>
  <c r="H598" i="6"/>
  <c r="E526" i="6"/>
  <c r="H526" i="6" s="1"/>
  <c r="G526" i="6"/>
  <c r="H522" i="6"/>
  <c r="H514" i="6"/>
  <c r="E509" i="6"/>
  <c r="H509" i="6" s="1"/>
  <c r="G509" i="6"/>
  <c r="E501" i="6"/>
  <c r="H501" i="6" s="1"/>
  <c r="G501" i="6"/>
  <c r="I17" i="4"/>
  <c r="T20" i="4"/>
  <c r="T14" i="4"/>
  <c r="J14" i="4" s="1"/>
  <c r="U20" i="4"/>
  <c r="U14" i="4"/>
  <c r="V20" i="4"/>
  <c r="E5" i="6"/>
  <c r="E1095" i="6"/>
  <c r="G1077" i="6"/>
  <c r="H1021" i="6"/>
  <c r="G1017" i="6"/>
  <c r="H997" i="6"/>
  <c r="G993" i="6"/>
  <c r="E962" i="6"/>
  <c r="H962" i="6" s="1"/>
  <c r="H958" i="6"/>
  <c r="E890" i="6"/>
  <c r="H890" i="6" s="1"/>
  <c r="G890" i="6"/>
  <c r="E877" i="6"/>
  <c r="G877" i="6"/>
  <c r="H838" i="6"/>
  <c r="E813" i="6"/>
  <c r="H813" i="6" s="1"/>
  <c r="G813" i="6"/>
  <c r="G809" i="6"/>
  <c r="E730" i="6"/>
  <c r="H730" i="6" s="1"/>
  <c r="H726" i="6"/>
  <c r="I726" i="6" s="1"/>
  <c r="E710" i="6"/>
  <c r="H710" i="6" s="1"/>
  <c r="G710" i="6"/>
  <c r="H698" i="6"/>
  <c r="E686" i="6"/>
  <c r="H686" i="6" s="1"/>
  <c r="E670" i="6"/>
  <c r="H670" i="6" s="1"/>
  <c r="G670" i="6"/>
  <c r="I670" i="6" s="1"/>
  <c r="H658" i="6"/>
  <c r="H614" i="6"/>
  <c r="E577" i="6"/>
  <c r="G577" i="6"/>
  <c r="H534" i="6"/>
  <c r="E531" i="6"/>
  <c r="H531" i="6" s="1"/>
  <c r="I531" i="6" s="1"/>
  <c r="G531" i="6"/>
  <c r="H989" i="6"/>
  <c r="G985" i="6"/>
  <c r="H965" i="6"/>
  <c r="G961" i="6"/>
  <c r="G954" i="6"/>
  <c r="I954" i="6" s="1"/>
  <c r="G941" i="6"/>
  <c r="G921" i="6"/>
  <c r="G905" i="6"/>
  <c r="G898" i="6"/>
  <c r="G885" i="6"/>
  <c r="G878" i="6"/>
  <c r="I878" i="6" s="1"/>
  <c r="E875" i="6"/>
  <c r="G869" i="6"/>
  <c r="G862" i="6"/>
  <c r="H853" i="6"/>
  <c r="G849" i="6"/>
  <c r="G838" i="6"/>
  <c r="I838" i="6" s="1"/>
  <c r="H835" i="6"/>
  <c r="H829" i="6"/>
  <c r="G825" i="6"/>
  <c r="H805" i="6"/>
  <c r="G801" i="6"/>
  <c r="H787" i="6"/>
  <c r="H781" i="6"/>
  <c r="G777" i="6"/>
  <c r="H757" i="6"/>
  <c r="G753" i="6"/>
  <c r="H739" i="6"/>
  <c r="H733" i="6"/>
  <c r="I733" i="6" s="1"/>
  <c r="G729" i="6"/>
  <c r="H709" i="6"/>
  <c r="G705" i="6"/>
  <c r="H691" i="6"/>
  <c r="H669" i="6"/>
  <c r="G665" i="6"/>
  <c r="H651" i="6"/>
  <c r="H645" i="6"/>
  <c r="G641" i="6"/>
  <c r="H621" i="6"/>
  <c r="G617" i="6"/>
  <c r="H603" i="6"/>
  <c r="H597" i="6"/>
  <c r="G593" i="6"/>
  <c r="H573" i="6"/>
  <c r="H561" i="6"/>
  <c r="H545" i="6"/>
  <c r="E530" i="6"/>
  <c r="H530" i="6" s="1"/>
  <c r="G530" i="6"/>
  <c r="G504" i="6"/>
  <c r="E504" i="6"/>
  <c r="H504" i="6" s="1"/>
  <c r="G500" i="6"/>
  <c r="E500" i="6"/>
  <c r="H500" i="6" s="1"/>
  <c r="H494" i="6"/>
  <c r="I494" i="6" s="1"/>
  <c r="G490" i="6"/>
  <c r="E463" i="6"/>
  <c r="G463" i="6"/>
  <c r="H454" i="6"/>
  <c r="H414" i="6"/>
  <c r="E409" i="6"/>
  <c r="H409" i="6" s="1"/>
  <c r="I409" i="6" s="1"/>
  <c r="G409" i="6"/>
  <c r="H380" i="6"/>
  <c r="H366" i="6"/>
  <c r="H348" i="6"/>
  <c r="H334" i="6"/>
  <c r="H321" i="6"/>
  <c r="I321" i="6" s="1"/>
  <c r="H290" i="6"/>
  <c r="G277" i="6"/>
  <c r="E277" i="6"/>
  <c r="H277" i="6" s="1"/>
  <c r="H974" i="6"/>
  <c r="G970" i="6"/>
  <c r="H941" i="6"/>
  <c r="I941" i="6" s="1"/>
  <c r="G937" i="6"/>
  <c r="H921" i="6"/>
  <c r="H905" i="6"/>
  <c r="G901" i="6"/>
  <c r="H885" i="6"/>
  <c r="G881" i="6"/>
  <c r="H869" i="6"/>
  <c r="G845" i="6"/>
  <c r="H814" i="6"/>
  <c r="H790" i="6"/>
  <c r="H766" i="6"/>
  <c r="H742" i="6"/>
  <c r="I742" i="6" s="1"/>
  <c r="H718" i="6"/>
  <c r="H694" i="6"/>
  <c r="H678" i="6"/>
  <c r="H654" i="6"/>
  <c r="H630" i="6"/>
  <c r="H606" i="6"/>
  <c r="I606" i="6" s="1"/>
  <c r="H582" i="6"/>
  <c r="H533" i="6"/>
  <c r="E517" i="6"/>
  <c r="H517" i="6" s="1"/>
  <c r="G517" i="6"/>
  <c r="H490" i="6"/>
  <c r="H462" i="6"/>
  <c r="I462" i="6" s="1"/>
  <c r="H418" i="6"/>
  <c r="H388" i="6"/>
  <c r="H384" i="6"/>
  <c r="E365" i="6"/>
  <c r="H365" i="6" s="1"/>
  <c r="G365" i="6"/>
  <c r="H352" i="6"/>
  <c r="G338" i="6"/>
  <c r="E338" i="6"/>
  <c r="H338" i="6" s="1"/>
  <c r="H330" i="6"/>
  <c r="H302" i="6"/>
  <c r="H294" i="6"/>
  <c r="G289" i="6"/>
  <c r="E289" i="6"/>
  <c r="H289" i="6" s="1"/>
  <c r="G269" i="6"/>
  <c r="E269" i="6"/>
  <c r="H269" i="6" s="1"/>
  <c r="H981" i="6"/>
  <c r="G977" i="6"/>
  <c r="G957" i="6"/>
  <c r="I957" i="6" s="1"/>
  <c r="H930" i="6"/>
  <c r="H914" i="6"/>
  <c r="H894" i="6"/>
  <c r="H865" i="6"/>
  <c r="H858" i="6"/>
  <c r="H851" i="6"/>
  <c r="H845" i="6"/>
  <c r="H834" i="6"/>
  <c r="H821" i="6"/>
  <c r="H810" i="6"/>
  <c r="H803" i="6"/>
  <c r="H797" i="6"/>
  <c r="H786" i="6"/>
  <c r="H773" i="6"/>
  <c r="H762" i="6"/>
  <c r="H749" i="6"/>
  <c r="H738" i="6"/>
  <c r="H725" i="6"/>
  <c r="H714" i="6"/>
  <c r="H707" i="6"/>
  <c r="H701" i="6"/>
  <c r="H690" i="6"/>
  <c r="H687" i="6"/>
  <c r="H674" i="6"/>
  <c r="I674" i="6" s="1"/>
  <c r="H667" i="6"/>
  <c r="H661" i="6"/>
  <c r="H650" i="6"/>
  <c r="G646" i="6"/>
  <c r="H637" i="6"/>
  <c r="H626" i="6"/>
  <c r="I626" i="6" s="1"/>
  <c r="G622" i="6"/>
  <c r="H619" i="6"/>
  <c r="H613" i="6"/>
  <c r="H602" i="6"/>
  <c r="G598" i="6"/>
  <c r="H589" i="6"/>
  <c r="I589" i="6" s="1"/>
  <c r="H578" i="6"/>
  <c r="G574" i="6"/>
  <c r="H571" i="6"/>
  <c r="H520" i="6"/>
  <c r="H512" i="6"/>
  <c r="E498" i="6"/>
  <c r="H498" i="6" s="1"/>
  <c r="I498" i="6" s="1"/>
  <c r="G498" i="6"/>
  <c r="H484" i="6"/>
  <c r="H482" i="6"/>
  <c r="H478" i="6"/>
  <c r="H474" i="6"/>
  <c r="E470" i="6"/>
  <c r="H470" i="6" s="1"/>
  <c r="I470" i="6" s="1"/>
  <c r="G470" i="6"/>
  <c r="G466" i="6"/>
  <c r="H440" i="6"/>
  <c r="H432" i="6"/>
  <c r="G422" i="6"/>
  <c r="E422" i="6"/>
  <c r="H422" i="6" s="1"/>
  <c r="E383" i="6"/>
  <c r="G383" i="6"/>
  <c r="G374" i="6"/>
  <c r="E374" i="6"/>
  <c r="H374" i="6" s="1"/>
  <c r="H346" i="6"/>
  <c r="H324" i="6"/>
  <c r="H314" i="6"/>
  <c r="H306" i="6"/>
  <c r="G301" i="6"/>
  <c r="E301" i="6"/>
  <c r="H301" i="6" s="1"/>
  <c r="H285" i="6"/>
  <c r="H256" i="6"/>
  <c r="G246" i="6"/>
  <c r="E246" i="6"/>
  <c r="H246" i="6" s="1"/>
  <c r="H242" i="6"/>
  <c r="H222" i="6"/>
  <c r="H218" i="6"/>
  <c r="H214" i="6"/>
  <c r="H957" i="6"/>
  <c r="H933" i="6"/>
  <c r="H917" i="6"/>
  <c r="G653" i="6"/>
  <c r="G629" i="6"/>
  <c r="G605" i="6"/>
  <c r="I605" i="6" s="1"/>
  <c r="G581" i="6"/>
  <c r="G570" i="6"/>
  <c r="E566" i="6"/>
  <c r="H566" i="6" s="1"/>
  <c r="H562" i="6"/>
  <c r="G554" i="6"/>
  <c r="H550" i="6"/>
  <c r="I550" i="6" s="1"/>
  <c r="G538" i="6"/>
  <c r="H532" i="6"/>
  <c r="H506" i="6"/>
  <c r="E497" i="6"/>
  <c r="H497" i="6" s="1"/>
  <c r="G497" i="6"/>
  <c r="G488" i="6"/>
  <c r="I488" i="6" s="1"/>
  <c r="E488" i="6"/>
  <c r="H488" i="6" s="1"/>
  <c r="H466" i="6"/>
  <c r="G443" i="6"/>
  <c r="H412" i="6"/>
  <c r="H398" i="6"/>
  <c r="E345" i="6"/>
  <c r="H345" i="6" s="1"/>
  <c r="G345" i="6"/>
  <c r="G313" i="6"/>
  <c r="E313" i="6"/>
  <c r="H313" i="6" s="1"/>
  <c r="H293" i="6"/>
  <c r="G279" i="6"/>
  <c r="E279" i="6"/>
  <c r="H279" i="6" s="1"/>
  <c r="I279" i="6" s="1"/>
  <c r="G271" i="6"/>
  <c r="E271" i="6"/>
  <c r="H271" i="6" s="1"/>
  <c r="I271" i="6" s="1"/>
  <c r="G259" i="6"/>
  <c r="E259" i="6"/>
  <c r="H210" i="6"/>
  <c r="H206" i="6"/>
  <c r="H635" i="6"/>
  <c r="H629" i="6"/>
  <c r="H605" i="6"/>
  <c r="H587" i="6"/>
  <c r="H581" i="6"/>
  <c r="H570" i="6"/>
  <c r="E558" i="6"/>
  <c r="H558" i="6" s="1"/>
  <c r="G558" i="6"/>
  <c r="H554" i="6"/>
  <c r="E542" i="6"/>
  <c r="H542" i="6" s="1"/>
  <c r="G542" i="6"/>
  <c r="H538" i="6"/>
  <c r="I538" i="6" s="1"/>
  <c r="E510" i="6"/>
  <c r="H510" i="6" s="1"/>
  <c r="G510" i="6"/>
  <c r="E487" i="6"/>
  <c r="G487" i="6"/>
  <c r="H472" i="6"/>
  <c r="H468" i="6"/>
  <c r="I468" i="6" s="1"/>
  <c r="G460" i="6"/>
  <c r="E460" i="6"/>
  <c r="H460" i="6" s="1"/>
  <c r="G456" i="6"/>
  <c r="E456" i="6"/>
  <c r="H456" i="6" s="1"/>
  <c r="E448" i="6"/>
  <c r="H448" i="6" s="1"/>
  <c r="G448" i="6"/>
  <c r="I448" i="6" s="1"/>
  <c r="H430" i="6"/>
  <c r="G402" i="6"/>
  <c r="E402" i="6"/>
  <c r="H402" i="6" s="1"/>
  <c r="H394" i="6"/>
  <c r="E377" i="6"/>
  <c r="H377" i="6" s="1"/>
  <c r="G377" i="6"/>
  <c r="I377" i="6" s="1"/>
  <c r="H368" i="6"/>
  <c r="G362" i="6"/>
  <c r="E362" i="6"/>
  <c r="H362" i="6" s="1"/>
  <c r="H354" i="6"/>
  <c r="H322" i="6"/>
  <c r="G318" i="6"/>
  <c r="E318" i="6"/>
  <c r="H318" i="6" s="1"/>
  <c r="H309" i="6"/>
  <c r="H305" i="6"/>
  <c r="G274" i="6"/>
  <c r="E274" i="6"/>
  <c r="H274" i="6" s="1"/>
  <c r="H254" i="6"/>
  <c r="H217" i="6"/>
  <c r="H213" i="6"/>
  <c r="H547" i="6"/>
  <c r="H535" i="6"/>
  <c r="H516" i="6"/>
  <c r="H513" i="6"/>
  <c r="I513" i="6" s="1"/>
  <c r="H436" i="6"/>
  <c r="H416" i="6"/>
  <c r="H413" i="6"/>
  <c r="H392" i="6"/>
  <c r="H389" i="6"/>
  <c r="H356" i="6"/>
  <c r="H353" i="6"/>
  <c r="H349" i="6"/>
  <c r="H328" i="6"/>
  <c r="H325" i="6"/>
  <c r="H316" i="6"/>
  <c r="H304" i="6"/>
  <c r="H292" i="6"/>
  <c r="H257" i="6"/>
  <c r="H216" i="6"/>
  <c r="H208" i="6"/>
  <c r="H202" i="6"/>
  <c r="H196" i="6"/>
  <c r="G186" i="6"/>
  <c r="E186" i="6"/>
  <c r="H186" i="6" s="1"/>
  <c r="H178" i="6"/>
  <c r="H170" i="6"/>
  <c r="H150" i="6"/>
  <c r="G138" i="6"/>
  <c r="I138" i="6" s="1"/>
  <c r="E138" i="6"/>
  <c r="H138" i="6" s="1"/>
  <c r="G132" i="6"/>
  <c r="E132" i="6"/>
  <c r="H132" i="6" s="1"/>
  <c r="G122" i="6"/>
  <c r="E122" i="6"/>
  <c r="H122" i="6" s="1"/>
  <c r="H114" i="6"/>
  <c r="H102" i="6"/>
  <c r="E57" i="6"/>
  <c r="H57" i="6" s="1"/>
  <c r="G57" i="6"/>
  <c r="G553" i="6"/>
  <c r="H546" i="6"/>
  <c r="H543" i="6"/>
  <c r="H518" i="6"/>
  <c r="E508" i="6"/>
  <c r="H508" i="6" s="1"/>
  <c r="H502" i="6"/>
  <c r="H496" i="6"/>
  <c r="H493" i="6"/>
  <c r="G489" i="6"/>
  <c r="H480" i="6"/>
  <c r="G455" i="6"/>
  <c r="H435" i="6"/>
  <c r="H428" i="6"/>
  <c r="H425" i="6"/>
  <c r="G421" i="6"/>
  <c r="I421" i="6" s="1"/>
  <c r="H408" i="6"/>
  <c r="H405" i="6"/>
  <c r="G401" i="6"/>
  <c r="H385" i="6"/>
  <c r="E382" i="6"/>
  <c r="H382" i="6" s="1"/>
  <c r="G373" i="6"/>
  <c r="I373" i="6" s="1"/>
  <c r="E370" i="6"/>
  <c r="H370" i="6" s="1"/>
  <c r="E364" i="6"/>
  <c r="H364" i="6" s="1"/>
  <c r="H358" i="6"/>
  <c r="H344" i="6"/>
  <c r="H341" i="6"/>
  <c r="G337" i="6"/>
  <c r="I337" i="6" s="1"/>
  <c r="G326" i="6"/>
  <c r="G314" i="6"/>
  <c r="H312" i="6"/>
  <c r="G302" i="6"/>
  <c r="H300" i="6"/>
  <c r="H297" i="6"/>
  <c r="I297" i="6" s="1"/>
  <c r="G290" i="6"/>
  <c r="H288" i="6"/>
  <c r="H276" i="6"/>
  <c r="H268" i="6"/>
  <c r="H265" i="6"/>
  <c r="H252" i="6"/>
  <c r="H249" i="6"/>
  <c r="H239" i="6"/>
  <c r="H228" i="6"/>
  <c r="H224" i="6"/>
  <c r="H200" i="6"/>
  <c r="H194" i="6"/>
  <c r="I194" i="6" s="1"/>
  <c r="E145" i="6"/>
  <c r="H145" i="6" s="1"/>
  <c r="G145" i="6"/>
  <c r="E105" i="6"/>
  <c r="H105" i="6" s="1"/>
  <c r="G105" i="6"/>
  <c r="H78" i="6"/>
  <c r="H25" i="6"/>
  <c r="I25" i="6" s="1"/>
  <c r="G565" i="6"/>
  <c r="H537" i="6"/>
  <c r="H528" i="6"/>
  <c r="H525" i="6"/>
  <c r="G521" i="6"/>
  <c r="H505" i="6"/>
  <c r="I505" i="6" s="1"/>
  <c r="H492" i="6"/>
  <c r="H489" i="6"/>
  <c r="H486" i="6"/>
  <c r="G479" i="6"/>
  <c r="E476" i="6"/>
  <c r="H476" i="6" s="1"/>
  <c r="H464" i="6"/>
  <c r="H458" i="6"/>
  <c r="H452" i="6"/>
  <c r="H442" i="6"/>
  <c r="G430" i="6"/>
  <c r="H424" i="6"/>
  <c r="H421" i="6"/>
  <c r="G410" i="6"/>
  <c r="H404" i="6"/>
  <c r="H401" i="6"/>
  <c r="H390" i="6"/>
  <c r="G384" i="6"/>
  <c r="H376" i="6"/>
  <c r="I376" i="6" s="1"/>
  <c r="H373" i="6"/>
  <c r="G366" i="6"/>
  <c r="H361" i="6"/>
  <c r="E350" i="6"/>
  <c r="H350" i="6" s="1"/>
  <c r="G346" i="6"/>
  <c r="H340" i="6"/>
  <c r="H337" i="6"/>
  <c r="G322" i="6"/>
  <c r="H320" i="6"/>
  <c r="G317" i="6"/>
  <c r="G305" i="6"/>
  <c r="G293" i="6"/>
  <c r="I293" i="6" s="1"/>
  <c r="G281" i="6"/>
  <c r="H273" i="6"/>
  <c r="H270" i="6"/>
  <c r="H264" i="6"/>
  <c r="G261" i="6"/>
  <c r="G254" i="6"/>
  <c r="H248" i="6"/>
  <c r="H245" i="6"/>
  <c r="G241" i="6"/>
  <c r="G223" i="6"/>
  <c r="G217" i="6"/>
  <c r="G214" i="6"/>
  <c r="H212" i="6"/>
  <c r="G209" i="6"/>
  <c r="G206" i="6"/>
  <c r="H204" i="6"/>
  <c r="E193" i="6"/>
  <c r="H193" i="6" s="1"/>
  <c r="G193" i="6"/>
  <c r="H172" i="6"/>
  <c r="H148" i="6"/>
  <c r="H108" i="6"/>
  <c r="E91" i="6"/>
  <c r="H91" i="6" s="1"/>
  <c r="G91" i="6"/>
  <c r="H82" i="6"/>
  <c r="I82" i="6" s="1"/>
  <c r="H60" i="6"/>
  <c r="E38" i="6"/>
  <c r="H38" i="6" s="1"/>
  <c r="G38" i="6"/>
  <c r="H33" i="6"/>
  <c r="H565" i="6"/>
  <c r="H549" i="6"/>
  <c r="H539" i="6"/>
  <c r="H524" i="6"/>
  <c r="H521" i="6"/>
  <c r="H444" i="6"/>
  <c r="H438" i="6"/>
  <c r="G434" i="6"/>
  <c r="I434" i="6" s="1"/>
  <c r="E420" i="6"/>
  <c r="H420" i="6" s="1"/>
  <c r="G417" i="6"/>
  <c r="H400" i="6"/>
  <c r="H397" i="6"/>
  <c r="G393" i="6"/>
  <c r="G381" i="6"/>
  <c r="I381" i="6" s="1"/>
  <c r="E378" i="6"/>
  <c r="H378" i="6" s="1"/>
  <c r="E360" i="6"/>
  <c r="H360" i="6" s="1"/>
  <c r="G357" i="6"/>
  <c r="H336" i="6"/>
  <c r="H333" i="6"/>
  <c r="G329" i="6"/>
  <c r="I329" i="6" s="1"/>
  <c r="H308" i="6"/>
  <c r="H296" i="6"/>
  <c r="H284" i="6"/>
  <c r="H281" i="6"/>
  <c r="E263" i="6"/>
  <c r="H261" i="6"/>
  <c r="I261" i="6" s="1"/>
  <c r="H244" i="6"/>
  <c r="H241" i="6"/>
  <c r="G227" i="6"/>
  <c r="H220" i="6"/>
  <c r="E211" i="6"/>
  <c r="H198" i="6"/>
  <c r="I198" i="6" s="1"/>
  <c r="G134" i="6"/>
  <c r="E134" i="6"/>
  <c r="H134" i="6" s="1"/>
  <c r="H124" i="6"/>
  <c r="H86" i="6"/>
  <c r="E81" i="6"/>
  <c r="H81" i="6" s="1"/>
  <c r="G81" i="6"/>
  <c r="I81" i="6" s="1"/>
  <c r="H48" i="6"/>
  <c r="H43" i="6"/>
  <c r="H434" i="6"/>
  <c r="H426" i="6"/>
  <c r="H417" i="6"/>
  <c r="H406" i="6"/>
  <c r="I406" i="6" s="1"/>
  <c r="H396" i="6"/>
  <c r="H393" i="6"/>
  <c r="H386" i="6"/>
  <c r="H381" i="6"/>
  <c r="H372" i="6"/>
  <c r="H369" i="6"/>
  <c r="H357" i="6"/>
  <c r="H342" i="6"/>
  <c r="H332" i="6"/>
  <c r="H329" i="6"/>
  <c r="H310" i="6"/>
  <c r="H298" i="6"/>
  <c r="H286" i="6"/>
  <c r="H280" i="6"/>
  <c r="H272" i="6"/>
  <c r="H266" i="6"/>
  <c r="H260" i="6"/>
  <c r="H250" i="6"/>
  <c r="I250" i="6" s="1"/>
  <c r="H240" i="6"/>
  <c r="H182" i="6"/>
  <c r="G162" i="6"/>
  <c r="E162" i="6"/>
  <c r="H162" i="6" s="1"/>
  <c r="H158" i="6"/>
  <c r="H133" i="6"/>
  <c r="I133" i="6" s="1"/>
  <c r="G128" i="6"/>
  <c r="E128" i="6"/>
  <c r="H128" i="6" s="1"/>
  <c r="H118" i="6"/>
  <c r="G98" i="6"/>
  <c r="E98" i="6"/>
  <c r="H98" i="6" s="1"/>
  <c r="H94" i="6"/>
  <c r="I94" i="6" s="1"/>
  <c r="H90" i="6"/>
  <c r="H58" i="6"/>
  <c r="E53" i="6"/>
  <c r="H53" i="6" s="1"/>
  <c r="G53" i="6"/>
  <c r="E42" i="6"/>
  <c r="H42" i="6" s="1"/>
  <c r="G42" i="6"/>
  <c r="H197" i="6"/>
  <c r="H176" i="6"/>
  <c r="H173" i="6"/>
  <c r="H152" i="6"/>
  <c r="H149" i="6"/>
  <c r="H125" i="6"/>
  <c r="H112" i="6"/>
  <c r="H109" i="6"/>
  <c r="H88" i="6"/>
  <c r="H85" i="6"/>
  <c r="H64" i="6"/>
  <c r="H61" i="6"/>
  <c r="H46" i="6"/>
  <c r="H24" i="6"/>
  <c r="H8" i="6"/>
  <c r="G198" i="6"/>
  <c r="H192" i="6"/>
  <c r="H189" i="6"/>
  <c r="G185" i="6"/>
  <c r="H168" i="6"/>
  <c r="H165" i="6"/>
  <c r="H154" i="6"/>
  <c r="H144" i="6"/>
  <c r="H141" i="6"/>
  <c r="G137" i="6"/>
  <c r="G133" i="6"/>
  <c r="G121" i="6"/>
  <c r="H104" i="6"/>
  <c r="H101" i="6"/>
  <c r="H80" i="6"/>
  <c r="H77" i="6"/>
  <c r="H66" i="6"/>
  <c r="H56" i="6"/>
  <c r="H52" i="6"/>
  <c r="H44" i="6"/>
  <c r="H29" i="6"/>
  <c r="I29" i="6" s="1"/>
  <c r="G25" i="6"/>
  <c r="H20" i="6"/>
  <c r="H13" i="6"/>
  <c r="G9" i="6"/>
  <c r="G194" i="6"/>
  <c r="H188" i="6"/>
  <c r="H185" i="6"/>
  <c r="H174" i="6"/>
  <c r="H164" i="6"/>
  <c r="H161" i="6"/>
  <c r="G157" i="6"/>
  <c r="H140" i="6"/>
  <c r="H137" i="6"/>
  <c r="E126" i="6"/>
  <c r="H126" i="6" s="1"/>
  <c r="H121" i="6"/>
  <c r="H110" i="6"/>
  <c r="H100" i="6"/>
  <c r="H97" i="6"/>
  <c r="I97" i="6" s="1"/>
  <c r="G82" i="6"/>
  <c r="H76" i="6"/>
  <c r="H73" i="6"/>
  <c r="G69" i="6"/>
  <c r="G58" i="6"/>
  <c r="G51" i="6"/>
  <c r="G43" i="6"/>
  <c r="H40" i="6"/>
  <c r="H36" i="6"/>
  <c r="G32" i="6"/>
  <c r="E19" i="6"/>
  <c r="G16" i="6"/>
  <c r="I16" i="6" s="1"/>
  <c r="G201" i="6"/>
  <c r="H184" i="6"/>
  <c r="H181" i="6"/>
  <c r="G177" i="6"/>
  <c r="H160" i="6"/>
  <c r="H157" i="6"/>
  <c r="I157" i="6" s="1"/>
  <c r="H146" i="6"/>
  <c r="H136" i="6"/>
  <c r="H120" i="6"/>
  <c r="H117" i="6"/>
  <c r="H106" i="6"/>
  <c r="H96" i="6"/>
  <c r="E92" i="6"/>
  <c r="H92" i="6" s="1"/>
  <c r="H72" i="6"/>
  <c r="H69" i="6"/>
  <c r="G65" i="6"/>
  <c r="H54" i="6"/>
  <c r="H51" i="6"/>
  <c r="E39" i="6"/>
  <c r="H39" i="6" s="1"/>
  <c r="H32" i="6"/>
  <c r="G28" i="6"/>
  <c r="G21" i="6"/>
  <c r="H16" i="6"/>
  <c r="G197" i="6"/>
  <c r="I197" i="6" s="1"/>
  <c r="H180" i="6"/>
  <c r="H177" i="6"/>
  <c r="H166" i="6"/>
  <c r="H156" i="6"/>
  <c r="H153" i="6"/>
  <c r="H142" i="6"/>
  <c r="I142" i="6" s="1"/>
  <c r="H129" i="6"/>
  <c r="G125" i="6"/>
  <c r="I125" i="6" s="1"/>
  <c r="H116" i="6"/>
  <c r="H113" i="6"/>
  <c r="G109" i="6"/>
  <c r="H68" i="6"/>
  <c r="H65" i="6"/>
  <c r="G61" i="6"/>
  <c r="G46" i="6"/>
  <c r="H28" i="6"/>
  <c r="G24" i="6"/>
  <c r="H12" i="6"/>
  <c r="I12" i="6" s="1"/>
  <c r="G8" i="6"/>
  <c r="H843" i="6"/>
  <c r="H827" i="6"/>
  <c r="H811" i="6"/>
  <c r="H795" i="6"/>
  <c r="H779" i="6"/>
  <c r="H731" i="6"/>
  <c r="H659" i="6"/>
  <c r="H643" i="6"/>
  <c r="H903" i="6"/>
  <c r="H883" i="6"/>
  <c r="H743" i="6"/>
  <c r="H727" i="6"/>
  <c r="H711" i="6"/>
  <c r="H695" i="6"/>
  <c r="H671" i="6"/>
  <c r="H655" i="6"/>
  <c r="H639" i="6"/>
  <c r="H623" i="6"/>
  <c r="H607" i="6"/>
  <c r="H591" i="6"/>
  <c r="H575" i="6"/>
  <c r="H551" i="6"/>
  <c r="H463" i="6"/>
  <c r="I463" i="6" s="1"/>
  <c r="H459" i="6"/>
  <c r="H455" i="6"/>
  <c r="I455" i="6" s="1"/>
  <c r="H447" i="6"/>
  <c r="H439" i="6"/>
  <c r="H275" i="6"/>
  <c r="H227" i="6"/>
  <c r="H215" i="6"/>
  <c r="I215" i="6" s="1"/>
  <c r="H47" i="6"/>
  <c r="I47" i="6" s="1"/>
  <c r="H23" i="6"/>
  <c r="H19" i="6"/>
  <c r="I19" i="6" s="1"/>
  <c r="H915" i="6"/>
  <c r="H911" i="6"/>
  <c r="H891" i="6"/>
  <c r="H867" i="6"/>
  <c r="H735" i="6"/>
  <c r="H719" i="6"/>
  <c r="H703" i="6"/>
  <c r="H679" i="6"/>
  <c r="H663" i="6"/>
  <c r="H647" i="6"/>
  <c r="H631" i="6"/>
  <c r="H615" i="6"/>
  <c r="H599" i="6"/>
  <c r="H583" i="6"/>
  <c r="H567" i="6"/>
  <c r="H487" i="6"/>
  <c r="I487" i="6" s="1"/>
  <c r="H383" i="6"/>
  <c r="I383" i="6" s="1"/>
  <c r="H235" i="6"/>
  <c r="H207" i="6"/>
  <c r="H859" i="6"/>
  <c r="H715" i="6"/>
  <c r="H699" i="6"/>
  <c r="H675" i="6"/>
  <c r="H627" i="6"/>
  <c r="H611" i="6"/>
  <c r="H595" i="6"/>
  <c r="H579" i="6"/>
  <c r="H563" i="6"/>
  <c r="H559" i="6"/>
  <c r="H555" i="6"/>
  <c r="H483" i="6"/>
  <c r="I483" i="6" s="1"/>
  <c r="H479" i="6"/>
  <c r="H475" i="6"/>
  <c r="H471" i="6"/>
  <c r="H467" i="6"/>
  <c r="I467" i="6" s="1"/>
  <c r="H451" i="6"/>
  <c r="I451" i="6" s="1"/>
  <c r="H443" i="6"/>
  <c r="I443" i="6" s="1"/>
  <c r="H263" i="6"/>
  <c r="I263" i="6" s="1"/>
  <c r="H259" i="6"/>
  <c r="I259" i="6" s="1"/>
  <c r="H231" i="6"/>
  <c r="H223" i="6"/>
  <c r="H211" i="6"/>
  <c r="I211" i="6" s="1"/>
  <c r="D5" i="6"/>
  <c r="D1106" i="6" s="1"/>
  <c r="H1073" i="6"/>
  <c r="I1073" i="6" s="1"/>
  <c r="H1065" i="6"/>
  <c r="H1061" i="6"/>
  <c r="I1061" i="6" s="1"/>
  <c r="H1013" i="6"/>
  <c r="I1013" i="6" s="1"/>
  <c r="I558" i="6"/>
  <c r="I471" i="6"/>
  <c r="I466" i="6"/>
  <c r="I686" i="6"/>
  <c r="I542" i="6"/>
  <c r="I447" i="6"/>
  <c r="I442" i="6"/>
  <c r="I439" i="6"/>
  <c r="I413" i="6"/>
  <c r="I410" i="6"/>
  <c r="I1022" i="6"/>
  <c r="I990" i="6"/>
  <c r="I974" i="6"/>
  <c r="I950" i="6"/>
  <c r="I934" i="6"/>
  <c r="I930" i="6"/>
  <c r="I906" i="6"/>
  <c r="I886" i="6"/>
  <c r="I854" i="6"/>
  <c r="I806" i="6"/>
  <c r="I790" i="6"/>
  <c r="I774" i="6"/>
  <c r="I710" i="6"/>
  <c r="I694" i="6"/>
  <c r="I533" i="6"/>
  <c r="I217" i="6"/>
  <c r="I1014" i="6"/>
  <c r="I998" i="6"/>
  <c r="I982" i="6"/>
  <c r="I966" i="6"/>
  <c r="I958" i="6"/>
  <c r="I678" i="6"/>
  <c r="I646" i="6"/>
  <c r="I630" i="6"/>
  <c r="I614" i="6"/>
  <c r="I598" i="6"/>
  <c r="I582" i="6"/>
  <c r="I566" i="6"/>
  <c r="I486" i="6"/>
  <c r="I388" i="6"/>
  <c r="I278" i="6"/>
  <c r="H1093" i="6"/>
  <c r="I1093" i="6" s="1"/>
  <c r="H1057" i="6"/>
  <c r="H1041" i="6"/>
  <c r="I1041" i="6" s="1"/>
  <c r="H685" i="6"/>
  <c r="I685" i="6" s="1"/>
  <c r="H557" i="6"/>
  <c r="H1087" i="6"/>
  <c r="H1077" i="6"/>
  <c r="I1077" i="6" s="1"/>
  <c r="H1069" i="6"/>
  <c r="I1069" i="6" s="1"/>
  <c r="H995" i="6"/>
  <c r="H1043" i="6"/>
  <c r="H963" i="6"/>
  <c r="H919" i="6"/>
  <c r="I919" i="6" s="1"/>
  <c r="H1099" i="6"/>
  <c r="H1090" i="6"/>
  <c r="I1090" i="6" s="1"/>
  <c r="H1086" i="6"/>
  <c r="I1086" i="6" s="1"/>
  <c r="H1079" i="6"/>
  <c r="H1071" i="6"/>
  <c r="H1063" i="6"/>
  <c r="H1054" i="6"/>
  <c r="I1054" i="6" s="1"/>
  <c r="H1047" i="6"/>
  <c r="H1038" i="6"/>
  <c r="I1038" i="6" s="1"/>
  <c r="H1031" i="6"/>
  <c r="H1023" i="6"/>
  <c r="H1017" i="6"/>
  <c r="I1017" i="6" s="1"/>
  <c r="H1007" i="6"/>
  <c r="H1001" i="6"/>
  <c r="H991" i="6"/>
  <c r="H985" i="6"/>
  <c r="I985" i="6" s="1"/>
  <c r="H975" i="6"/>
  <c r="H969" i="6"/>
  <c r="I969" i="6" s="1"/>
  <c r="H951" i="6"/>
  <c r="H945" i="6"/>
  <c r="I945" i="6" s="1"/>
  <c r="H935" i="6"/>
  <c r="H925" i="6"/>
  <c r="H907" i="6"/>
  <c r="H901" i="6"/>
  <c r="I901" i="6" s="1"/>
  <c r="H897" i="6"/>
  <c r="I897" i="6" s="1"/>
  <c r="H887" i="6"/>
  <c r="H881" i="6"/>
  <c r="H877" i="6"/>
  <c r="I877" i="6" s="1"/>
  <c r="H873" i="6"/>
  <c r="H855" i="6"/>
  <c r="H849" i="6"/>
  <c r="I849" i="6" s="1"/>
  <c r="H839" i="6"/>
  <c r="H833" i="6"/>
  <c r="H823" i="6"/>
  <c r="H817" i="6"/>
  <c r="I817" i="6" s="1"/>
  <c r="H807" i="6"/>
  <c r="H801" i="6"/>
  <c r="H791" i="6"/>
  <c r="H785" i="6"/>
  <c r="I785" i="6" s="1"/>
  <c r="H775" i="6"/>
  <c r="H769" i="6"/>
  <c r="I769" i="6" s="1"/>
  <c r="H753" i="6"/>
  <c r="I753" i="6" s="1"/>
  <c r="I741" i="6"/>
  <c r="I738" i="6"/>
  <c r="H737" i="6"/>
  <c r="I725" i="6"/>
  <c r="I722" i="6"/>
  <c r="H721" i="6"/>
  <c r="I721" i="6" s="1"/>
  <c r="H705" i="6"/>
  <c r="I690" i="6"/>
  <c r="I677" i="6"/>
  <c r="H673" i="6"/>
  <c r="I673" i="6" s="1"/>
  <c r="I661" i="6"/>
  <c r="I658" i="6"/>
  <c r="H657" i="6"/>
  <c r="I645" i="6"/>
  <c r="I642" i="6"/>
  <c r="H641" i="6"/>
  <c r="I629" i="6"/>
  <c r="H625" i="6"/>
  <c r="I625" i="6" s="1"/>
  <c r="I613" i="6"/>
  <c r="H609" i="6"/>
  <c r="I609" i="6" s="1"/>
  <c r="I597" i="6"/>
  <c r="I594" i="6"/>
  <c r="H593" i="6"/>
  <c r="I581" i="6"/>
  <c r="I578" i="6"/>
  <c r="H577" i="6"/>
  <c r="I577" i="6" s="1"/>
  <c r="I565" i="6"/>
  <c r="I562" i="6"/>
  <c r="I561" i="6"/>
  <c r="I549" i="6"/>
  <c r="I546" i="6"/>
  <c r="I545" i="6"/>
  <c r="I382" i="6"/>
  <c r="I380" i="6"/>
  <c r="I369" i="6"/>
  <c r="I365" i="6"/>
  <c r="I364" i="6"/>
  <c r="I334" i="6"/>
  <c r="I310" i="6"/>
  <c r="I294" i="6"/>
  <c r="I266" i="6"/>
  <c r="I262" i="6"/>
  <c r="I258" i="6"/>
  <c r="I245" i="6"/>
  <c r="I242" i="6"/>
  <c r="I227" i="6"/>
  <c r="I181" i="6"/>
  <c r="I178" i="6"/>
  <c r="I165" i="6"/>
  <c r="I162" i="6"/>
  <c r="I149" i="6"/>
  <c r="I146" i="6"/>
  <c r="I129" i="6"/>
  <c r="I113" i="6"/>
  <c r="I110" i="6"/>
  <c r="I86" i="6"/>
  <c r="I73" i="6"/>
  <c r="I70" i="6"/>
  <c r="I57" i="6"/>
  <c r="I42" i="6"/>
  <c r="I17" i="6"/>
  <c r="H1103" i="6"/>
  <c r="H1097" i="6"/>
  <c r="I1097" i="6" s="1"/>
  <c r="H1091" i="6"/>
  <c r="I1091" i="6" s="1"/>
  <c r="H1074" i="6"/>
  <c r="I1074" i="6" s="1"/>
  <c r="H1066" i="6"/>
  <c r="I1066" i="6" s="1"/>
  <c r="H1059" i="6"/>
  <c r="H979" i="6"/>
  <c r="H955" i="6"/>
  <c r="H1105" i="6"/>
  <c r="I1105" i="6" s="1"/>
  <c r="H1082" i="6"/>
  <c r="I1082" i="6" s="1"/>
  <c r="H1075" i="6"/>
  <c r="H1053" i="6"/>
  <c r="I1053" i="6" s="1"/>
  <c r="H1042" i="6"/>
  <c r="I1042" i="6" s="1"/>
  <c r="H1027" i="6"/>
  <c r="H971" i="6"/>
  <c r="H947" i="6"/>
  <c r="H927" i="6"/>
  <c r="H1083" i="6"/>
  <c r="H1051" i="6"/>
  <c r="I1045" i="6"/>
  <c r="H1034" i="6"/>
  <c r="H1011" i="6"/>
  <c r="H939" i="6"/>
  <c r="H1102" i="6"/>
  <c r="I1102" i="6" s="1"/>
  <c r="H1095" i="6"/>
  <c r="I1095" i="6" s="1"/>
  <c r="H1089" i="6"/>
  <c r="I1089" i="6" s="1"/>
  <c r="H1085" i="6"/>
  <c r="I1085" i="6" s="1"/>
  <c r="H1067" i="6"/>
  <c r="H1058" i="6"/>
  <c r="I1058" i="6" s="1"/>
  <c r="H1050" i="6"/>
  <c r="I1050" i="6" s="1"/>
  <c r="H1035" i="6"/>
  <c r="H1019" i="6"/>
  <c r="H1003" i="6"/>
  <c r="H987" i="6"/>
  <c r="H931" i="6"/>
  <c r="I931" i="6" s="1"/>
  <c r="I508" i="6"/>
  <c r="I420" i="6"/>
  <c r="I313" i="6"/>
  <c r="I277" i="6"/>
  <c r="I269" i="6"/>
  <c r="I209" i="6"/>
  <c r="G7" i="6"/>
  <c r="H1101" i="6"/>
  <c r="I1101" i="6" s="1"/>
  <c r="H1098" i="6"/>
  <c r="I1098" i="6" s="1"/>
  <c r="H1094" i="6"/>
  <c r="I1094" i="6" s="1"/>
  <c r="H1081" i="6"/>
  <c r="I1081" i="6" s="1"/>
  <c r="H1078" i="6"/>
  <c r="I1078" i="6" s="1"/>
  <c r="H1070" i="6"/>
  <c r="I1070" i="6" s="1"/>
  <c r="H1062" i="6"/>
  <c r="I1062" i="6" s="1"/>
  <c r="H1055" i="6"/>
  <c r="H1049" i="6"/>
  <c r="I1049" i="6" s="1"/>
  <c r="H1046" i="6"/>
  <c r="I1046" i="6" s="1"/>
  <c r="H1039" i="6"/>
  <c r="H1030" i="6"/>
  <c r="I1030" i="6" s="1"/>
  <c r="H1015" i="6"/>
  <c r="H1009" i="6"/>
  <c r="I1009" i="6" s="1"/>
  <c r="H999" i="6"/>
  <c r="H993" i="6"/>
  <c r="H983" i="6"/>
  <c r="H977" i="6"/>
  <c r="I977" i="6" s="1"/>
  <c r="H967" i="6"/>
  <c r="H959" i="6"/>
  <c r="H953" i="6"/>
  <c r="I953" i="6" s="1"/>
  <c r="H943" i="6"/>
  <c r="H937" i="6"/>
  <c r="I937" i="6" s="1"/>
  <c r="H923" i="6"/>
  <c r="H909" i="6"/>
  <c r="I909" i="6" s="1"/>
  <c r="H899" i="6"/>
  <c r="I899" i="6" s="1"/>
  <c r="H895" i="6"/>
  <c r="H889" i="6"/>
  <c r="I889" i="6" s="1"/>
  <c r="H879" i="6"/>
  <c r="I879" i="6" s="1"/>
  <c r="H875" i="6"/>
  <c r="I875" i="6" s="1"/>
  <c r="H871" i="6"/>
  <c r="H863" i="6"/>
  <c r="H857" i="6"/>
  <c r="I857" i="6" s="1"/>
  <c r="H847" i="6"/>
  <c r="H841" i="6"/>
  <c r="I841" i="6" s="1"/>
  <c r="H831" i="6"/>
  <c r="H825" i="6"/>
  <c r="I825" i="6" s="1"/>
  <c r="H815" i="6"/>
  <c r="H809" i="6"/>
  <c r="I809" i="6" s="1"/>
  <c r="H799" i="6"/>
  <c r="H793" i="6"/>
  <c r="I793" i="6" s="1"/>
  <c r="H783" i="6"/>
  <c r="H777" i="6"/>
  <c r="I777" i="6" s="1"/>
  <c r="H761" i="6"/>
  <c r="I761" i="6" s="1"/>
  <c r="H745" i="6"/>
  <c r="I745" i="6" s="1"/>
  <c r="H729" i="6"/>
  <c r="I729" i="6" s="1"/>
  <c r="H713" i="6"/>
  <c r="I713" i="6" s="1"/>
  <c r="H697" i="6"/>
  <c r="I697" i="6" s="1"/>
  <c r="H681" i="6"/>
  <c r="I681" i="6" s="1"/>
  <c r="H665" i="6"/>
  <c r="I665" i="6" s="1"/>
  <c r="H649" i="6"/>
  <c r="I649" i="6" s="1"/>
  <c r="H633" i="6"/>
  <c r="I633" i="6" s="1"/>
  <c r="H617" i="6"/>
  <c r="I617" i="6" s="1"/>
  <c r="H585" i="6"/>
  <c r="I585" i="6" s="1"/>
  <c r="H569" i="6"/>
  <c r="I569" i="6" s="1"/>
  <c r="H553" i="6"/>
  <c r="I553" i="6" s="1"/>
  <c r="I532" i="6"/>
  <c r="I472" i="6"/>
  <c r="I374" i="6"/>
  <c r="I372" i="6"/>
  <c r="I350" i="6"/>
  <c r="I317" i="6"/>
  <c r="I301" i="6"/>
  <c r="I285" i="6"/>
  <c r="I240" i="6"/>
  <c r="I235" i="6"/>
  <c r="I232" i="6"/>
  <c r="I134" i="6"/>
  <c r="I121" i="6"/>
  <c r="I118" i="6"/>
  <c r="I105" i="6"/>
  <c r="I102" i="6"/>
  <c r="I92" i="6"/>
  <c r="I90" i="6"/>
  <c r="I78" i="6"/>
  <c r="I65" i="6"/>
  <c r="I62" i="6"/>
  <c r="I53" i="6"/>
  <c r="I51" i="6"/>
  <c r="I38" i="6"/>
  <c r="I28" i="6"/>
  <c r="I9" i="6"/>
  <c r="I1057" i="6"/>
  <c r="I961" i="6"/>
  <c r="I865" i="6"/>
  <c r="I537" i="6"/>
  <c r="I514" i="6"/>
  <c r="I506" i="6"/>
  <c r="I500" i="6"/>
  <c r="I476" i="6"/>
  <c r="I474" i="6"/>
  <c r="I456" i="6"/>
  <c r="I454" i="6"/>
  <c r="I386" i="6"/>
  <c r="I384" i="6"/>
  <c r="I360" i="6"/>
  <c r="I305" i="6"/>
  <c r="I290" i="6"/>
  <c r="I289" i="6"/>
  <c r="I273" i="6"/>
  <c r="I222" i="6"/>
  <c r="I213" i="6"/>
  <c r="I205" i="6"/>
  <c r="I23" i="6"/>
  <c r="I557" i="6"/>
  <c r="I541" i="6"/>
  <c r="I504" i="6"/>
  <c r="I482" i="6"/>
  <c r="I478" i="6"/>
  <c r="I458" i="6"/>
  <c r="I309" i="6"/>
  <c r="I128" i="6"/>
  <c r="I33" i="6"/>
  <c r="I1065" i="6"/>
  <c r="I1033" i="6"/>
  <c r="I1025" i="6"/>
  <c r="I709" i="6"/>
  <c r="I706" i="6"/>
  <c r="I693" i="6"/>
  <c r="I397" i="6"/>
  <c r="I394" i="6"/>
  <c r="I358" i="6"/>
  <c r="I270" i="6"/>
  <c r="I265" i="6"/>
  <c r="I257" i="6"/>
  <c r="I254" i="6"/>
  <c r="I241" i="6"/>
  <c r="I239" i="6"/>
  <c r="I236" i="6"/>
  <c r="I218" i="6"/>
  <c r="I210" i="6"/>
  <c r="I193" i="6"/>
  <c r="I190" i="6"/>
  <c r="I177" i="6"/>
  <c r="I174" i="6"/>
  <c r="I161" i="6"/>
  <c r="I158" i="6"/>
  <c r="I145" i="6"/>
  <c r="I132" i="6"/>
  <c r="I124" i="6"/>
  <c r="I942" i="6"/>
  <c r="I925" i="6"/>
  <c r="I922" i="6"/>
  <c r="I918" i="6"/>
  <c r="I914" i="6"/>
  <c r="I894" i="6"/>
  <c r="I873" i="6"/>
  <c r="I870" i="6"/>
  <c r="I862" i="6"/>
  <c r="I846" i="6"/>
  <c r="I833" i="6"/>
  <c r="I830" i="6"/>
  <c r="I814" i="6"/>
  <c r="I801" i="6"/>
  <c r="I798" i="6"/>
  <c r="I782" i="6"/>
  <c r="I766" i="6"/>
  <c r="I737" i="6"/>
  <c r="I734" i="6"/>
  <c r="I718" i="6"/>
  <c r="I705" i="6"/>
  <c r="I702" i="6"/>
  <c r="I657" i="6"/>
  <c r="I654" i="6"/>
  <c r="I521" i="6"/>
  <c r="I518" i="6"/>
  <c r="I502" i="6"/>
  <c r="I497" i="6"/>
  <c r="I475" i="6"/>
  <c r="I438" i="6"/>
  <c r="I435" i="6"/>
  <c r="I430" i="6"/>
  <c r="I393" i="6"/>
  <c r="I390" i="6"/>
  <c r="I385" i="6"/>
  <c r="I362" i="6"/>
  <c r="I354" i="6"/>
  <c r="G6" i="6"/>
  <c r="G5" i="6"/>
  <c r="I1029" i="6"/>
  <c r="I1026" i="6"/>
  <c r="I1021" i="6"/>
  <c r="I1018" i="6"/>
  <c r="I1005" i="6"/>
  <c r="I1002" i="6"/>
  <c r="I989" i="6"/>
  <c r="I986" i="6"/>
  <c r="I973" i="6"/>
  <c r="I970" i="6"/>
  <c r="I949" i="6"/>
  <c r="I946" i="6"/>
  <c r="I933" i="6"/>
  <c r="I926" i="6"/>
  <c r="I905" i="6"/>
  <c r="I902" i="6"/>
  <c r="I898" i="6"/>
  <c r="I885" i="6"/>
  <c r="I874" i="6"/>
  <c r="I853" i="6"/>
  <c r="I850" i="6"/>
  <c r="I837" i="6"/>
  <c r="I834" i="6"/>
  <c r="I821" i="6"/>
  <c r="I818" i="6"/>
  <c r="I805" i="6"/>
  <c r="I802" i="6"/>
  <c r="I789" i="6"/>
  <c r="I786" i="6"/>
  <c r="I773" i="6"/>
  <c r="I770" i="6"/>
  <c r="I1087" i="6"/>
  <c r="I1010" i="6"/>
  <c r="I997" i="6"/>
  <c r="I981" i="6"/>
  <c r="I978" i="6"/>
  <c r="I965" i="6"/>
  <c r="I962" i="6"/>
  <c r="I938" i="6"/>
  <c r="I921" i="6"/>
  <c r="I917" i="6"/>
  <c r="I915" i="6"/>
  <c r="I913" i="6"/>
  <c r="I910" i="6"/>
  <c r="I893" i="6"/>
  <c r="I890" i="6"/>
  <c r="I869" i="6"/>
  <c r="I866" i="6"/>
  <c r="I861" i="6"/>
  <c r="I858" i="6"/>
  <c r="I845" i="6"/>
  <c r="I842" i="6"/>
  <c r="I829" i="6"/>
  <c r="I826" i="6"/>
  <c r="I813" i="6"/>
  <c r="I810" i="6"/>
  <c r="I797" i="6"/>
  <c r="I794" i="6"/>
  <c r="I781" i="6"/>
  <c r="I778" i="6"/>
  <c r="E1104" i="6"/>
  <c r="H1104" i="6" s="1"/>
  <c r="I1104" i="6" s="1"/>
  <c r="G1103" i="6"/>
  <c r="E1100" i="6"/>
  <c r="H1100" i="6" s="1"/>
  <c r="I1100" i="6" s="1"/>
  <c r="G1099" i="6"/>
  <c r="I1099" i="6" s="1"/>
  <c r="E1096" i="6"/>
  <c r="H1096" i="6" s="1"/>
  <c r="I1096" i="6" s="1"/>
  <c r="E1092" i="6"/>
  <c r="H1092" i="6" s="1"/>
  <c r="I1092" i="6" s="1"/>
  <c r="E1088" i="6"/>
  <c r="H1088" i="6" s="1"/>
  <c r="I1088" i="6" s="1"/>
  <c r="E1084" i="6"/>
  <c r="H1084" i="6" s="1"/>
  <c r="I1084" i="6" s="1"/>
  <c r="G1083" i="6"/>
  <c r="E1080" i="6"/>
  <c r="H1080" i="6" s="1"/>
  <c r="I1080" i="6" s="1"/>
  <c r="G1079" i="6"/>
  <c r="E1076" i="6"/>
  <c r="H1076" i="6" s="1"/>
  <c r="I1076" i="6" s="1"/>
  <c r="G1075" i="6"/>
  <c r="E1072" i="6"/>
  <c r="H1072" i="6" s="1"/>
  <c r="I1072" i="6" s="1"/>
  <c r="G1071" i="6"/>
  <c r="I1071" i="6" s="1"/>
  <c r="E1068" i="6"/>
  <c r="H1068" i="6" s="1"/>
  <c r="I1068" i="6" s="1"/>
  <c r="G1067" i="6"/>
  <c r="E1064" i="6"/>
  <c r="H1064" i="6" s="1"/>
  <c r="I1064" i="6" s="1"/>
  <c r="G1063" i="6"/>
  <c r="E1060" i="6"/>
  <c r="H1060" i="6" s="1"/>
  <c r="I1060" i="6" s="1"/>
  <c r="G1059" i="6"/>
  <c r="E1056" i="6"/>
  <c r="H1056" i="6" s="1"/>
  <c r="I1056" i="6" s="1"/>
  <c r="G1055" i="6"/>
  <c r="E1052" i="6"/>
  <c r="H1052" i="6" s="1"/>
  <c r="I1052" i="6" s="1"/>
  <c r="G1051" i="6"/>
  <c r="E1048" i="6"/>
  <c r="H1048" i="6" s="1"/>
  <c r="I1048" i="6" s="1"/>
  <c r="G1047" i="6"/>
  <c r="I1047" i="6" s="1"/>
  <c r="E1044" i="6"/>
  <c r="H1044" i="6" s="1"/>
  <c r="I1044" i="6" s="1"/>
  <c r="G1043" i="6"/>
  <c r="E1040" i="6"/>
  <c r="H1040" i="6" s="1"/>
  <c r="I1040" i="6" s="1"/>
  <c r="G1039" i="6"/>
  <c r="E1036" i="6"/>
  <c r="H1036" i="6" s="1"/>
  <c r="I1036" i="6" s="1"/>
  <c r="G1035" i="6"/>
  <c r="E1032" i="6"/>
  <c r="H1032" i="6" s="1"/>
  <c r="I1032" i="6" s="1"/>
  <c r="G1031" i="6"/>
  <c r="E1028" i="6"/>
  <c r="H1028" i="6" s="1"/>
  <c r="I1028" i="6" s="1"/>
  <c r="G1027" i="6"/>
  <c r="E1024" i="6"/>
  <c r="H1024" i="6" s="1"/>
  <c r="I1024" i="6" s="1"/>
  <c r="G1023" i="6"/>
  <c r="E1020" i="6"/>
  <c r="H1020" i="6" s="1"/>
  <c r="I1020" i="6" s="1"/>
  <c r="G1019" i="6"/>
  <c r="E1016" i="6"/>
  <c r="H1016" i="6" s="1"/>
  <c r="I1016" i="6" s="1"/>
  <c r="G1015" i="6"/>
  <c r="E1012" i="6"/>
  <c r="H1012" i="6" s="1"/>
  <c r="I1012" i="6" s="1"/>
  <c r="G1011" i="6"/>
  <c r="E1008" i="6"/>
  <c r="H1008" i="6" s="1"/>
  <c r="I1008" i="6" s="1"/>
  <c r="G1007" i="6"/>
  <c r="I1007" i="6" s="1"/>
  <c r="E1004" i="6"/>
  <c r="H1004" i="6" s="1"/>
  <c r="I1004" i="6" s="1"/>
  <c r="G1003" i="6"/>
  <c r="E1000" i="6"/>
  <c r="H1000" i="6" s="1"/>
  <c r="I1000" i="6" s="1"/>
  <c r="G999" i="6"/>
  <c r="E996" i="6"/>
  <c r="H996" i="6" s="1"/>
  <c r="I996" i="6" s="1"/>
  <c r="G995" i="6"/>
  <c r="I995" i="6" s="1"/>
  <c r="E992" i="6"/>
  <c r="H992" i="6" s="1"/>
  <c r="I992" i="6" s="1"/>
  <c r="G991" i="6"/>
  <c r="E988" i="6"/>
  <c r="H988" i="6" s="1"/>
  <c r="I988" i="6" s="1"/>
  <c r="G987" i="6"/>
  <c r="E984" i="6"/>
  <c r="H984" i="6" s="1"/>
  <c r="I984" i="6" s="1"/>
  <c r="G983" i="6"/>
  <c r="E980" i="6"/>
  <c r="H980" i="6" s="1"/>
  <c r="I980" i="6" s="1"/>
  <c r="G979" i="6"/>
  <c r="E976" i="6"/>
  <c r="H976" i="6" s="1"/>
  <c r="I976" i="6" s="1"/>
  <c r="G975" i="6"/>
  <c r="I975" i="6" s="1"/>
  <c r="E972" i="6"/>
  <c r="H972" i="6" s="1"/>
  <c r="I972" i="6" s="1"/>
  <c r="G971" i="6"/>
  <c r="E968" i="6"/>
  <c r="H968" i="6" s="1"/>
  <c r="I968" i="6" s="1"/>
  <c r="G967" i="6"/>
  <c r="E964" i="6"/>
  <c r="H964" i="6" s="1"/>
  <c r="I964" i="6" s="1"/>
  <c r="G963" i="6"/>
  <c r="E960" i="6"/>
  <c r="H960" i="6" s="1"/>
  <c r="I960" i="6" s="1"/>
  <c r="G959" i="6"/>
  <c r="E956" i="6"/>
  <c r="H956" i="6" s="1"/>
  <c r="I956" i="6" s="1"/>
  <c r="G955" i="6"/>
  <c r="E952" i="6"/>
  <c r="H952" i="6" s="1"/>
  <c r="I952" i="6" s="1"/>
  <c r="G951" i="6"/>
  <c r="E948" i="6"/>
  <c r="H948" i="6" s="1"/>
  <c r="I948" i="6" s="1"/>
  <c r="G947" i="6"/>
  <c r="E944" i="6"/>
  <c r="H944" i="6" s="1"/>
  <c r="I944" i="6" s="1"/>
  <c r="G943" i="6"/>
  <c r="I943" i="6" s="1"/>
  <c r="E940" i="6"/>
  <c r="H940" i="6" s="1"/>
  <c r="I940" i="6" s="1"/>
  <c r="G939" i="6"/>
  <c r="E936" i="6"/>
  <c r="H936" i="6" s="1"/>
  <c r="I936" i="6" s="1"/>
  <c r="G935" i="6"/>
  <c r="I935" i="6" s="1"/>
  <c r="E932" i="6"/>
  <c r="H932" i="6" s="1"/>
  <c r="I932" i="6" s="1"/>
  <c r="E928" i="6"/>
  <c r="H928" i="6" s="1"/>
  <c r="I928" i="6" s="1"/>
  <c r="G927" i="6"/>
  <c r="E924" i="6"/>
  <c r="H924" i="6" s="1"/>
  <c r="I924" i="6" s="1"/>
  <c r="G923" i="6"/>
  <c r="E920" i="6"/>
  <c r="H920" i="6" s="1"/>
  <c r="I920" i="6" s="1"/>
  <c r="E916" i="6"/>
  <c r="H916" i="6" s="1"/>
  <c r="I916" i="6" s="1"/>
  <c r="E912" i="6"/>
  <c r="H912" i="6" s="1"/>
  <c r="I912" i="6" s="1"/>
  <c r="G911" i="6"/>
  <c r="E908" i="6"/>
  <c r="H908" i="6" s="1"/>
  <c r="I908" i="6" s="1"/>
  <c r="G907" i="6"/>
  <c r="E904" i="6"/>
  <c r="H904" i="6" s="1"/>
  <c r="I904" i="6" s="1"/>
  <c r="G903" i="6"/>
  <c r="E900" i="6"/>
  <c r="H900" i="6" s="1"/>
  <c r="I900" i="6" s="1"/>
  <c r="E896" i="6"/>
  <c r="H896" i="6" s="1"/>
  <c r="I896" i="6" s="1"/>
  <c r="G895" i="6"/>
  <c r="E892" i="6"/>
  <c r="H892" i="6" s="1"/>
  <c r="I892" i="6" s="1"/>
  <c r="G891" i="6"/>
  <c r="I891" i="6" s="1"/>
  <c r="E888" i="6"/>
  <c r="H888" i="6" s="1"/>
  <c r="I888" i="6" s="1"/>
  <c r="G887" i="6"/>
  <c r="E884" i="6"/>
  <c r="H884" i="6" s="1"/>
  <c r="I884" i="6" s="1"/>
  <c r="G883" i="6"/>
  <c r="E880" i="6"/>
  <c r="H880" i="6" s="1"/>
  <c r="I880" i="6" s="1"/>
  <c r="E876" i="6"/>
  <c r="H876" i="6" s="1"/>
  <c r="I876" i="6" s="1"/>
  <c r="E872" i="6"/>
  <c r="H872" i="6" s="1"/>
  <c r="I872" i="6" s="1"/>
  <c r="G871" i="6"/>
  <c r="E868" i="6"/>
  <c r="H868" i="6" s="1"/>
  <c r="I868" i="6" s="1"/>
  <c r="G867" i="6"/>
  <c r="E864" i="6"/>
  <c r="H864" i="6" s="1"/>
  <c r="I864" i="6" s="1"/>
  <c r="G863" i="6"/>
  <c r="E860" i="6"/>
  <c r="H860" i="6" s="1"/>
  <c r="I860" i="6" s="1"/>
  <c r="G859" i="6"/>
  <c r="E856" i="6"/>
  <c r="H856" i="6" s="1"/>
  <c r="I856" i="6" s="1"/>
  <c r="G855" i="6"/>
  <c r="E852" i="6"/>
  <c r="H852" i="6" s="1"/>
  <c r="I852" i="6" s="1"/>
  <c r="G851" i="6"/>
  <c r="E848" i="6"/>
  <c r="H848" i="6" s="1"/>
  <c r="I848" i="6" s="1"/>
  <c r="G847" i="6"/>
  <c r="E844" i="6"/>
  <c r="H844" i="6" s="1"/>
  <c r="I844" i="6" s="1"/>
  <c r="G843" i="6"/>
  <c r="E840" i="6"/>
  <c r="H840" i="6" s="1"/>
  <c r="I840" i="6" s="1"/>
  <c r="G839" i="6"/>
  <c r="E836" i="6"/>
  <c r="H836" i="6" s="1"/>
  <c r="I836" i="6" s="1"/>
  <c r="G835" i="6"/>
  <c r="I835" i="6" s="1"/>
  <c r="E832" i="6"/>
  <c r="H832" i="6" s="1"/>
  <c r="I832" i="6" s="1"/>
  <c r="G831" i="6"/>
  <c r="E828" i="6"/>
  <c r="H828" i="6" s="1"/>
  <c r="I828" i="6" s="1"/>
  <c r="G827" i="6"/>
  <c r="I827" i="6" s="1"/>
  <c r="E824" i="6"/>
  <c r="H824" i="6" s="1"/>
  <c r="I824" i="6" s="1"/>
  <c r="G823" i="6"/>
  <c r="E820" i="6"/>
  <c r="H820" i="6" s="1"/>
  <c r="I820" i="6" s="1"/>
  <c r="G819" i="6"/>
  <c r="I819" i="6" s="1"/>
  <c r="E816" i="6"/>
  <c r="H816" i="6" s="1"/>
  <c r="I816" i="6" s="1"/>
  <c r="G815" i="6"/>
  <c r="E812" i="6"/>
  <c r="H812" i="6" s="1"/>
  <c r="I812" i="6" s="1"/>
  <c r="G811" i="6"/>
  <c r="I811" i="6" s="1"/>
  <c r="E808" i="6"/>
  <c r="H808" i="6" s="1"/>
  <c r="I808" i="6" s="1"/>
  <c r="G807" i="6"/>
  <c r="E804" i="6"/>
  <c r="H804" i="6" s="1"/>
  <c r="I804" i="6" s="1"/>
  <c r="G803" i="6"/>
  <c r="I803" i="6" s="1"/>
  <c r="E800" i="6"/>
  <c r="H800" i="6" s="1"/>
  <c r="I800" i="6" s="1"/>
  <c r="G799" i="6"/>
  <c r="E796" i="6"/>
  <c r="H796" i="6" s="1"/>
  <c r="I796" i="6" s="1"/>
  <c r="G795" i="6"/>
  <c r="I795" i="6" s="1"/>
  <c r="E792" i="6"/>
  <c r="H792" i="6" s="1"/>
  <c r="I792" i="6" s="1"/>
  <c r="G791" i="6"/>
  <c r="E788" i="6"/>
  <c r="H788" i="6" s="1"/>
  <c r="I788" i="6" s="1"/>
  <c r="G787" i="6"/>
  <c r="E784" i="6"/>
  <c r="H784" i="6" s="1"/>
  <c r="I784" i="6" s="1"/>
  <c r="G783" i="6"/>
  <c r="E780" i="6"/>
  <c r="H780" i="6" s="1"/>
  <c r="I780" i="6" s="1"/>
  <c r="G779" i="6"/>
  <c r="E776" i="6"/>
  <c r="H776" i="6" s="1"/>
  <c r="I776" i="6" s="1"/>
  <c r="G775" i="6"/>
  <c r="E772" i="6"/>
  <c r="H772" i="6" s="1"/>
  <c r="I772" i="6" s="1"/>
  <c r="G771" i="6"/>
  <c r="I771" i="6" s="1"/>
  <c r="E768" i="6"/>
  <c r="H768" i="6" s="1"/>
  <c r="I768" i="6" s="1"/>
  <c r="E767" i="6"/>
  <c r="H767" i="6" s="1"/>
  <c r="I767" i="6" s="1"/>
  <c r="E763" i="6"/>
  <c r="H763" i="6" s="1"/>
  <c r="I763" i="6" s="1"/>
  <c r="E759" i="6"/>
  <c r="H759" i="6" s="1"/>
  <c r="I759" i="6" s="1"/>
  <c r="E755" i="6"/>
  <c r="H755" i="6" s="1"/>
  <c r="I755" i="6" s="1"/>
  <c r="E751" i="6"/>
  <c r="H751" i="6" s="1"/>
  <c r="I751" i="6" s="1"/>
  <c r="E747" i="6"/>
  <c r="H747" i="6" s="1"/>
  <c r="I747" i="6" s="1"/>
  <c r="I641" i="6"/>
  <c r="I638" i="6"/>
  <c r="I622" i="6"/>
  <c r="I593" i="6"/>
  <c r="I590" i="6"/>
  <c r="I574" i="6"/>
  <c r="I534" i="6"/>
  <c r="G764" i="6"/>
  <c r="E764" i="6"/>
  <c r="H764" i="6" s="1"/>
  <c r="G760" i="6"/>
  <c r="E760" i="6"/>
  <c r="H760" i="6" s="1"/>
  <c r="G756" i="6"/>
  <c r="E756" i="6"/>
  <c r="H756" i="6" s="1"/>
  <c r="G752" i="6"/>
  <c r="E752" i="6"/>
  <c r="H752" i="6" s="1"/>
  <c r="G748" i="6"/>
  <c r="E748" i="6"/>
  <c r="H748" i="6" s="1"/>
  <c r="I765" i="6"/>
  <c r="I762" i="6"/>
  <c r="I758" i="6"/>
  <c r="I757" i="6"/>
  <c r="I754" i="6"/>
  <c r="I750" i="6"/>
  <c r="I749" i="6"/>
  <c r="I746" i="6"/>
  <c r="I730" i="6"/>
  <c r="I717" i="6"/>
  <c r="I714" i="6"/>
  <c r="I701" i="6"/>
  <c r="I698" i="6"/>
  <c r="I682" i="6"/>
  <c r="I669" i="6"/>
  <c r="I666" i="6"/>
  <c r="I653" i="6"/>
  <c r="I650" i="6"/>
  <c r="I637" i="6"/>
  <c r="I634" i="6"/>
  <c r="I621" i="6"/>
  <c r="I618" i="6"/>
  <c r="I602" i="6"/>
  <c r="I586" i="6"/>
  <c r="I573" i="6"/>
  <c r="I570" i="6"/>
  <c r="I554" i="6"/>
  <c r="E744" i="6"/>
  <c r="H744" i="6" s="1"/>
  <c r="I744" i="6" s="1"/>
  <c r="G743" i="6"/>
  <c r="E740" i="6"/>
  <c r="H740" i="6" s="1"/>
  <c r="I740" i="6" s="1"/>
  <c r="G739" i="6"/>
  <c r="I739" i="6" s="1"/>
  <c r="E736" i="6"/>
  <c r="H736" i="6" s="1"/>
  <c r="I736" i="6" s="1"/>
  <c r="G735" i="6"/>
  <c r="E732" i="6"/>
  <c r="H732" i="6" s="1"/>
  <c r="I732" i="6" s="1"/>
  <c r="G731" i="6"/>
  <c r="I731" i="6" s="1"/>
  <c r="E728" i="6"/>
  <c r="H728" i="6" s="1"/>
  <c r="I728" i="6" s="1"/>
  <c r="G727" i="6"/>
  <c r="I727" i="6" s="1"/>
  <c r="E724" i="6"/>
  <c r="H724" i="6" s="1"/>
  <c r="I724" i="6" s="1"/>
  <c r="G723" i="6"/>
  <c r="I723" i="6" s="1"/>
  <c r="E720" i="6"/>
  <c r="H720" i="6" s="1"/>
  <c r="I720" i="6" s="1"/>
  <c r="G719" i="6"/>
  <c r="I719" i="6" s="1"/>
  <c r="E716" i="6"/>
  <c r="H716" i="6" s="1"/>
  <c r="I716" i="6" s="1"/>
  <c r="G715" i="6"/>
  <c r="I715" i="6" s="1"/>
  <c r="E712" i="6"/>
  <c r="H712" i="6" s="1"/>
  <c r="I712" i="6" s="1"/>
  <c r="G711" i="6"/>
  <c r="E708" i="6"/>
  <c r="H708" i="6" s="1"/>
  <c r="I708" i="6" s="1"/>
  <c r="G707" i="6"/>
  <c r="I707" i="6" s="1"/>
  <c r="E704" i="6"/>
  <c r="H704" i="6" s="1"/>
  <c r="I704" i="6" s="1"/>
  <c r="G703" i="6"/>
  <c r="I703" i="6" s="1"/>
  <c r="E700" i="6"/>
  <c r="H700" i="6" s="1"/>
  <c r="I700" i="6" s="1"/>
  <c r="G699" i="6"/>
  <c r="I699" i="6" s="1"/>
  <c r="E696" i="6"/>
  <c r="H696" i="6" s="1"/>
  <c r="I696" i="6" s="1"/>
  <c r="G695" i="6"/>
  <c r="E692" i="6"/>
  <c r="H692" i="6" s="1"/>
  <c r="I692" i="6" s="1"/>
  <c r="G691" i="6"/>
  <c r="I691" i="6" s="1"/>
  <c r="E688" i="6"/>
  <c r="H688" i="6" s="1"/>
  <c r="I688" i="6" s="1"/>
  <c r="G687" i="6"/>
  <c r="I687" i="6" s="1"/>
  <c r="E684" i="6"/>
  <c r="H684" i="6" s="1"/>
  <c r="I684" i="6" s="1"/>
  <c r="G683" i="6"/>
  <c r="I683" i="6" s="1"/>
  <c r="E680" i="6"/>
  <c r="H680" i="6" s="1"/>
  <c r="I680" i="6" s="1"/>
  <c r="G679" i="6"/>
  <c r="E676" i="6"/>
  <c r="H676" i="6" s="1"/>
  <c r="I676" i="6" s="1"/>
  <c r="G675" i="6"/>
  <c r="I675" i="6" s="1"/>
  <c r="E672" i="6"/>
  <c r="H672" i="6" s="1"/>
  <c r="I672" i="6" s="1"/>
  <c r="G671" i="6"/>
  <c r="I671" i="6" s="1"/>
  <c r="E668" i="6"/>
  <c r="H668" i="6" s="1"/>
  <c r="I668" i="6" s="1"/>
  <c r="G667" i="6"/>
  <c r="I667" i="6" s="1"/>
  <c r="E664" i="6"/>
  <c r="H664" i="6" s="1"/>
  <c r="I664" i="6" s="1"/>
  <c r="G663" i="6"/>
  <c r="E660" i="6"/>
  <c r="H660" i="6" s="1"/>
  <c r="I660" i="6" s="1"/>
  <c r="G659" i="6"/>
  <c r="I659" i="6" s="1"/>
  <c r="E656" i="6"/>
  <c r="H656" i="6" s="1"/>
  <c r="I656" i="6" s="1"/>
  <c r="G655" i="6"/>
  <c r="I655" i="6" s="1"/>
  <c r="E652" i="6"/>
  <c r="H652" i="6" s="1"/>
  <c r="I652" i="6" s="1"/>
  <c r="G651" i="6"/>
  <c r="I651" i="6" s="1"/>
  <c r="E648" i="6"/>
  <c r="H648" i="6" s="1"/>
  <c r="I648" i="6" s="1"/>
  <c r="G647" i="6"/>
  <c r="I647" i="6" s="1"/>
  <c r="E644" i="6"/>
  <c r="H644" i="6" s="1"/>
  <c r="I644" i="6" s="1"/>
  <c r="G643" i="6"/>
  <c r="I643" i="6" s="1"/>
  <c r="E640" i="6"/>
  <c r="H640" i="6" s="1"/>
  <c r="I640" i="6" s="1"/>
  <c r="G639" i="6"/>
  <c r="E636" i="6"/>
  <c r="H636" i="6" s="1"/>
  <c r="I636" i="6" s="1"/>
  <c r="G635" i="6"/>
  <c r="I635" i="6" s="1"/>
  <c r="E632" i="6"/>
  <c r="H632" i="6" s="1"/>
  <c r="I632" i="6" s="1"/>
  <c r="G631" i="6"/>
  <c r="I631" i="6" s="1"/>
  <c r="E628" i="6"/>
  <c r="H628" i="6" s="1"/>
  <c r="I628" i="6" s="1"/>
  <c r="G627" i="6"/>
  <c r="E624" i="6"/>
  <c r="H624" i="6" s="1"/>
  <c r="I624" i="6" s="1"/>
  <c r="G623" i="6"/>
  <c r="E620" i="6"/>
  <c r="H620" i="6" s="1"/>
  <c r="I620" i="6" s="1"/>
  <c r="G619" i="6"/>
  <c r="I619" i="6" s="1"/>
  <c r="E616" i="6"/>
  <c r="H616" i="6" s="1"/>
  <c r="I616" i="6" s="1"/>
  <c r="G615" i="6"/>
  <c r="E612" i="6"/>
  <c r="H612" i="6" s="1"/>
  <c r="I612" i="6" s="1"/>
  <c r="G611" i="6"/>
  <c r="I611" i="6" s="1"/>
  <c r="E608" i="6"/>
  <c r="H608" i="6" s="1"/>
  <c r="I608" i="6" s="1"/>
  <c r="G607" i="6"/>
  <c r="I607" i="6" s="1"/>
  <c r="E604" i="6"/>
  <c r="H604" i="6" s="1"/>
  <c r="I604" i="6" s="1"/>
  <c r="G603" i="6"/>
  <c r="I603" i="6" s="1"/>
  <c r="E600" i="6"/>
  <c r="H600" i="6" s="1"/>
  <c r="I600" i="6" s="1"/>
  <c r="G599" i="6"/>
  <c r="E596" i="6"/>
  <c r="H596" i="6" s="1"/>
  <c r="I596" i="6" s="1"/>
  <c r="G595" i="6"/>
  <c r="I595" i="6" s="1"/>
  <c r="E592" i="6"/>
  <c r="H592" i="6" s="1"/>
  <c r="I592" i="6" s="1"/>
  <c r="G591" i="6"/>
  <c r="I591" i="6" s="1"/>
  <c r="E588" i="6"/>
  <c r="H588" i="6" s="1"/>
  <c r="I588" i="6" s="1"/>
  <c r="G587" i="6"/>
  <c r="I587" i="6" s="1"/>
  <c r="E584" i="6"/>
  <c r="H584" i="6" s="1"/>
  <c r="I584" i="6" s="1"/>
  <c r="G583" i="6"/>
  <c r="I583" i="6" s="1"/>
  <c r="E580" i="6"/>
  <c r="H580" i="6" s="1"/>
  <c r="I580" i="6" s="1"/>
  <c r="G579" i="6"/>
  <c r="I579" i="6" s="1"/>
  <c r="E576" i="6"/>
  <c r="H576" i="6" s="1"/>
  <c r="I576" i="6" s="1"/>
  <c r="G575" i="6"/>
  <c r="E572" i="6"/>
  <c r="H572" i="6" s="1"/>
  <c r="I572" i="6" s="1"/>
  <c r="G571" i="6"/>
  <c r="I571" i="6" s="1"/>
  <c r="E568" i="6"/>
  <c r="H568" i="6" s="1"/>
  <c r="I568" i="6" s="1"/>
  <c r="G567" i="6"/>
  <c r="I567" i="6" s="1"/>
  <c r="E564" i="6"/>
  <c r="H564" i="6" s="1"/>
  <c r="I564" i="6" s="1"/>
  <c r="G563" i="6"/>
  <c r="E560" i="6"/>
  <c r="H560" i="6" s="1"/>
  <c r="I560" i="6" s="1"/>
  <c r="G559" i="6"/>
  <c r="E556" i="6"/>
  <c r="H556" i="6" s="1"/>
  <c r="I556" i="6" s="1"/>
  <c r="G555" i="6"/>
  <c r="I555" i="6" s="1"/>
  <c r="E552" i="6"/>
  <c r="H552" i="6" s="1"/>
  <c r="I552" i="6" s="1"/>
  <c r="G551" i="6"/>
  <c r="E548" i="6"/>
  <c r="H548" i="6" s="1"/>
  <c r="I548" i="6" s="1"/>
  <c r="G547" i="6"/>
  <c r="I547" i="6" s="1"/>
  <c r="E544" i="6"/>
  <c r="H544" i="6" s="1"/>
  <c r="I544" i="6" s="1"/>
  <c r="G543" i="6"/>
  <c r="E540" i="6"/>
  <c r="H540" i="6" s="1"/>
  <c r="I540" i="6" s="1"/>
  <c r="G539" i="6"/>
  <c r="I539" i="6" s="1"/>
  <c r="E536" i="6"/>
  <c r="H536" i="6" s="1"/>
  <c r="I536" i="6" s="1"/>
  <c r="G535" i="6"/>
  <c r="I535" i="6" s="1"/>
  <c r="I526" i="6"/>
  <c r="I510" i="6"/>
  <c r="I489" i="6"/>
  <c r="I460" i="6"/>
  <c r="I425" i="6"/>
  <c r="I422" i="6"/>
  <c r="I417" i="6"/>
  <c r="I414" i="6"/>
  <c r="I401" i="6"/>
  <c r="I398" i="6"/>
  <c r="I530" i="6"/>
  <c r="I525" i="6"/>
  <c r="I522" i="6"/>
  <c r="I509" i="6"/>
  <c r="I484" i="6"/>
  <c r="I370" i="6"/>
  <c r="I349" i="6"/>
  <c r="I346" i="6"/>
  <c r="I333" i="6"/>
  <c r="I330" i="6"/>
  <c r="I314" i="6"/>
  <c r="I298" i="6"/>
  <c r="I357" i="6"/>
  <c r="I345" i="6"/>
  <c r="I342" i="6"/>
  <c r="I326" i="6"/>
  <c r="I318" i="6"/>
  <c r="I302" i="6"/>
  <c r="I286" i="6"/>
  <c r="I517" i="6"/>
  <c r="I501" i="6"/>
  <c r="I493" i="6"/>
  <c r="I490" i="6"/>
  <c r="I479" i="6"/>
  <c r="I459" i="6"/>
  <c r="I452" i="6"/>
  <c r="I429" i="6"/>
  <c r="I426" i="6"/>
  <c r="I418" i="6"/>
  <c r="I405" i="6"/>
  <c r="I402" i="6"/>
  <c r="I389" i="6"/>
  <c r="I378" i="6"/>
  <c r="I366" i="6"/>
  <c r="I361" i="6"/>
  <c r="I353" i="6"/>
  <c r="I341" i="6"/>
  <c r="I338" i="6"/>
  <c r="I325" i="6"/>
  <c r="I322" i="6"/>
  <c r="I306" i="6"/>
  <c r="E529" i="6"/>
  <c r="H529" i="6" s="1"/>
  <c r="I529" i="6" s="1"/>
  <c r="G528" i="6"/>
  <c r="I528" i="6" s="1"/>
  <c r="G524" i="6"/>
  <c r="I524" i="6" s="1"/>
  <c r="G520" i="6"/>
  <c r="I520" i="6" s="1"/>
  <c r="G516" i="6"/>
  <c r="I516" i="6" s="1"/>
  <c r="G512" i="6"/>
  <c r="I512" i="6" s="1"/>
  <c r="G496" i="6"/>
  <c r="I496" i="6" s="1"/>
  <c r="G492" i="6"/>
  <c r="I492" i="6" s="1"/>
  <c r="E485" i="6"/>
  <c r="H485" i="6" s="1"/>
  <c r="I485" i="6" s="1"/>
  <c r="E481" i="6"/>
  <c r="H481" i="6" s="1"/>
  <c r="I481" i="6" s="1"/>
  <c r="G480" i="6"/>
  <c r="I480" i="6" s="1"/>
  <c r="E477" i="6"/>
  <c r="H477" i="6" s="1"/>
  <c r="I477" i="6" s="1"/>
  <c r="E473" i="6"/>
  <c r="H473" i="6" s="1"/>
  <c r="I473" i="6" s="1"/>
  <c r="E469" i="6"/>
  <c r="H469" i="6" s="1"/>
  <c r="I469" i="6" s="1"/>
  <c r="E465" i="6"/>
  <c r="H465" i="6" s="1"/>
  <c r="I465" i="6" s="1"/>
  <c r="G464" i="6"/>
  <c r="I464" i="6" s="1"/>
  <c r="E461" i="6"/>
  <c r="H461" i="6" s="1"/>
  <c r="I461" i="6" s="1"/>
  <c r="E457" i="6"/>
  <c r="H457" i="6" s="1"/>
  <c r="I457" i="6" s="1"/>
  <c r="E453" i="6"/>
  <c r="H453" i="6" s="1"/>
  <c r="I453" i="6" s="1"/>
  <c r="E449" i="6"/>
  <c r="H449" i="6" s="1"/>
  <c r="I449" i="6" s="1"/>
  <c r="E445" i="6"/>
  <c r="H445" i="6" s="1"/>
  <c r="I445" i="6" s="1"/>
  <c r="G444" i="6"/>
  <c r="I444" i="6" s="1"/>
  <c r="E441" i="6"/>
  <c r="H441" i="6" s="1"/>
  <c r="I441" i="6" s="1"/>
  <c r="G440" i="6"/>
  <c r="I440" i="6" s="1"/>
  <c r="E437" i="6"/>
  <c r="H437" i="6" s="1"/>
  <c r="I437" i="6" s="1"/>
  <c r="G436" i="6"/>
  <c r="I436" i="6" s="1"/>
  <c r="E433" i="6"/>
  <c r="H433" i="6" s="1"/>
  <c r="I433" i="6" s="1"/>
  <c r="G432" i="6"/>
  <c r="I432" i="6" s="1"/>
  <c r="G428" i="6"/>
  <c r="I428" i="6" s="1"/>
  <c r="G424" i="6"/>
  <c r="I424" i="6" s="1"/>
  <c r="G416" i="6"/>
  <c r="I416" i="6" s="1"/>
  <c r="G412" i="6"/>
  <c r="I412" i="6" s="1"/>
  <c r="G408" i="6"/>
  <c r="I408" i="6" s="1"/>
  <c r="G404" i="6"/>
  <c r="I404" i="6" s="1"/>
  <c r="G400" i="6"/>
  <c r="I400" i="6" s="1"/>
  <c r="G396" i="6"/>
  <c r="I396" i="6" s="1"/>
  <c r="G392" i="6"/>
  <c r="I392" i="6" s="1"/>
  <c r="G368" i="6"/>
  <c r="I368" i="6" s="1"/>
  <c r="G356" i="6"/>
  <c r="I356" i="6" s="1"/>
  <c r="G352" i="6"/>
  <c r="I352" i="6" s="1"/>
  <c r="G348" i="6"/>
  <c r="I348" i="6" s="1"/>
  <c r="G344" i="6"/>
  <c r="I344" i="6" s="1"/>
  <c r="G340" i="6"/>
  <c r="G336" i="6"/>
  <c r="I336" i="6" s="1"/>
  <c r="G332" i="6"/>
  <c r="I332" i="6" s="1"/>
  <c r="G328" i="6"/>
  <c r="I328" i="6" s="1"/>
  <c r="G324" i="6"/>
  <c r="G320" i="6"/>
  <c r="I320" i="6" s="1"/>
  <c r="G316" i="6"/>
  <c r="I316" i="6" s="1"/>
  <c r="G312" i="6"/>
  <c r="I312" i="6" s="1"/>
  <c r="G308" i="6"/>
  <c r="I308" i="6" s="1"/>
  <c r="G304" i="6"/>
  <c r="I304" i="6" s="1"/>
  <c r="G300" i="6"/>
  <c r="I300" i="6" s="1"/>
  <c r="G296" i="6"/>
  <c r="I296" i="6" s="1"/>
  <c r="G292" i="6"/>
  <c r="I292" i="6" s="1"/>
  <c r="G288" i="6"/>
  <c r="I288" i="6" s="1"/>
  <c r="G284" i="6"/>
  <c r="I284" i="6" s="1"/>
  <c r="I275" i="6"/>
  <c r="I207" i="6"/>
  <c r="E450" i="6"/>
  <c r="H450" i="6" s="1"/>
  <c r="I450" i="6" s="1"/>
  <c r="E446" i="6"/>
  <c r="H446" i="6" s="1"/>
  <c r="I446" i="6" s="1"/>
  <c r="I126" i="6"/>
  <c r="I122" i="6"/>
  <c r="I109" i="6"/>
  <c r="I106" i="6"/>
  <c r="I91" i="6"/>
  <c r="I85" i="6"/>
  <c r="I69" i="6"/>
  <c r="I66" i="6"/>
  <c r="I32" i="6"/>
  <c r="I21" i="6"/>
  <c r="I13" i="6"/>
  <c r="E527" i="6"/>
  <c r="H527" i="6" s="1"/>
  <c r="I527" i="6" s="1"/>
  <c r="E523" i="6"/>
  <c r="H523" i="6" s="1"/>
  <c r="I523" i="6" s="1"/>
  <c r="E519" i="6"/>
  <c r="H519" i="6" s="1"/>
  <c r="I519" i="6" s="1"/>
  <c r="E515" i="6"/>
  <c r="H515" i="6" s="1"/>
  <c r="I515" i="6" s="1"/>
  <c r="E511" i="6"/>
  <c r="H511" i="6" s="1"/>
  <c r="I511" i="6" s="1"/>
  <c r="E507" i="6"/>
  <c r="H507" i="6" s="1"/>
  <c r="I507" i="6" s="1"/>
  <c r="E503" i="6"/>
  <c r="H503" i="6" s="1"/>
  <c r="I503" i="6" s="1"/>
  <c r="E499" i="6"/>
  <c r="H499" i="6" s="1"/>
  <c r="I499" i="6" s="1"/>
  <c r="E495" i="6"/>
  <c r="H495" i="6" s="1"/>
  <c r="I495" i="6" s="1"/>
  <c r="E491" i="6"/>
  <c r="H491" i="6" s="1"/>
  <c r="I491" i="6" s="1"/>
  <c r="E431" i="6"/>
  <c r="H431" i="6" s="1"/>
  <c r="I431" i="6" s="1"/>
  <c r="E427" i="6"/>
  <c r="H427" i="6" s="1"/>
  <c r="I427" i="6" s="1"/>
  <c r="E423" i="6"/>
  <c r="H423" i="6" s="1"/>
  <c r="I423" i="6" s="1"/>
  <c r="E419" i="6"/>
  <c r="H419" i="6" s="1"/>
  <c r="I419" i="6" s="1"/>
  <c r="E415" i="6"/>
  <c r="H415" i="6" s="1"/>
  <c r="I415" i="6" s="1"/>
  <c r="E411" i="6"/>
  <c r="H411" i="6" s="1"/>
  <c r="I411" i="6" s="1"/>
  <c r="E407" i="6"/>
  <c r="H407" i="6" s="1"/>
  <c r="I407" i="6" s="1"/>
  <c r="E403" i="6"/>
  <c r="H403" i="6" s="1"/>
  <c r="I403" i="6" s="1"/>
  <c r="E399" i="6"/>
  <c r="H399" i="6" s="1"/>
  <c r="I399" i="6" s="1"/>
  <c r="E395" i="6"/>
  <c r="H395" i="6" s="1"/>
  <c r="I395" i="6" s="1"/>
  <c r="E391" i="6"/>
  <c r="H391" i="6" s="1"/>
  <c r="I391" i="6" s="1"/>
  <c r="E387" i="6"/>
  <c r="H387" i="6" s="1"/>
  <c r="I387" i="6" s="1"/>
  <c r="E379" i="6"/>
  <c r="H379" i="6" s="1"/>
  <c r="I379" i="6" s="1"/>
  <c r="E375" i="6"/>
  <c r="H375" i="6" s="1"/>
  <c r="I375" i="6" s="1"/>
  <c r="E371" i="6"/>
  <c r="H371" i="6" s="1"/>
  <c r="I371" i="6" s="1"/>
  <c r="E367" i="6"/>
  <c r="H367" i="6" s="1"/>
  <c r="I367" i="6" s="1"/>
  <c r="E363" i="6"/>
  <c r="H363" i="6" s="1"/>
  <c r="I363" i="6" s="1"/>
  <c r="E359" i="6"/>
  <c r="H359" i="6" s="1"/>
  <c r="I359" i="6" s="1"/>
  <c r="E355" i="6"/>
  <c r="H355" i="6" s="1"/>
  <c r="I355" i="6" s="1"/>
  <c r="E351" i="6"/>
  <c r="H351" i="6" s="1"/>
  <c r="I351" i="6" s="1"/>
  <c r="E347" i="6"/>
  <c r="H347" i="6" s="1"/>
  <c r="I347" i="6" s="1"/>
  <c r="E343" i="6"/>
  <c r="H343" i="6" s="1"/>
  <c r="I343" i="6" s="1"/>
  <c r="E339" i="6"/>
  <c r="H339" i="6" s="1"/>
  <c r="I339" i="6" s="1"/>
  <c r="E335" i="6"/>
  <c r="H335" i="6" s="1"/>
  <c r="I335" i="6" s="1"/>
  <c r="E331" i="6"/>
  <c r="H331" i="6" s="1"/>
  <c r="I331" i="6" s="1"/>
  <c r="E327" i="6"/>
  <c r="H327" i="6" s="1"/>
  <c r="I327" i="6" s="1"/>
  <c r="E323" i="6"/>
  <c r="H323" i="6" s="1"/>
  <c r="I323" i="6" s="1"/>
  <c r="E319" i="6"/>
  <c r="H319" i="6" s="1"/>
  <c r="I319" i="6" s="1"/>
  <c r="E315" i="6"/>
  <c r="H315" i="6" s="1"/>
  <c r="I315" i="6" s="1"/>
  <c r="E311" i="6"/>
  <c r="H311" i="6" s="1"/>
  <c r="I311" i="6" s="1"/>
  <c r="E307" i="6"/>
  <c r="H307" i="6" s="1"/>
  <c r="I307" i="6" s="1"/>
  <c r="E303" i="6"/>
  <c r="H303" i="6" s="1"/>
  <c r="I303" i="6" s="1"/>
  <c r="E299" i="6"/>
  <c r="H299" i="6" s="1"/>
  <c r="I299" i="6" s="1"/>
  <c r="E295" i="6"/>
  <c r="H295" i="6" s="1"/>
  <c r="I295" i="6" s="1"/>
  <c r="E291" i="6"/>
  <c r="H291" i="6" s="1"/>
  <c r="I291" i="6" s="1"/>
  <c r="E287" i="6"/>
  <c r="H287" i="6" s="1"/>
  <c r="I287" i="6" s="1"/>
  <c r="E283" i="6"/>
  <c r="H283" i="6" s="1"/>
  <c r="I283" i="6" s="1"/>
  <c r="I202" i="6"/>
  <c r="I189" i="6"/>
  <c r="I186" i="6"/>
  <c r="I173" i="6"/>
  <c r="I170" i="6"/>
  <c r="I154" i="6"/>
  <c r="I141" i="6"/>
  <c r="I20" i="6"/>
  <c r="I282" i="6"/>
  <c r="I281" i="6"/>
  <c r="I274" i="6"/>
  <c r="I249" i="6"/>
  <c r="I246" i="6"/>
  <c r="I231" i="6"/>
  <c r="I228" i="6"/>
  <c r="I223" i="6"/>
  <c r="I214" i="6"/>
  <c r="I206" i="6"/>
  <c r="I201" i="6"/>
  <c r="I185" i="6"/>
  <c r="I182" i="6"/>
  <c r="I169" i="6"/>
  <c r="I166" i="6"/>
  <c r="I153" i="6"/>
  <c r="I150" i="6"/>
  <c r="I137" i="6"/>
  <c r="I117" i="6"/>
  <c r="I114" i="6"/>
  <c r="I101" i="6"/>
  <c r="I98" i="6"/>
  <c r="I77" i="6"/>
  <c r="I74" i="6"/>
  <c r="I61" i="6"/>
  <c r="I58" i="6"/>
  <c r="I54" i="6"/>
  <c r="I46" i="6"/>
  <c r="I43" i="6"/>
  <c r="I39" i="6"/>
  <c r="I24" i="6"/>
  <c r="I8" i="6"/>
  <c r="G280" i="6"/>
  <c r="I280" i="6" s="1"/>
  <c r="G276" i="6"/>
  <c r="I276" i="6" s="1"/>
  <c r="G272" i="6"/>
  <c r="I272" i="6" s="1"/>
  <c r="G268" i="6"/>
  <c r="I268" i="6" s="1"/>
  <c r="G264" i="6"/>
  <c r="I264" i="6" s="1"/>
  <c r="G260" i="6"/>
  <c r="I260" i="6" s="1"/>
  <c r="G256" i="6"/>
  <c r="I256" i="6" s="1"/>
  <c r="G252" i="6"/>
  <c r="I252" i="6" s="1"/>
  <c r="G248" i="6"/>
  <c r="I248" i="6" s="1"/>
  <c r="G244" i="6"/>
  <c r="I244" i="6" s="1"/>
  <c r="E237" i="6"/>
  <c r="H237" i="6" s="1"/>
  <c r="I237" i="6" s="1"/>
  <c r="E233" i="6"/>
  <c r="H233" i="6" s="1"/>
  <c r="I233" i="6" s="1"/>
  <c r="E229" i="6"/>
  <c r="H229" i="6" s="1"/>
  <c r="I229" i="6" s="1"/>
  <c r="E225" i="6"/>
  <c r="H225" i="6" s="1"/>
  <c r="I225" i="6" s="1"/>
  <c r="G224" i="6"/>
  <c r="I224" i="6" s="1"/>
  <c r="E221" i="6"/>
  <c r="H221" i="6" s="1"/>
  <c r="I221" i="6" s="1"/>
  <c r="G220" i="6"/>
  <c r="I220" i="6" s="1"/>
  <c r="G216" i="6"/>
  <c r="I216" i="6" s="1"/>
  <c r="G212" i="6"/>
  <c r="I212" i="6" s="1"/>
  <c r="G208" i="6"/>
  <c r="I208" i="6" s="1"/>
  <c r="G204" i="6"/>
  <c r="I204" i="6" s="1"/>
  <c r="G200" i="6"/>
  <c r="I200" i="6" s="1"/>
  <c r="G196" i="6"/>
  <c r="I196" i="6" s="1"/>
  <c r="G192" i="6"/>
  <c r="I192" i="6" s="1"/>
  <c r="G188" i="6"/>
  <c r="G184" i="6"/>
  <c r="I184" i="6" s="1"/>
  <c r="G180" i="6"/>
  <c r="I180" i="6" s="1"/>
  <c r="G176" i="6"/>
  <c r="I176" i="6" s="1"/>
  <c r="G172" i="6"/>
  <c r="I172" i="6" s="1"/>
  <c r="G168" i="6"/>
  <c r="I168" i="6" s="1"/>
  <c r="G164" i="6"/>
  <c r="I164" i="6" s="1"/>
  <c r="G160" i="6"/>
  <c r="I160" i="6" s="1"/>
  <c r="G156" i="6"/>
  <c r="I156" i="6" s="1"/>
  <c r="G152" i="6"/>
  <c r="I152" i="6" s="1"/>
  <c r="G148" i="6"/>
  <c r="I148" i="6" s="1"/>
  <c r="G144" i="6"/>
  <c r="I144" i="6" s="1"/>
  <c r="G140" i="6"/>
  <c r="G136" i="6"/>
  <c r="I136" i="6" s="1"/>
  <c r="G120" i="6"/>
  <c r="I120" i="6" s="1"/>
  <c r="G116" i="6"/>
  <c r="I116" i="6" s="1"/>
  <c r="G112" i="6"/>
  <c r="I112" i="6" s="1"/>
  <c r="G108" i="6"/>
  <c r="I108" i="6" s="1"/>
  <c r="G104" i="6"/>
  <c r="I104" i="6" s="1"/>
  <c r="G100" i="6"/>
  <c r="I100" i="6" s="1"/>
  <c r="G96" i="6"/>
  <c r="E93" i="6"/>
  <c r="H93" i="6" s="1"/>
  <c r="I93" i="6" s="1"/>
  <c r="E89" i="6"/>
  <c r="H89" i="6" s="1"/>
  <c r="I89" i="6" s="1"/>
  <c r="G88" i="6"/>
  <c r="I88" i="6" s="1"/>
  <c r="G84" i="6"/>
  <c r="I84" i="6" s="1"/>
  <c r="G80" i="6"/>
  <c r="I80" i="6" s="1"/>
  <c r="G76" i="6"/>
  <c r="I76" i="6" s="1"/>
  <c r="G72" i="6"/>
  <c r="I72" i="6" s="1"/>
  <c r="G68" i="6"/>
  <c r="I68" i="6" s="1"/>
  <c r="G64" i="6"/>
  <c r="I64" i="6" s="1"/>
  <c r="G60" i="6"/>
  <c r="I60" i="6" s="1"/>
  <c r="G56" i="6"/>
  <c r="I56" i="6" s="1"/>
  <c r="G52" i="6"/>
  <c r="I52" i="6" s="1"/>
  <c r="E49" i="6"/>
  <c r="H49" i="6" s="1"/>
  <c r="I49" i="6" s="1"/>
  <c r="G48" i="6"/>
  <c r="I48" i="6" s="1"/>
  <c r="E45" i="6"/>
  <c r="H45" i="6" s="1"/>
  <c r="I45" i="6" s="1"/>
  <c r="G44" i="6"/>
  <c r="I44" i="6" s="1"/>
  <c r="E41" i="6"/>
  <c r="H41" i="6" s="1"/>
  <c r="I41" i="6" s="1"/>
  <c r="G40" i="6"/>
  <c r="I40" i="6" s="1"/>
  <c r="E37" i="6"/>
  <c r="H37" i="6" s="1"/>
  <c r="I37" i="6" s="1"/>
  <c r="G36" i="6"/>
  <c r="I36" i="6" s="1"/>
  <c r="E238" i="6"/>
  <c r="H238" i="6" s="1"/>
  <c r="I238" i="6" s="1"/>
  <c r="E234" i="6"/>
  <c r="H234" i="6" s="1"/>
  <c r="I234" i="6" s="1"/>
  <c r="E230" i="6"/>
  <c r="H230" i="6" s="1"/>
  <c r="I230" i="6" s="1"/>
  <c r="E226" i="6"/>
  <c r="H226" i="6" s="1"/>
  <c r="I226" i="6" s="1"/>
  <c r="E130" i="6"/>
  <c r="H130" i="6" s="1"/>
  <c r="I130" i="6" s="1"/>
  <c r="E50" i="6"/>
  <c r="H50" i="6" s="1"/>
  <c r="I50" i="6" s="1"/>
  <c r="E34" i="6"/>
  <c r="H34" i="6" s="1"/>
  <c r="I34" i="6" s="1"/>
  <c r="E30" i="6"/>
  <c r="H30" i="6" s="1"/>
  <c r="I30" i="6" s="1"/>
  <c r="E26" i="6"/>
  <c r="H26" i="6" s="1"/>
  <c r="I26" i="6" s="1"/>
  <c r="E22" i="6"/>
  <c r="H22" i="6" s="1"/>
  <c r="I22" i="6" s="1"/>
  <c r="E18" i="6"/>
  <c r="H18" i="6" s="1"/>
  <c r="I18" i="6" s="1"/>
  <c r="E14" i="6"/>
  <c r="H14" i="6" s="1"/>
  <c r="I14" i="6" s="1"/>
  <c r="E10" i="6"/>
  <c r="H10" i="6" s="1"/>
  <c r="I10" i="6" s="1"/>
  <c r="E6" i="6"/>
  <c r="H6" i="6" s="1"/>
  <c r="E267" i="6"/>
  <c r="H267" i="6" s="1"/>
  <c r="I267" i="6" s="1"/>
  <c r="E255" i="6"/>
  <c r="H255" i="6" s="1"/>
  <c r="I255" i="6" s="1"/>
  <c r="E251" i="6"/>
  <c r="H251" i="6" s="1"/>
  <c r="I251" i="6" s="1"/>
  <c r="E247" i="6"/>
  <c r="H247" i="6" s="1"/>
  <c r="I247" i="6" s="1"/>
  <c r="E243" i="6"/>
  <c r="H243" i="6" s="1"/>
  <c r="I243" i="6" s="1"/>
  <c r="E219" i="6"/>
  <c r="H219" i="6" s="1"/>
  <c r="I219" i="6" s="1"/>
  <c r="E203" i="6"/>
  <c r="H203" i="6" s="1"/>
  <c r="I203" i="6" s="1"/>
  <c r="E199" i="6"/>
  <c r="H199" i="6" s="1"/>
  <c r="I199" i="6" s="1"/>
  <c r="E195" i="6"/>
  <c r="H195" i="6" s="1"/>
  <c r="I195" i="6" s="1"/>
  <c r="E191" i="6"/>
  <c r="H191" i="6" s="1"/>
  <c r="I191" i="6" s="1"/>
  <c r="E187" i="6"/>
  <c r="H187" i="6" s="1"/>
  <c r="I187" i="6" s="1"/>
  <c r="E183" i="6"/>
  <c r="H183" i="6" s="1"/>
  <c r="I183" i="6" s="1"/>
  <c r="E179" i="6"/>
  <c r="H179" i="6" s="1"/>
  <c r="I179" i="6" s="1"/>
  <c r="E175" i="6"/>
  <c r="H175" i="6" s="1"/>
  <c r="I175" i="6" s="1"/>
  <c r="E171" i="6"/>
  <c r="H171" i="6" s="1"/>
  <c r="I171" i="6" s="1"/>
  <c r="E167" i="6"/>
  <c r="H167" i="6" s="1"/>
  <c r="I167" i="6" s="1"/>
  <c r="E163" i="6"/>
  <c r="H163" i="6" s="1"/>
  <c r="I163" i="6" s="1"/>
  <c r="E159" i="6"/>
  <c r="H159" i="6" s="1"/>
  <c r="I159" i="6" s="1"/>
  <c r="E155" i="6"/>
  <c r="H155" i="6" s="1"/>
  <c r="I155" i="6" s="1"/>
  <c r="E151" i="6"/>
  <c r="H151" i="6" s="1"/>
  <c r="I151" i="6" s="1"/>
  <c r="E147" i="6"/>
  <c r="H147" i="6" s="1"/>
  <c r="I147" i="6" s="1"/>
  <c r="E143" i="6"/>
  <c r="H143" i="6" s="1"/>
  <c r="I143" i="6" s="1"/>
  <c r="E139" i="6"/>
  <c r="H139" i="6" s="1"/>
  <c r="I139" i="6" s="1"/>
  <c r="E135" i="6"/>
  <c r="H135" i="6" s="1"/>
  <c r="I135" i="6" s="1"/>
  <c r="E131" i="6"/>
  <c r="H131" i="6" s="1"/>
  <c r="I131" i="6" s="1"/>
  <c r="E127" i="6"/>
  <c r="H127" i="6" s="1"/>
  <c r="I127" i="6" s="1"/>
  <c r="E123" i="6"/>
  <c r="H123" i="6" s="1"/>
  <c r="I123" i="6" s="1"/>
  <c r="E119" i="6"/>
  <c r="H119" i="6" s="1"/>
  <c r="I119" i="6" s="1"/>
  <c r="E115" i="6"/>
  <c r="H115" i="6" s="1"/>
  <c r="I115" i="6" s="1"/>
  <c r="E111" i="6"/>
  <c r="H111" i="6" s="1"/>
  <c r="I111" i="6" s="1"/>
  <c r="E107" i="6"/>
  <c r="H107" i="6" s="1"/>
  <c r="I107" i="6" s="1"/>
  <c r="E103" i="6"/>
  <c r="H103" i="6" s="1"/>
  <c r="I103" i="6" s="1"/>
  <c r="E99" i="6"/>
  <c r="H99" i="6" s="1"/>
  <c r="I99" i="6" s="1"/>
  <c r="E95" i="6"/>
  <c r="H95" i="6" s="1"/>
  <c r="I95" i="6" s="1"/>
  <c r="E87" i="6"/>
  <c r="H87" i="6" s="1"/>
  <c r="I87" i="6" s="1"/>
  <c r="E83" i="6"/>
  <c r="H83" i="6" s="1"/>
  <c r="I83" i="6" s="1"/>
  <c r="E79" i="6"/>
  <c r="H79" i="6" s="1"/>
  <c r="I79" i="6" s="1"/>
  <c r="E75" i="6"/>
  <c r="H75" i="6" s="1"/>
  <c r="I75" i="6" s="1"/>
  <c r="E71" i="6"/>
  <c r="H71" i="6" s="1"/>
  <c r="I71" i="6" s="1"/>
  <c r="E67" i="6"/>
  <c r="H67" i="6" s="1"/>
  <c r="I67" i="6" s="1"/>
  <c r="E63" i="6"/>
  <c r="H63" i="6" s="1"/>
  <c r="I63" i="6" s="1"/>
  <c r="E59" i="6"/>
  <c r="H59" i="6" s="1"/>
  <c r="I59" i="6" s="1"/>
  <c r="E55" i="6"/>
  <c r="H55" i="6" s="1"/>
  <c r="I55" i="6" s="1"/>
  <c r="E35" i="6"/>
  <c r="H35" i="6" s="1"/>
  <c r="I35" i="6" s="1"/>
  <c r="E31" i="6"/>
  <c r="H31" i="6" s="1"/>
  <c r="I31" i="6" s="1"/>
  <c r="E27" i="6"/>
  <c r="H27" i="6" s="1"/>
  <c r="I27" i="6" s="1"/>
  <c r="E15" i="6"/>
  <c r="H15" i="6" s="1"/>
  <c r="I15" i="6" s="1"/>
  <c r="E11" i="6"/>
  <c r="H11" i="6" s="1"/>
  <c r="I11" i="6" s="1"/>
  <c r="E7" i="6"/>
  <c r="H7" i="6" s="1"/>
  <c r="F11" i="4"/>
  <c r="F15" i="4"/>
  <c r="G12" i="4"/>
  <c r="I18" i="4"/>
  <c r="I14" i="4"/>
  <c r="I10" i="4"/>
  <c r="I19" i="4"/>
  <c r="I15" i="4"/>
  <c r="E13" i="4"/>
  <c r="H13" i="4" s="1"/>
  <c r="C18" i="4"/>
  <c r="D18" i="4" s="1"/>
  <c r="C14" i="4"/>
  <c r="C10" i="4"/>
  <c r="E18" i="4"/>
  <c r="E14" i="4"/>
  <c r="E10" i="4"/>
  <c r="C9" i="4"/>
  <c r="D9" i="4" s="1"/>
  <c r="C19" i="4"/>
  <c r="D19" i="4" s="1"/>
  <c r="C15" i="4"/>
  <c r="D15" i="4" s="1"/>
  <c r="C11" i="4"/>
  <c r="E19" i="4"/>
  <c r="E15" i="4"/>
  <c r="E11" i="4"/>
  <c r="C20" i="4"/>
  <c r="D20" i="4" s="1"/>
  <c r="C16" i="4"/>
  <c r="D16" i="4" s="1"/>
  <c r="C12" i="4"/>
  <c r="D12" i="4" s="1"/>
  <c r="E20" i="4"/>
  <c r="E16" i="4"/>
  <c r="E12" i="4"/>
  <c r="C17" i="4"/>
  <c r="D17" i="4" s="1"/>
  <c r="C13" i="4"/>
  <c r="D13" i="4" s="1"/>
  <c r="E9" i="4"/>
  <c r="E17" i="4"/>
  <c r="D11" i="4"/>
  <c r="F16" i="4"/>
  <c r="B21" i="4"/>
  <c r="G16" i="4"/>
  <c r="F18" i="4"/>
  <c r="D14" i="4"/>
  <c r="F14" i="4"/>
  <c r="F17" i="4"/>
  <c r="G17" i="4"/>
  <c r="F19" i="4"/>
  <c r="H19" i="4" s="1"/>
  <c r="F20" i="4"/>
  <c r="G20" i="4"/>
  <c r="G10" i="4"/>
  <c r="H10" i="4" s="1"/>
  <c r="G9" i="4"/>
  <c r="I8" i="3"/>
  <c r="J8" i="3" s="1"/>
  <c r="F8" i="3"/>
  <c r="F7" i="3"/>
  <c r="I7" i="3"/>
  <c r="J7" i="3" s="1"/>
  <c r="I6" i="3"/>
  <c r="I5" i="3"/>
  <c r="H6" i="3"/>
  <c r="H5" i="3"/>
  <c r="I911" i="6" l="1"/>
  <c r="I881" i="6"/>
  <c r="O5" i="6"/>
  <c r="F5" i="6" s="1"/>
  <c r="I743" i="6"/>
  <c r="I787" i="6"/>
  <c r="I1001" i="6"/>
  <c r="J10" i="4"/>
  <c r="J12" i="4"/>
  <c r="J13" i="4"/>
  <c r="I96" i="6"/>
  <c r="I340" i="6"/>
  <c r="J16" i="4"/>
  <c r="J18" i="4"/>
  <c r="J19" i="4"/>
  <c r="I543" i="6"/>
  <c r="I851" i="6"/>
  <c r="I1079" i="6"/>
  <c r="I993" i="6"/>
  <c r="J11" i="4"/>
  <c r="I140" i="6"/>
  <c r="I188" i="6"/>
  <c r="I324" i="6"/>
  <c r="J20" i="4"/>
  <c r="J15" i="4"/>
  <c r="J17" i="4"/>
  <c r="I563" i="6"/>
  <c r="I627" i="6"/>
  <c r="I779" i="6"/>
  <c r="I843" i="6"/>
  <c r="I859" i="6"/>
  <c r="I1031" i="6"/>
  <c r="I1063" i="6"/>
  <c r="I867" i="6"/>
  <c r="I887" i="6"/>
  <c r="I903" i="6"/>
  <c r="I551" i="6"/>
  <c r="I559" i="6"/>
  <c r="I575" i="6"/>
  <c r="I599" i="6"/>
  <c r="I615" i="6"/>
  <c r="I623" i="6"/>
  <c r="I639" i="6"/>
  <c r="I663" i="6"/>
  <c r="I679" i="6"/>
  <c r="I695" i="6"/>
  <c r="I711" i="6"/>
  <c r="I735" i="6"/>
  <c r="I883" i="6"/>
  <c r="H5" i="6"/>
  <c r="H1106" i="6" s="1"/>
  <c r="F1106" i="6"/>
  <c r="H15" i="4"/>
  <c r="I783" i="6"/>
  <c r="I815" i="6"/>
  <c r="I847" i="6"/>
  <c r="I955" i="6"/>
  <c r="I971" i="6"/>
  <c r="I1011" i="6"/>
  <c r="I1083" i="6"/>
  <c r="I959" i="6"/>
  <c r="I1055" i="6"/>
  <c r="I1019" i="6"/>
  <c r="I775" i="6"/>
  <c r="I807" i="6"/>
  <c r="I839" i="6"/>
  <c r="I979" i="6"/>
  <c r="I1027" i="6"/>
  <c r="I1075" i="6"/>
  <c r="I871" i="6"/>
  <c r="I987" i="6"/>
  <c r="I895" i="6"/>
  <c r="I967" i="6"/>
  <c r="I999" i="6"/>
  <c r="I1039" i="6"/>
  <c r="G1106" i="6"/>
  <c r="I923" i="6"/>
  <c r="E1106" i="6"/>
  <c r="I791" i="6"/>
  <c r="I799" i="6"/>
  <c r="I823" i="6"/>
  <c r="I831" i="6"/>
  <c r="I855" i="6"/>
  <c r="I863" i="6"/>
  <c r="I1035" i="6"/>
  <c r="I1043" i="6"/>
  <c r="I1067" i="6"/>
  <c r="I7" i="6"/>
  <c r="I939" i="6"/>
  <c r="I947" i="6"/>
  <c r="I963" i="6"/>
  <c r="I1003" i="6"/>
  <c r="I1051" i="6"/>
  <c r="I1059" i="6"/>
  <c r="I748" i="6"/>
  <c r="I756" i="6"/>
  <c r="I764" i="6"/>
  <c r="I907" i="6"/>
  <c r="I927" i="6"/>
  <c r="I1103" i="6"/>
  <c r="I951" i="6"/>
  <c r="I983" i="6"/>
  <c r="I991" i="6"/>
  <c r="I1015" i="6"/>
  <c r="I1023" i="6"/>
  <c r="I6" i="6"/>
  <c r="I752" i="6"/>
  <c r="I760" i="6"/>
  <c r="H11" i="4"/>
  <c r="H12" i="4"/>
  <c r="H18" i="4"/>
  <c r="H14" i="4"/>
  <c r="H16" i="4"/>
  <c r="E21" i="4"/>
  <c r="H17" i="4"/>
  <c r="C21" i="4"/>
  <c r="D10" i="4"/>
  <c r="D21" i="4" s="1"/>
  <c r="F21" i="4"/>
  <c r="H9" i="4"/>
  <c r="G21" i="4"/>
  <c r="H20" i="4"/>
  <c r="J6" i="3"/>
  <c r="J5" i="3"/>
  <c r="I5" i="6" l="1"/>
  <c r="I1106" i="6" s="1"/>
  <c r="H21" i="4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5" i="3"/>
</calcChain>
</file>

<file path=xl/comments1.xml><?xml version="1.0" encoding="utf-8"?>
<comments xmlns="http://schemas.openxmlformats.org/spreadsheetml/2006/main">
  <authors>
    <author>USER</author>
  </authors>
  <commentList>
    <comment ref="E3" authorId="0" shapeId="0">
      <text>
        <r>
          <rPr>
            <b/>
            <sz val="12"/>
            <color indexed="81"/>
            <rFont val="Sylfaen"/>
            <family val="1"/>
          </rPr>
          <t>Please Select Combo</t>
        </r>
        <r>
          <rPr>
            <sz val="12"/>
            <color indexed="81"/>
            <rFont val="Sylfae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<sst xmlns="http://schemas.openxmlformats.org/spreadsheetml/2006/main" count="99" uniqueCount="57">
  <si>
    <t>SL.No</t>
  </si>
  <si>
    <t>Name and Address of lease holder</t>
  </si>
  <si>
    <t>Monthly Rent</t>
  </si>
  <si>
    <t>Rt No &amp; Date</t>
  </si>
  <si>
    <t>Name of Panchayat</t>
  </si>
  <si>
    <t>Financial Year</t>
  </si>
  <si>
    <t>Date of Auction
 &amp; 
Period</t>
  </si>
  <si>
    <t>Building No
 / 
Room No</t>
  </si>
  <si>
    <t>Security(RS)</t>
  </si>
  <si>
    <t>Resolution No and Date</t>
  </si>
  <si>
    <t>Due Date</t>
  </si>
  <si>
    <t>Due Month</t>
  </si>
  <si>
    <t>Demand</t>
  </si>
  <si>
    <t>Collection</t>
  </si>
  <si>
    <t>Balance</t>
  </si>
  <si>
    <t>SGST</t>
  </si>
  <si>
    <t>CGST</t>
  </si>
  <si>
    <t>Total</t>
  </si>
  <si>
    <t>Receipt No</t>
  </si>
  <si>
    <t>Date</t>
  </si>
  <si>
    <t>Name of lease holder</t>
  </si>
  <si>
    <t>Laiju S</t>
  </si>
  <si>
    <t>Alanvava</t>
  </si>
  <si>
    <t>Penal 
Interest</t>
  </si>
  <si>
    <t>Amalvava</t>
  </si>
  <si>
    <t>Kuttoor Grama Panchayat</t>
  </si>
  <si>
    <t>2022/23</t>
  </si>
  <si>
    <t>Building No/Room No:</t>
  </si>
  <si>
    <t>Date of Auction &amp; Period</t>
  </si>
  <si>
    <t>Security</t>
  </si>
  <si>
    <t>Rt.No.Date</t>
  </si>
  <si>
    <t>Penal Interest</t>
  </si>
  <si>
    <t>GST</t>
  </si>
  <si>
    <t>Remarks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</si>
  <si>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</si>
  <si>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</si>
  <si>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</si>
  <si>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</si>
  <si>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</si>
  <si>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</si>
  <si>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</si>
  <si>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</si>
  <si>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</si>
  <si>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</si>
  <si>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</si>
  <si>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</si>
  <si>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01-04-2022
as on 31.03.2023</t>
  </si>
  <si>
    <t>6(1) 05.04.2022</t>
  </si>
  <si>
    <t>12345678910
Dt: 01.04.2022</t>
  </si>
  <si>
    <t>6/25</t>
  </si>
  <si>
    <t>Month</t>
  </si>
  <si>
    <t>Year</t>
  </si>
  <si>
    <t>/</t>
  </si>
  <si>
    <t>Register of Rented Buildings for the Year:-</t>
  </si>
  <si>
    <t>Abstract of Rented Buildings for the Year:-</t>
  </si>
  <si>
    <t>Rent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</si>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</sst>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0070C0"/>
      <name val="Sylfaen"/>
      <family val="1"/>
    </font>
    <font>
      <b/>
      <sz val="12"/>
      <color indexed="81"/>
      <name val="Sylfaen"/>
      <family val="1"/>
    </font>
    <font>
      <sz val="12"/>
      <color indexed="81"/>
      <name val="Sylfaen"/>
      <family val="1"/>
    </font>
    <font>
      <b/>
      <i/>
      <sz val="16"/>
      <color theme="1"/>
      <name val="Sylfaen"/>
      <family val="1"/>
    </font>
    <font>
      <b/>
      <i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i/>
      <sz val="12"/>
      <color rgb="FF0070C0"/>
      <name val="Sylfaen"/>
      <family val="1"/>
    </font>
    <font>
      <b/>
      <i/>
      <sz val="11"/>
      <color rgb="FF0070C0"/>
      <name val="Calibri"/>
      <family val="2"/>
      <scheme val="minor"/>
    </font>
    <font>
      <i/>
      <sz val="12"/>
      <color theme="1"/>
      <name val="Sylfae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14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6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4" borderId="0" xfId="0" applyFill="1" applyAlignment="1">
      <alignment horizontal="center"/>
    </xf>
    <xf numFmtId="49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0" xfId="0" applyNumberFormat="1" applyFont="1" applyFill="1" applyBorder="1" applyAlignment="1" applyProtection="1">
      <alignment horizontal="center" vertical="center"/>
      <protection hidden="1"/>
    </xf>
    <xf numFmtId="49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49" fontId="1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4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2" fillId="9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9" borderId="2" xfId="0" applyFont="1" applyFill="1" applyBorder="1" applyAlignment="1" applyProtection="1">
      <alignment vertical="center" wrapText="1"/>
      <protection locked="0"/>
    </xf>
    <xf numFmtId="0" fontId="3" fillId="9" borderId="11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49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0" xfId="0" applyNumberFormat="1" applyFont="1" applyFill="1" applyBorder="1" applyAlignment="1" applyProtection="1">
      <alignment horizontal="center" wrapText="1"/>
      <protection hidden="1"/>
    </xf>
    <xf numFmtId="0" fontId="0" fillId="8" borderId="0" xfId="0" applyFill="1" applyAlignment="1" applyProtection="1">
      <alignment wrapText="1"/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4" fillId="3" borderId="0" xfId="0" applyFont="1" applyFill="1" applyBorder="1" applyAlignment="1" applyProtection="1">
      <alignment vertical="center" wrapText="1"/>
      <protection hidden="1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1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ata Entry'!A1"/><Relationship Id="rId2" Type="http://schemas.openxmlformats.org/officeDocument/2006/relationships/hyperlink" Target="#'Master Data'!A1"/><Relationship Id="rId1" Type="http://schemas.openxmlformats.org/officeDocument/2006/relationships/image" Target="../media/image1.jpeg"/><Relationship Id="rId6" Type="http://schemas.openxmlformats.org/officeDocument/2006/relationships/image" Target="../media/image2.jpeg"/><Relationship Id="rId5" Type="http://schemas.openxmlformats.org/officeDocument/2006/relationships/hyperlink" Target="#Abstract!A1"/><Relationship Id="rId4" Type="http://schemas.openxmlformats.org/officeDocument/2006/relationships/hyperlink" Target="#Registe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ata Entry'!A1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ster Data'!A1"/><Relationship Id="rId2" Type="http://schemas.openxmlformats.org/officeDocument/2006/relationships/hyperlink" Target="#Register!A1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Data Entry'!A1"/><Relationship Id="rId2" Type="http://schemas.openxmlformats.org/officeDocument/2006/relationships/hyperlink" Target="#Abstract!A1"/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Register!A1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304800</xdr:rowOff>
    </xdr:from>
    <xdr:to>
      <xdr:col>10</xdr:col>
      <xdr:colOff>0</xdr:colOff>
      <xdr:row>15</xdr:row>
      <xdr:rowOff>171450</xdr:rowOff>
    </xdr:to>
    <xdr:pic>
      <xdr:nvPicPr>
        <xdr:cNvPr id="2" name="Picture 1" descr="download.jf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304800"/>
          <a:ext cx="5486399" cy="2847975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</xdr:colOff>
      <xdr:row>17</xdr:row>
      <xdr:rowOff>104775</xdr:rowOff>
    </xdr:to>
    <xdr:sp macro="" textlink="">
      <xdr:nvSpPr>
        <xdr:cNvPr id="3" name="Frame 2"/>
        <xdr:cNvSpPr/>
      </xdr:nvSpPr>
      <xdr:spPr>
        <a:xfrm>
          <a:off x="0" y="0"/>
          <a:ext cx="6267450" cy="3590925"/>
        </a:xfrm>
        <a:prstGeom prst="frame">
          <a:avLst/>
        </a:prstGeom>
        <a:solidFill>
          <a:schemeClr val="bg1"/>
        </a:solidFill>
        <a:ln>
          <a:solidFill>
            <a:srgbClr val="FFFF00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400049</xdr:colOff>
      <xdr:row>2</xdr:row>
      <xdr:rowOff>66675</xdr:rowOff>
    </xdr:from>
    <xdr:to>
      <xdr:col>3</xdr:col>
      <xdr:colOff>514350</xdr:colOff>
      <xdr:row>4</xdr:row>
      <xdr:rowOff>95250</xdr:rowOff>
    </xdr:to>
    <xdr:sp macro="" textlink="">
      <xdr:nvSpPr>
        <xdr:cNvPr id="4" name="Oval 3">
          <a:hlinkClick xmlns:r="http://schemas.openxmlformats.org/officeDocument/2006/relationships" r:id="rId2"/>
        </xdr:cNvPr>
        <xdr:cNvSpPr/>
      </xdr:nvSpPr>
      <xdr:spPr>
        <a:xfrm>
          <a:off x="781049" y="571500"/>
          <a:ext cx="1333501" cy="409575"/>
        </a:xfrm>
        <a:prstGeom prst="ellipse">
          <a:avLst/>
        </a:prstGeom>
        <a:solidFill>
          <a:srgbClr val="FF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latin typeface="Sylfaen" pitchFamily="18" charset="0"/>
            </a:rPr>
            <a:t>Master Data</a:t>
          </a:r>
        </a:p>
      </xdr:txBody>
    </xdr:sp>
    <xdr:clientData/>
  </xdr:twoCellAnchor>
  <xdr:twoCellAnchor>
    <xdr:from>
      <xdr:col>1</xdr:col>
      <xdr:colOff>419099</xdr:colOff>
      <xdr:row>5</xdr:row>
      <xdr:rowOff>123825</xdr:rowOff>
    </xdr:from>
    <xdr:to>
      <xdr:col>3</xdr:col>
      <xdr:colOff>533400</xdr:colOff>
      <xdr:row>7</xdr:row>
      <xdr:rowOff>152400</xdr:rowOff>
    </xdr:to>
    <xdr:sp macro="" textlink="">
      <xdr:nvSpPr>
        <xdr:cNvPr id="5" name="Oval 4">
          <a:hlinkClick xmlns:r="http://schemas.openxmlformats.org/officeDocument/2006/relationships" r:id="rId3"/>
        </xdr:cNvPr>
        <xdr:cNvSpPr/>
      </xdr:nvSpPr>
      <xdr:spPr>
        <a:xfrm>
          <a:off x="800099" y="1200150"/>
          <a:ext cx="1333501" cy="409575"/>
        </a:xfrm>
        <a:prstGeom prst="ellipse">
          <a:avLst/>
        </a:prstGeom>
        <a:solidFill>
          <a:sysClr val="window" lastClr="FFFFFF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Sylfaen" pitchFamily="18" charset="0"/>
            </a:rPr>
            <a:t>Data Entry</a:t>
          </a:r>
        </a:p>
      </xdr:txBody>
    </xdr:sp>
    <xdr:clientData/>
  </xdr:twoCellAnchor>
  <xdr:twoCellAnchor>
    <xdr:from>
      <xdr:col>1</xdr:col>
      <xdr:colOff>409574</xdr:colOff>
      <xdr:row>9</xdr:row>
      <xdr:rowOff>0</xdr:rowOff>
    </xdr:from>
    <xdr:to>
      <xdr:col>3</xdr:col>
      <xdr:colOff>523875</xdr:colOff>
      <xdr:row>11</xdr:row>
      <xdr:rowOff>28575</xdr:rowOff>
    </xdr:to>
    <xdr:sp macro="" textlink="">
      <xdr:nvSpPr>
        <xdr:cNvPr id="6" name="Oval 5">
          <a:hlinkClick xmlns:r="http://schemas.openxmlformats.org/officeDocument/2006/relationships" r:id="rId4"/>
        </xdr:cNvPr>
        <xdr:cNvSpPr/>
      </xdr:nvSpPr>
      <xdr:spPr>
        <a:xfrm>
          <a:off x="790574" y="1838325"/>
          <a:ext cx="1333501" cy="409575"/>
        </a:xfrm>
        <a:prstGeom prst="ellipse">
          <a:avLst/>
        </a:prstGeom>
        <a:solidFill>
          <a:srgbClr val="00B05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chemeClr val="bg1"/>
              </a:solidFill>
              <a:latin typeface="Sylfaen" pitchFamily="18" charset="0"/>
            </a:rPr>
            <a:t>Register</a:t>
          </a:r>
        </a:p>
      </xdr:txBody>
    </xdr:sp>
    <xdr:clientData/>
  </xdr:twoCellAnchor>
  <xdr:twoCellAnchor>
    <xdr:from>
      <xdr:col>1</xdr:col>
      <xdr:colOff>390524</xdr:colOff>
      <xdr:row>12</xdr:row>
      <xdr:rowOff>95250</xdr:rowOff>
    </xdr:from>
    <xdr:to>
      <xdr:col>3</xdr:col>
      <xdr:colOff>504825</xdr:colOff>
      <xdr:row>14</xdr:row>
      <xdr:rowOff>123825</xdr:rowOff>
    </xdr:to>
    <xdr:sp macro="" textlink="">
      <xdr:nvSpPr>
        <xdr:cNvPr id="7" name="Oval 6">
          <a:hlinkClick xmlns:r="http://schemas.openxmlformats.org/officeDocument/2006/relationships" r:id="rId5"/>
        </xdr:cNvPr>
        <xdr:cNvSpPr/>
      </xdr:nvSpPr>
      <xdr:spPr>
        <a:xfrm>
          <a:off x="771524" y="2505075"/>
          <a:ext cx="1333501" cy="409575"/>
        </a:xfrm>
        <a:prstGeom prst="ellipse">
          <a:avLst/>
        </a:prstGeom>
        <a:solidFill>
          <a:srgbClr val="FFFF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Sylfaen" pitchFamily="18" charset="0"/>
            </a:rPr>
            <a:t>Abstract</a:t>
          </a:r>
        </a:p>
      </xdr:txBody>
    </xdr:sp>
    <xdr:clientData/>
  </xdr:twoCellAnchor>
  <xdr:twoCellAnchor editAs="oneCell">
    <xdr:from>
      <xdr:col>11</xdr:col>
      <xdr:colOff>47625</xdr:colOff>
      <xdr:row>0</xdr:row>
      <xdr:rowOff>9526</xdr:rowOff>
    </xdr:from>
    <xdr:to>
      <xdr:col>14</xdr:col>
      <xdr:colOff>381000</xdr:colOff>
      <xdr:row>17</xdr:row>
      <xdr:rowOff>161925</xdr:rowOff>
    </xdr:to>
    <xdr:pic>
      <xdr:nvPicPr>
        <xdr:cNvPr id="8" name="Picture 7" descr="Screenshot_20220915-082450_Facebook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96025" y="9526"/>
          <a:ext cx="2162175" cy="36385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85725</xdr:colOff>
      <xdr:row>17</xdr:row>
      <xdr:rowOff>104775</xdr:rowOff>
    </xdr:from>
    <xdr:to>
      <xdr:col>14</xdr:col>
      <xdr:colOff>381000</xdr:colOff>
      <xdr:row>19</xdr:row>
      <xdr:rowOff>76200</xdr:rowOff>
    </xdr:to>
    <xdr:sp macro="" textlink="">
      <xdr:nvSpPr>
        <xdr:cNvPr id="9" name="Rounded Rectangle 8"/>
        <xdr:cNvSpPr/>
      </xdr:nvSpPr>
      <xdr:spPr>
        <a:xfrm>
          <a:off x="6334125" y="3590925"/>
          <a:ext cx="2124075" cy="352425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rgbClr val="0000FF"/>
              </a:solidFill>
              <a:latin typeface="Sylfaen" pitchFamily="18" charset="0"/>
            </a:rPr>
            <a:t>Laiju.S,Accountant,Kuttoor Gp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</xdr:row>
      <xdr:rowOff>66675</xdr:rowOff>
    </xdr:from>
    <xdr:to>
      <xdr:col>1</xdr:col>
      <xdr:colOff>1866901</xdr:colOff>
      <xdr:row>2</xdr:row>
      <xdr:rowOff>400050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485901" y="695325"/>
          <a:ext cx="990600" cy="333375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FF00"/>
              </a:solidFill>
              <a:latin typeface="Sylfaen" pitchFamily="18" charset="0"/>
            </a:rPr>
            <a:t>Home</a:t>
          </a:r>
        </a:p>
      </xdr:txBody>
    </xdr:sp>
    <xdr:clientData/>
  </xdr:twoCellAnchor>
  <xdr:twoCellAnchor>
    <xdr:from>
      <xdr:col>1</xdr:col>
      <xdr:colOff>1057275</xdr:colOff>
      <xdr:row>1</xdr:row>
      <xdr:rowOff>85725</xdr:rowOff>
    </xdr:from>
    <xdr:to>
      <xdr:col>1</xdr:col>
      <xdr:colOff>1724025</xdr:colOff>
      <xdr:row>1</xdr:row>
      <xdr:rowOff>381000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1666875" y="276225"/>
          <a:ext cx="666750" cy="295275"/>
        </a:xfrm>
        <a:prstGeom prst="rightArrow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0</xdr:row>
      <xdr:rowOff>142875</xdr:rowOff>
    </xdr:from>
    <xdr:to>
      <xdr:col>5</xdr:col>
      <xdr:colOff>314325</xdr:colOff>
      <xdr:row>2</xdr:row>
      <xdr:rowOff>28575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4762501" y="142875"/>
          <a:ext cx="885824" cy="381000"/>
        </a:xfrm>
        <a:prstGeom prst="ellipse">
          <a:avLst/>
        </a:prstGeom>
        <a:solidFill>
          <a:srgbClr val="FFFF00"/>
        </a:solidFill>
        <a:ln>
          <a:solidFill>
            <a:srgbClr val="00B050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 i="1">
              <a:solidFill>
                <a:sysClr val="windowText" lastClr="000000"/>
              </a:solidFill>
              <a:latin typeface="Sylfaen" pitchFamily="18" charset="0"/>
            </a:rPr>
            <a:t>Home</a:t>
          </a:r>
        </a:p>
      </xdr:txBody>
    </xdr:sp>
    <xdr:clientData/>
  </xdr:twoCellAnchor>
  <xdr:twoCellAnchor>
    <xdr:from>
      <xdr:col>7</xdr:col>
      <xdr:colOff>466725</xdr:colOff>
      <xdr:row>0</xdr:row>
      <xdr:rowOff>228601</xdr:rowOff>
    </xdr:from>
    <xdr:to>
      <xdr:col>9</xdr:col>
      <xdr:colOff>85725</xdr:colOff>
      <xdr:row>2</xdr:row>
      <xdr:rowOff>9525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7162800" y="228601"/>
          <a:ext cx="647700" cy="276224"/>
        </a:xfrm>
        <a:prstGeom prst="rightArrow">
          <a:avLst/>
        </a:prstGeom>
        <a:solidFill>
          <a:srgbClr val="C0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304800</xdr:colOff>
      <xdr:row>0</xdr:row>
      <xdr:rowOff>200025</xdr:rowOff>
    </xdr:from>
    <xdr:to>
      <xdr:col>2</xdr:col>
      <xdr:colOff>942975</xdr:colOff>
      <xdr:row>2</xdr:row>
      <xdr:rowOff>19050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2076450" y="200025"/>
          <a:ext cx="638175" cy="314325"/>
        </a:xfrm>
        <a:prstGeom prst="leftArrow">
          <a:avLst/>
        </a:prstGeom>
        <a:solidFill>
          <a:srgbClr val="0000FF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95250</xdr:rowOff>
    </xdr:from>
    <xdr:to>
      <xdr:col>12</xdr:col>
      <xdr:colOff>923925</xdr:colOff>
      <xdr:row>2</xdr:row>
      <xdr:rowOff>228600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077325" y="342900"/>
          <a:ext cx="895350" cy="381000"/>
        </a:xfrm>
        <a:prstGeom prst="ellips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rgbClr val="FFFF00"/>
              </a:solidFill>
              <a:latin typeface="Sylfaen" pitchFamily="18" charset="0"/>
            </a:rPr>
            <a:t>Home</a:t>
          </a:r>
        </a:p>
      </xdr:txBody>
    </xdr:sp>
    <xdr:clientData/>
  </xdr:twoCellAnchor>
  <xdr:twoCellAnchor>
    <xdr:from>
      <xdr:col>12</xdr:col>
      <xdr:colOff>209550</xdr:colOff>
      <xdr:row>4</xdr:row>
      <xdr:rowOff>171450</xdr:rowOff>
    </xdr:from>
    <xdr:to>
      <xdr:col>12</xdr:col>
      <xdr:colOff>819150</xdr:colOff>
      <xdr:row>5</xdr:row>
      <xdr:rowOff>180975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9258300" y="1362075"/>
          <a:ext cx="609600" cy="323850"/>
        </a:xfrm>
        <a:prstGeom prst="rightArrow">
          <a:avLst/>
        </a:prstGeom>
        <a:solidFill>
          <a:srgbClr val="C0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190500</xdr:colOff>
      <xdr:row>6</xdr:row>
      <xdr:rowOff>9525</xdr:rowOff>
    </xdr:from>
    <xdr:to>
      <xdr:col>12</xdr:col>
      <xdr:colOff>857250</xdr:colOff>
      <xdr:row>7</xdr:row>
      <xdr:rowOff>85725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9239250" y="1895475"/>
          <a:ext cx="666750" cy="323850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</xdr:row>
      <xdr:rowOff>76200</xdr:rowOff>
    </xdr:from>
    <xdr:to>
      <xdr:col>11</xdr:col>
      <xdr:colOff>790575</xdr:colOff>
      <xdr:row>2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553450" y="390525"/>
          <a:ext cx="723900" cy="38100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rgbClr val="FFFF00"/>
              </a:solidFill>
              <a:latin typeface="Sylfaen" pitchFamily="18" charset="0"/>
            </a:rPr>
            <a:t>Home</a:t>
          </a:r>
        </a:p>
      </xdr:txBody>
    </xdr:sp>
    <xdr:clientData/>
  </xdr:twoCellAnchor>
  <xdr:twoCellAnchor>
    <xdr:from>
      <xdr:col>11</xdr:col>
      <xdr:colOff>104774</xdr:colOff>
      <xdr:row>4</xdr:row>
      <xdr:rowOff>171450</xdr:rowOff>
    </xdr:from>
    <xdr:to>
      <xdr:col>11</xdr:col>
      <xdr:colOff>800099</xdr:colOff>
      <xdr:row>5</xdr:row>
      <xdr:rowOff>85725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91549" y="1323975"/>
          <a:ext cx="695325" cy="352425"/>
        </a:xfrm>
        <a:prstGeom prst="leftArrow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4:N8" totalsRowShown="0" headerRowDxfId="18" dataDxfId="16" headerRowBorderDxfId="17" tableBorderDxfId="15" totalsRowBorderDxfId="14">
  <tableColumns count="14">
    <tableColumn id="1" name="Due Date" dataDxfId="13"/>
    <tableColumn id="2" name="Due Month" dataDxfId="12">
      <calculatedColumnFormula>TEXT(A5,"MMM")</calculatedColumnFormula>
    </tableColumn>
    <tableColumn id="3" name="Name of lease holder" dataDxfId="11"/>
    <tableColumn id="4" name="Demand" dataDxfId="10">
      <calculatedColumnFormula>IFERROR(INDEX('Master Data'!$A$6:$H$1006,MATCH(Table1[[#This Row],[Name of lease holder]],'Master Data'!$B$6:$B$1006,0),3),"")</calculatedColumnFormula>
    </tableColumn>
    <tableColumn id="5" name="Collection" dataDxfId="9"/>
    <tableColumn id="6" name="Balance" dataDxfId="8">
      <calculatedColumnFormula>IFERROR(D5-E5,"")</calculatedColumnFormula>
    </tableColumn>
    <tableColumn id="7" name="Penal _x000a_Interest" dataDxfId="7"/>
    <tableColumn id="8" name="CGST" dataDxfId="6">
      <calculatedColumnFormula>IFERROR(D5*9%,"")</calculatedColumnFormula>
    </tableColumn>
    <tableColumn id="9" name="SGST" dataDxfId="5">
      <calculatedColumnFormula>IFERROR(D5*9%,"")</calculatedColumnFormula>
    </tableColumn>
    <tableColumn id="10" name="Total" dataDxfId="4">
      <calculatedColumnFormula>IFERROR(D5+G5+H5+I5,"")</calculatedColumnFormula>
    </tableColumn>
    <tableColumn id="11" name="Receipt No" dataDxfId="3"/>
    <tableColumn id="12" name="Date" dataDxfId="2"/>
    <tableColumn id="13" name="Month" dataDxfId="1"/>
    <tableColumn id="14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0"/>
  <sheetViews>
    <sheetView showGridLines="0" showRowColHeaders="0" tabSelected="1" workbookViewId="0">
      <pane xSplit="15" ySplit="23" topLeftCell="P24" activePane="bottomRight" state="frozen"/>
      <selection pane="topRight" activeCell="P1" sqref="P1"/>
      <selection pane="bottomLeft" activeCell="A24" sqref="A24"/>
      <selection pane="bottomRight"/>
    </sheetView>
  </sheetViews>
  <sheetFormatPr defaultColWidth="0" defaultRowHeight="15" zeroHeight="1" x14ac:dyDescent="0.25"/>
  <cols>
    <col min="1" max="1" width="5.7109375" customWidth="1"/>
    <col min="2" max="10" width="9.140625" customWidth="1"/>
    <col min="11" max="11" width="5.7109375" customWidth="1"/>
    <col min="12" max="15" width="9.140625" customWidth="1"/>
    <col min="16" max="18" width="0" hidden="1" customWidth="1"/>
    <col min="19" max="16384" width="9.140625" hidden="1"/>
  </cols>
  <sheetData>
    <row r="1" spans="1:18" ht="24.9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8"/>
      <c r="M1" s="18"/>
      <c r="N1" s="18"/>
      <c r="O1" s="18"/>
      <c r="P1" s="18"/>
      <c r="Q1" s="18"/>
      <c r="R1" s="18"/>
    </row>
    <row r="2" spans="1:18" x14ac:dyDescent="0.25">
      <c r="A2" s="20"/>
      <c r="B2" s="18"/>
      <c r="C2" s="18"/>
      <c r="D2" s="18"/>
      <c r="E2" s="18"/>
      <c r="F2" s="18"/>
      <c r="G2" s="18"/>
      <c r="H2" s="18"/>
      <c r="I2" s="18"/>
      <c r="J2" s="18"/>
      <c r="K2" s="20"/>
      <c r="L2" s="18"/>
      <c r="M2" s="18"/>
      <c r="N2" s="18"/>
      <c r="O2" s="18"/>
      <c r="P2" s="18"/>
      <c r="Q2" s="18"/>
      <c r="R2" s="18"/>
    </row>
    <row r="3" spans="1:18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20"/>
      <c r="L3" s="18"/>
      <c r="M3" s="18"/>
      <c r="N3" s="18"/>
      <c r="O3" s="18"/>
      <c r="P3" s="18"/>
      <c r="Q3" s="18"/>
      <c r="R3" s="18"/>
    </row>
    <row r="4" spans="1:18" x14ac:dyDescent="0.25">
      <c r="A4" s="20"/>
      <c r="B4" s="18"/>
      <c r="C4" s="18"/>
      <c r="D4" s="18"/>
      <c r="E4" s="18"/>
      <c r="F4" s="18"/>
      <c r="G4" s="18"/>
      <c r="H4" s="18"/>
      <c r="I4" s="18"/>
      <c r="J4" s="18"/>
      <c r="K4" s="20"/>
      <c r="L4" s="18"/>
      <c r="M4" s="18"/>
      <c r="N4" s="18"/>
      <c r="O4" s="18"/>
      <c r="P4" s="18"/>
      <c r="Q4" s="18"/>
      <c r="R4" s="18"/>
    </row>
    <row r="5" spans="1:18" x14ac:dyDescent="0.25">
      <c r="A5" s="20"/>
      <c r="B5" s="18"/>
      <c r="C5" s="18"/>
      <c r="D5" s="18"/>
      <c r="E5" s="18"/>
      <c r="F5" s="18"/>
      <c r="G5" s="18"/>
      <c r="H5" s="18"/>
      <c r="I5" s="18"/>
      <c r="J5" s="18"/>
      <c r="K5" s="20"/>
      <c r="L5" s="18"/>
      <c r="M5" s="18"/>
      <c r="N5" s="18"/>
      <c r="O5" s="18"/>
      <c r="P5" s="18"/>
      <c r="Q5" s="18"/>
      <c r="R5" s="18"/>
    </row>
    <row r="6" spans="1:18" x14ac:dyDescent="0.25">
      <c r="A6" s="20"/>
      <c r="B6" s="18"/>
      <c r="C6" s="18"/>
      <c r="D6" s="18"/>
      <c r="E6" s="18"/>
      <c r="F6" s="18"/>
      <c r="G6" s="18"/>
      <c r="H6" s="18"/>
      <c r="I6" s="18"/>
      <c r="J6" s="18"/>
      <c r="K6" s="20"/>
      <c r="L6" s="18"/>
      <c r="M6" s="18"/>
      <c r="N6" s="18"/>
      <c r="O6" s="18"/>
      <c r="P6" s="18"/>
      <c r="Q6" s="18"/>
      <c r="R6" s="18"/>
    </row>
    <row r="7" spans="1:18" x14ac:dyDescent="0.25">
      <c r="A7" s="20"/>
      <c r="B7" s="18"/>
      <c r="C7" s="18"/>
      <c r="D7" s="18"/>
      <c r="E7" s="18"/>
      <c r="F7" s="18"/>
      <c r="G7" s="18"/>
      <c r="H7" s="18"/>
      <c r="I7" s="18"/>
      <c r="J7" s="18"/>
      <c r="K7" s="20"/>
      <c r="L7" s="18"/>
      <c r="M7" s="18"/>
      <c r="N7" s="18"/>
      <c r="O7" s="18"/>
      <c r="P7" s="18"/>
      <c r="Q7" s="18"/>
      <c r="R7" s="18"/>
    </row>
    <row r="8" spans="1:18" x14ac:dyDescent="0.25">
      <c r="A8" s="20"/>
      <c r="B8" s="18"/>
      <c r="C8" s="18"/>
      <c r="D8" s="18"/>
      <c r="E8" s="18"/>
      <c r="F8" s="18"/>
      <c r="G8" s="18"/>
      <c r="H8" s="18"/>
      <c r="I8" s="18"/>
      <c r="J8" s="18"/>
      <c r="K8" s="20"/>
      <c r="L8" s="18"/>
      <c r="M8" s="18"/>
      <c r="N8" s="18"/>
      <c r="O8" s="18"/>
      <c r="P8" s="18"/>
      <c r="Q8" s="18"/>
      <c r="R8" s="18"/>
    </row>
    <row r="9" spans="1:18" x14ac:dyDescent="0.25">
      <c r="A9" s="20"/>
      <c r="B9" s="18"/>
      <c r="C9" s="18"/>
      <c r="D9" s="18"/>
      <c r="E9" s="18"/>
      <c r="F9" s="18"/>
      <c r="G9" s="18"/>
      <c r="H9" s="18"/>
      <c r="I9" s="18"/>
      <c r="J9" s="18"/>
      <c r="K9" s="20"/>
      <c r="L9" s="18"/>
      <c r="M9" s="18"/>
      <c r="N9" s="18"/>
      <c r="O9" s="18"/>
      <c r="P9" s="18"/>
      <c r="Q9" s="18"/>
      <c r="R9" s="18"/>
    </row>
    <row r="10" spans="1:18" x14ac:dyDescent="0.25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20"/>
      <c r="L10" s="18"/>
      <c r="M10" s="18"/>
      <c r="N10" s="18"/>
      <c r="O10" s="18"/>
      <c r="P10" s="18"/>
      <c r="Q10" s="18"/>
      <c r="R10" s="18"/>
    </row>
    <row r="11" spans="1:18" x14ac:dyDescent="0.25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20"/>
      <c r="L11" s="18"/>
      <c r="M11" s="18"/>
      <c r="N11" s="18"/>
      <c r="O11" s="18"/>
      <c r="P11" s="18"/>
      <c r="Q11" s="18"/>
      <c r="R11" s="18"/>
    </row>
    <row r="12" spans="1:18" x14ac:dyDescent="0.25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20"/>
      <c r="L12" s="18"/>
      <c r="M12" s="18"/>
      <c r="N12" s="18"/>
      <c r="O12" s="18"/>
      <c r="P12" s="18"/>
      <c r="Q12" s="18"/>
      <c r="R12" s="18"/>
    </row>
    <row r="13" spans="1:18" x14ac:dyDescent="0.2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20"/>
      <c r="L13" s="18"/>
      <c r="M13" s="18"/>
      <c r="N13" s="18"/>
      <c r="O13" s="18"/>
      <c r="P13" s="18"/>
      <c r="Q13" s="18"/>
      <c r="R13" s="18"/>
    </row>
    <row r="14" spans="1:18" x14ac:dyDescent="0.25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20"/>
      <c r="L14" s="18"/>
      <c r="M14" s="18"/>
      <c r="N14" s="18"/>
      <c r="O14" s="18"/>
      <c r="P14" s="18"/>
      <c r="Q14" s="18"/>
      <c r="R14" s="18"/>
    </row>
    <row r="15" spans="1:18" x14ac:dyDescent="0.25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20"/>
      <c r="L15" s="18"/>
      <c r="M15" s="18"/>
      <c r="N15" s="18"/>
      <c r="O15" s="18"/>
      <c r="P15" s="18"/>
      <c r="Q15" s="18"/>
      <c r="R15" s="18"/>
    </row>
    <row r="16" spans="1:18" x14ac:dyDescent="0.25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20"/>
      <c r="L16" s="18"/>
      <c r="M16" s="18"/>
      <c r="N16" s="18"/>
      <c r="O16" s="18"/>
      <c r="P16" s="18"/>
      <c r="Q16" s="18"/>
      <c r="R16" s="18"/>
    </row>
    <row r="17" spans="1:18" ht="24.9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8"/>
      <c r="M17" s="18"/>
      <c r="N17" s="18"/>
      <c r="O17" s="18"/>
      <c r="P17" s="18"/>
      <c r="Q17" s="18"/>
      <c r="R17" s="18"/>
    </row>
    <row r="18" spans="1:18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9.9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9.9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49.9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249.9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49.9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idden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idden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idden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idden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idden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idden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idden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idden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idden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idden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idden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idden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idden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idden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idden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idden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idden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idden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idden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idden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idden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idden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idden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idden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idden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idden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idden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idden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hidden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idden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idden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idden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idden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idden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idden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idden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idden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idden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idden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hidden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idden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idden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idden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idden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idden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idden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idden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idden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idden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idden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idden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idden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idden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idden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idden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idden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idden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idden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idden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idden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idden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idden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idden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idden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idden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idden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idden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idden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idden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idden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idden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idden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idden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idden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idden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idden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idden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idden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idden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idden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idden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idden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idden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idden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idden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idden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idden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idden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idden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idden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idden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idden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idden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idden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idden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idden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idden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idden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idden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idden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idden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idden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idden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idden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idden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idden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idden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idden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idden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idden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idden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idden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idden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idden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idden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idden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idden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idden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idden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idden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idden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idden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idden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idden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idden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idden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idden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idden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idden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idden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idden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idden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idden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idden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idden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idden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idden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idden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idden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idden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idden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idden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idden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idden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idden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idden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idden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idden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idden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idden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idden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idden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idden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idden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idden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idden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idden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idden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idden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idden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idden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idden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idden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idden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idden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idden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idden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idden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idden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idden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idden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idden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idden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idden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idden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idden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idden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idden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idden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idden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idden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idden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idden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idden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idden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idden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idden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idden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idden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idden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idden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idden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idden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idden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idden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idden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idden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idden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idden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idden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idden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idden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idden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idden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idden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idden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idden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idden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idden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idden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idden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idden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idden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idden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idden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idden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idden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idden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hidden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hidden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hidden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hidden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idden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idden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hidden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idden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idden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idden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idden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idden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idden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hidden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idden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idden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</sheetData>
  <sheetProtection password="8659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07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sqref="A1:H1"/>
    </sheetView>
  </sheetViews>
  <sheetFormatPr defaultColWidth="0" defaultRowHeight="15" zeroHeight="1" x14ac:dyDescent="0.25"/>
  <cols>
    <col min="1" max="1" width="9.140625" customWidth="1"/>
    <col min="2" max="2" width="35.7109375" customWidth="1"/>
    <col min="3" max="3" width="13.7109375" customWidth="1"/>
    <col min="4" max="4" width="15.7109375" customWidth="1"/>
    <col min="5" max="5" width="25.7109375" customWidth="1"/>
    <col min="6" max="6" width="15.7109375" customWidth="1"/>
    <col min="7" max="7" width="30.7109375" customWidth="1"/>
    <col min="8" max="8" width="15.7109375" customWidth="1"/>
    <col min="9" max="9" width="5.7109375" customWidth="1"/>
    <col min="10" max="15" width="0" hidden="1" customWidth="1"/>
    <col min="16" max="16384" width="9.140625" hidden="1"/>
  </cols>
  <sheetData>
    <row r="1" spans="1:15" x14ac:dyDescent="0.25">
      <c r="A1" s="63"/>
      <c r="B1" s="64"/>
      <c r="C1" s="64"/>
      <c r="D1" s="64"/>
      <c r="E1" s="64"/>
      <c r="F1" s="64"/>
      <c r="G1" s="64"/>
      <c r="H1" s="65"/>
      <c r="I1" s="17"/>
    </row>
    <row r="2" spans="1:15" s="3" customFormat="1" ht="35.1" customHeight="1" x14ac:dyDescent="0.25">
      <c r="A2" s="62" t="s">
        <v>4</v>
      </c>
      <c r="B2" s="62"/>
      <c r="C2" s="66" t="s">
        <v>25</v>
      </c>
      <c r="D2" s="67"/>
      <c r="E2" s="67"/>
      <c r="F2" s="67"/>
      <c r="G2" s="67"/>
      <c r="H2" s="68"/>
      <c r="I2" s="23"/>
    </row>
    <row r="3" spans="1:15" s="3" customFormat="1" ht="35.1" customHeight="1" x14ac:dyDescent="0.25">
      <c r="A3" s="62" t="s">
        <v>5</v>
      </c>
      <c r="B3" s="62"/>
      <c r="C3" s="66" t="s">
        <v>26</v>
      </c>
      <c r="D3" s="67"/>
      <c r="E3" s="67"/>
      <c r="F3" s="67"/>
      <c r="G3" s="67"/>
      <c r="H3" s="68"/>
      <c r="I3" s="23"/>
    </row>
    <row r="4" spans="1:15" s="3" customFormat="1" ht="9.9499999999999993" customHeight="1" x14ac:dyDescent="0.25">
      <c r="A4" s="5"/>
      <c r="B4" s="5"/>
      <c r="C4" s="22"/>
      <c r="D4" s="22"/>
      <c r="E4" s="22"/>
      <c r="F4" s="22"/>
      <c r="G4" s="22"/>
      <c r="H4" s="6"/>
      <c r="I4" s="23"/>
    </row>
    <row r="5" spans="1:15" s="3" customFormat="1" ht="56.25" customHeight="1" x14ac:dyDescent="0.25">
      <c r="A5" s="31" t="s">
        <v>0</v>
      </c>
      <c r="B5" s="31" t="s">
        <v>1</v>
      </c>
      <c r="C5" s="31" t="s">
        <v>2</v>
      </c>
      <c r="D5" s="31" t="s">
        <v>7</v>
      </c>
      <c r="E5" s="31" t="s">
        <v>6</v>
      </c>
      <c r="F5" s="31" t="s">
        <v>8</v>
      </c>
      <c r="G5" s="31" t="s">
        <v>3</v>
      </c>
      <c r="H5" s="32" t="s">
        <v>9</v>
      </c>
      <c r="I5" s="24"/>
      <c r="J5" s="2"/>
      <c r="K5" s="2"/>
      <c r="L5" s="2"/>
      <c r="M5" s="2"/>
      <c r="N5" s="2"/>
      <c r="O5" s="2"/>
    </row>
    <row r="6" spans="1:15" s="3" customFormat="1" ht="50.1" customHeight="1" x14ac:dyDescent="0.25">
      <c r="A6" s="4">
        <v>1</v>
      </c>
      <c r="B6" s="30" t="s">
        <v>21</v>
      </c>
      <c r="C6" s="30">
        <v>1500</v>
      </c>
      <c r="D6" s="30" t="s">
        <v>49</v>
      </c>
      <c r="E6" s="30" t="s">
        <v>46</v>
      </c>
      <c r="F6" s="30">
        <v>5000</v>
      </c>
      <c r="G6" s="30" t="s">
        <v>48</v>
      </c>
      <c r="H6" s="30" t="s">
        <v>47</v>
      </c>
      <c r="I6" s="23"/>
    </row>
    <row r="7" spans="1:15" s="3" customFormat="1" ht="50.1" customHeight="1" x14ac:dyDescent="0.25">
      <c r="A7" s="4">
        <v>2</v>
      </c>
      <c r="B7" s="30" t="s">
        <v>22</v>
      </c>
      <c r="C7" s="30">
        <v>2500</v>
      </c>
      <c r="D7" s="30"/>
      <c r="E7" s="30"/>
      <c r="F7" s="30"/>
      <c r="G7" s="30"/>
      <c r="H7" s="30"/>
      <c r="I7" s="23"/>
    </row>
    <row r="8" spans="1:15" s="3" customFormat="1" ht="50.1" customHeight="1" x14ac:dyDescent="0.25">
      <c r="A8" s="4">
        <v>3</v>
      </c>
      <c r="B8" s="30" t="s">
        <v>24</v>
      </c>
      <c r="C8" s="30">
        <v>3800</v>
      </c>
      <c r="D8" s="30"/>
      <c r="E8" s="30"/>
      <c r="F8" s="30"/>
      <c r="G8" s="30"/>
      <c r="H8" s="30"/>
      <c r="I8" s="23"/>
    </row>
    <row r="9" spans="1:15" s="3" customFormat="1" ht="50.1" customHeight="1" x14ac:dyDescent="0.25">
      <c r="A9" s="4">
        <v>4</v>
      </c>
      <c r="B9" s="30"/>
      <c r="C9" s="30"/>
      <c r="D9" s="30"/>
      <c r="E9" s="30"/>
      <c r="F9" s="30"/>
      <c r="G9" s="30"/>
      <c r="H9" s="30"/>
      <c r="I9" s="23"/>
    </row>
    <row r="10" spans="1:15" s="3" customFormat="1" ht="50.1" customHeight="1" x14ac:dyDescent="0.25">
      <c r="A10" s="4">
        <v>5</v>
      </c>
      <c r="B10" s="30"/>
      <c r="C10" s="30"/>
      <c r="D10" s="30"/>
      <c r="E10" s="30"/>
      <c r="F10" s="30"/>
      <c r="G10" s="30"/>
      <c r="H10" s="30"/>
      <c r="I10" s="23"/>
    </row>
    <row r="11" spans="1:15" s="3" customFormat="1" ht="50.1" customHeight="1" x14ac:dyDescent="0.25">
      <c r="A11" s="4">
        <v>6</v>
      </c>
      <c r="B11" s="30"/>
      <c r="C11" s="30"/>
      <c r="D11" s="30"/>
      <c r="E11" s="30"/>
      <c r="F11" s="30"/>
      <c r="G11" s="30"/>
      <c r="H11" s="30"/>
      <c r="I11" s="23"/>
    </row>
    <row r="12" spans="1:15" s="3" customFormat="1" ht="50.1" customHeight="1" x14ac:dyDescent="0.25">
      <c r="A12" s="4">
        <v>7</v>
      </c>
      <c r="B12" s="30"/>
      <c r="C12" s="30"/>
      <c r="D12" s="30"/>
      <c r="E12" s="30"/>
      <c r="F12" s="30"/>
      <c r="G12" s="30"/>
      <c r="H12" s="30"/>
      <c r="I12" s="23"/>
    </row>
    <row r="13" spans="1:15" s="3" customFormat="1" ht="50.1" customHeight="1" x14ac:dyDescent="0.25">
      <c r="A13" s="4">
        <v>8</v>
      </c>
      <c r="B13" s="30"/>
      <c r="C13" s="30"/>
      <c r="D13" s="30"/>
      <c r="E13" s="30"/>
      <c r="F13" s="30"/>
      <c r="G13" s="30"/>
      <c r="H13" s="30"/>
      <c r="I13" s="23"/>
    </row>
    <row r="14" spans="1:15" s="3" customFormat="1" ht="50.1" customHeight="1" x14ac:dyDescent="0.25">
      <c r="A14" s="4">
        <v>9</v>
      </c>
      <c r="B14" s="30"/>
      <c r="C14" s="30"/>
      <c r="D14" s="30"/>
      <c r="E14" s="30"/>
      <c r="F14" s="30"/>
      <c r="G14" s="30"/>
      <c r="H14" s="30"/>
      <c r="I14" s="23"/>
    </row>
    <row r="15" spans="1:15" s="3" customFormat="1" ht="50.1" customHeight="1" x14ac:dyDescent="0.25">
      <c r="A15" s="4">
        <v>10</v>
      </c>
      <c r="B15" s="30"/>
      <c r="C15" s="30"/>
      <c r="D15" s="30"/>
      <c r="E15" s="30"/>
      <c r="F15" s="30"/>
      <c r="G15" s="30"/>
      <c r="H15" s="30"/>
      <c r="I15" s="23"/>
    </row>
    <row r="16" spans="1:15" s="3" customFormat="1" ht="50.1" customHeight="1" x14ac:dyDescent="0.25">
      <c r="A16" s="4">
        <v>11</v>
      </c>
      <c r="B16" s="30"/>
      <c r="C16" s="30"/>
      <c r="D16" s="30"/>
      <c r="E16" s="30"/>
      <c r="F16" s="30"/>
      <c r="G16" s="30"/>
      <c r="H16" s="30"/>
      <c r="I16" s="23"/>
    </row>
    <row r="17" spans="1:9" s="3" customFormat="1" ht="50.1" customHeight="1" x14ac:dyDescent="0.25">
      <c r="A17" s="4">
        <v>12</v>
      </c>
      <c r="B17" s="30"/>
      <c r="C17" s="30"/>
      <c r="D17" s="30"/>
      <c r="E17" s="30"/>
      <c r="F17" s="30"/>
      <c r="G17" s="30"/>
      <c r="H17" s="30"/>
      <c r="I17" s="23"/>
    </row>
    <row r="18" spans="1:9" s="3" customFormat="1" ht="50.1" customHeight="1" x14ac:dyDescent="0.25">
      <c r="A18" s="4">
        <v>13</v>
      </c>
      <c r="B18" s="30"/>
      <c r="C18" s="30"/>
      <c r="D18" s="30"/>
      <c r="E18" s="30"/>
      <c r="F18" s="30"/>
      <c r="G18" s="30"/>
      <c r="H18" s="30"/>
      <c r="I18" s="23"/>
    </row>
    <row r="19" spans="1:9" s="3" customFormat="1" ht="50.1" customHeight="1" x14ac:dyDescent="0.25">
      <c r="A19" s="4">
        <v>14</v>
      </c>
      <c r="B19" s="30"/>
      <c r="C19" s="30"/>
      <c r="D19" s="30"/>
      <c r="E19" s="30"/>
      <c r="F19" s="30"/>
      <c r="G19" s="30"/>
      <c r="H19" s="30"/>
      <c r="I19" s="23"/>
    </row>
    <row r="20" spans="1:9" s="3" customFormat="1" ht="50.1" customHeight="1" x14ac:dyDescent="0.25">
      <c r="A20" s="4">
        <v>15</v>
      </c>
      <c r="B20" s="30"/>
      <c r="C20" s="30"/>
      <c r="D20" s="30"/>
      <c r="E20" s="30"/>
      <c r="F20" s="30"/>
      <c r="G20" s="30"/>
      <c r="H20" s="30"/>
      <c r="I20" s="23"/>
    </row>
    <row r="21" spans="1:9" s="3" customFormat="1" ht="50.1" customHeight="1" x14ac:dyDescent="0.25">
      <c r="A21" s="4">
        <v>16</v>
      </c>
      <c r="B21" s="30"/>
      <c r="C21" s="30"/>
      <c r="D21" s="30"/>
      <c r="E21" s="30"/>
      <c r="F21" s="30"/>
      <c r="G21" s="30"/>
      <c r="H21" s="30"/>
      <c r="I21" s="23"/>
    </row>
    <row r="22" spans="1:9" s="3" customFormat="1" ht="50.1" customHeight="1" x14ac:dyDescent="0.25">
      <c r="A22" s="4">
        <v>17</v>
      </c>
      <c r="B22" s="30"/>
      <c r="C22" s="30"/>
      <c r="D22" s="30"/>
      <c r="E22" s="30"/>
      <c r="F22" s="30"/>
      <c r="G22" s="30"/>
      <c r="H22" s="30"/>
      <c r="I22" s="23"/>
    </row>
    <row r="23" spans="1:9" s="3" customFormat="1" ht="50.1" customHeight="1" x14ac:dyDescent="0.25">
      <c r="A23" s="4">
        <v>18</v>
      </c>
      <c r="B23" s="30"/>
      <c r="C23" s="30"/>
      <c r="D23" s="30"/>
      <c r="E23" s="30"/>
      <c r="F23" s="30"/>
      <c r="G23" s="30"/>
      <c r="H23" s="30"/>
      <c r="I23" s="23"/>
    </row>
    <row r="24" spans="1:9" s="3" customFormat="1" ht="50.1" customHeight="1" x14ac:dyDescent="0.25">
      <c r="A24" s="4">
        <v>19</v>
      </c>
      <c r="B24" s="30"/>
      <c r="C24" s="30"/>
      <c r="D24" s="30"/>
      <c r="E24" s="30"/>
      <c r="F24" s="30"/>
      <c r="G24" s="30"/>
      <c r="H24" s="30"/>
      <c r="I24" s="23"/>
    </row>
    <row r="25" spans="1:9" s="3" customFormat="1" ht="50.1" customHeight="1" x14ac:dyDescent="0.25">
      <c r="A25" s="4">
        <v>20</v>
      </c>
      <c r="B25" s="30"/>
      <c r="C25" s="30"/>
      <c r="D25" s="30"/>
      <c r="E25" s="30"/>
      <c r="F25" s="30"/>
      <c r="G25" s="30"/>
      <c r="H25" s="30"/>
      <c r="I25" s="23"/>
    </row>
    <row r="26" spans="1:9" s="3" customFormat="1" ht="50.1" customHeight="1" x14ac:dyDescent="0.25">
      <c r="A26" s="4">
        <v>21</v>
      </c>
      <c r="B26" s="30"/>
      <c r="C26" s="30"/>
      <c r="D26" s="30"/>
      <c r="E26" s="30"/>
      <c r="F26" s="30"/>
      <c r="G26" s="30"/>
      <c r="H26" s="30"/>
      <c r="I26" s="23"/>
    </row>
    <row r="27" spans="1:9" s="3" customFormat="1" ht="50.1" customHeight="1" x14ac:dyDescent="0.25">
      <c r="A27" s="4">
        <v>22</v>
      </c>
      <c r="B27" s="30"/>
      <c r="C27" s="30"/>
      <c r="D27" s="30"/>
      <c r="E27" s="30"/>
      <c r="F27" s="30"/>
      <c r="G27" s="30"/>
      <c r="H27" s="30"/>
      <c r="I27" s="23"/>
    </row>
    <row r="28" spans="1:9" s="3" customFormat="1" ht="50.1" customHeight="1" x14ac:dyDescent="0.25">
      <c r="A28" s="4">
        <v>23</v>
      </c>
      <c r="B28" s="30"/>
      <c r="C28" s="30"/>
      <c r="D28" s="30"/>
      <c r="E28" s="30"/>
      <c r="F28" s="30"/>
      <c r="G28" s="30"/>
      <c r="H28" s="30"/>
      <c r="I28" s="23"/>
    </row>
    <row r="29" spans="1:9" s="3" customFormat="1" ht="50.1" customHeight="1" x14ac:dyDescent="0.25">
      <c r="A29" s="4">
        <v>24</v>
      </c>
      <c r="B29" s="30"/>
      <c r="C29" s="30"/>
      <c r="D29" s="30"/>
      <c r="E29" s="30"/>
      <c r="F29" s="30"/>
      <c r="G29" s="30"/>
      <c r="H29" s="30"/>
      <c r="I29" s="23"/>
    </row>
    <row r="30" spans="1:9" s="3" customFormat="1" ht="50.1" customHeight="1" x14ac:dyDescent="0.25">
      <c r="A30" s="4">
        <v>25</v>
      </c>
      <c r="B30" s="30"/>
      <c r="C30" s="30"/>
      <c r="D30" s="30"/>
      <c r="E30" s="30"/>
      <c r="F30" s="30"/>
      <c r="G30" s="30"/>
      <c r="H30" s="30"/>
      <c r="I30" s="23"/>
    </row>
    <row r="31" spans="1:9" s="3" customFormat="1" ht="50.1" customHeight="1" x14ac:dyDescent="0.25">
      <c r="A31" s="4">
        <v>26</v>
      </c>
      <c r="B31" s="30"/>
      <c r="C31" s="30"/>
      <c r="D31" s="30"/>
      <c r="E31" s="30"/>
      <c r="F31" s="30"/>
      <c r="G31" s="30"/>
      <c r="H31" s="30"/>
      <c r="I31" s="23"/>
    </row>
    <row r="32" spans="1:9" s="3" customFormat="1" ht="50.1" customHeight="1" x14ac:dyDescent="0.25">
      <c r="A32" s="4">
        <v>27</v>
      </c>
      <c r="B32" s="30"/>
      <c r="C32" s="30"/>
      <c r="D32" s="30"/>
      <c r="E32" s="30"/>
      <c r="F32" s="30"/>
      <c r="G32" s="30"/>
      <c r="H32" s="30"/>
      <c r="I32" s="23"/>
    </row>
    <row r="33" spans="1:9" s="3" customFormat="1" ht="50.1" customHeight="1" x14ac:dyDescent="0.25">
      <c r="A33" s="4">
        <v>28</v>
      </c>
      <c r="B33" s="30"/>
      <c r="C33" s="30"/>
      <c r="D33" s="30"/>
      <c r="E33" s="30"/>
      <c r="F33" s="30"/>
      <c r="G33" s="30"/>
      <c r="H33" s="30"/>
      <c r="I33" s="23"/>
    </row>
    <row r="34" spans="1:9" s="3" customFormat="1" ht="50.1" customHeight="1" x14ac:dyDescent="0.25">
      <c r="A34" s="4">
        <v>29</v>
      </c>
      <c r="B34" s="30"/>
      <c r="C34" s="30"/>
      <c r="D34" s="30"/>
      <c r="E34" s="30"/>
      <c r="F34" s="30"/>
      <c r="G34" s="30"/>
      <c r="H34" s="30"/>
      <c r="I34" s="23"/>
    </row>
    <row r="35" spans="1:9" s="3" customFormat="1" ht="50.1" customHeight="1" x14ac:dyDescent="0.25">
      <c r="A35" s="4">
        <v>30</v>
      </c>
      <c r="B35" s="30"/>
      <c r="C35" s="30"/>
      <c r="D35" s="30"/>
      <c r="E35" s="30"/>
      <c r="F35" s="30"/>
      <c r="G35" s="30"/>
      <c r="H35" s="30"/>
      <c r="I35" s="23"/>
    </row>
    <row r="36" spans="1:9" s="3" customFormat="1" ht="50.1" customHeight="1" x14ac:dyDescent="0.25">
      <c r="A36" s="4">
        <v>31</v>
      </c>
      <c r="B36" s="30"/>
      <c r="C36" s="30"/>
      <c r="D36" s="30"/>
      <c r="E36" s="30"/>
      <c r="F36" s="30"/>
      <c r="G36" s="30"/>
      <c r="H36" s="30"/>
      <c r="I36" s="23"/>
    </row>
    <row r="37" spans="1:9" s="3" customFormat="1" ht="50.1" customHeight="1" x14ac:dyDescent="0.25">
      <c r="A37" s="4">
        <v>32</v>
      </c>
      <c r="B37" s="30"/>
      <c r="C37" s="30"/>
      <c r="D37" s="30"/>
      <c r="E37" s="30"/>
      <c r="F37" s="30"/>
      <c r="G37" s="30"/>
      <c r="H37" s="30"/>
      <c r="I37" s="23"/>
    </row>
    <row r="38" spans="1:9" s="3" customFormat="1" ht="50.1" customHeight="1" x14ac:dyDescent="0.25">
      <c r="A38" s="4">
        <v>33</v>
      </c>
      <c r="B38" s="30"/>
      <c r="C38" s="30"/>
      <c r="D38" s="30"/>
      <c r="E38" s="30"/>
      <c r="F38" s="30"/>
      <c r="G38" s="30"/>
      <c r="H38" s="30"/>
      <c r="I38" s="23"/>
    </row>
    <row r="39" spans="1:9" s="3" customFormat="1" ht="50.1" customHeight="1" x14ac:dyDescent="0.25">
      <c r="A39" s="4">
        <v>34</v>
      </c>
      <c r="B39" s="30"/>
      <c r="C39" s="30"/>
      <c r="D39" s="30"/>
      <c r="E39" s="30"/>
      <c r="F39" s="30"/>
      <c r="G39" s="30"/>
      <c r="H39" s="30"/>
      <c r="I39" s="23"/>
    </row>
    <row r="40" spans="1:9" s="3" customFormat="1" ht="50.1" customHeight="1" x14ac:dyDescent="0.25">
      <c r="A40" s="4">
        <v>35</v>
      </c>
      <c r="B40" s="30"/>
      <c r="C40" s="30"/>
      <c r="D40" s="30"/>
      <c r="E40" s="30"/>
      <c r="F40" s="30"/>
      <c r="G40" s="30"/>
      <c r="H40" s="30"/>
      <c r="I40" s="23"/>
    </row>
    <row r="41" spans="1:9" s="3" customFormat="1" ht="50.1" customHeight="1" x14ac:dyDescent="0.25">
      <c r="A41" s="4">
        <v>36</v>
      </c>
      <c r="B41" s="30"/>
      <c r="C41" s="30"/>
      <c r="D41" s="30"/>
      <c r="E41" s="30"/>
      <c r="F41" s="30"/>
      <c r="G41" s="30"/>
      <c r="H41" s="30"/>
      <c r="I41" s="23"/>
    </row>
    <row r="42" spans="1:9" s="3" customFormat="1" ht="50.1" customHeight="1" x14ac:dyDescent="0.25">
      <c r="A42" s="4">
        <v>37</v>
      </c>
      <c r="B42" s="30"/>
      <c r="C42" s="30"/>
      <c r="D42" s="30"/>
      <c r="E42" s="30"/>
      <c r="F42" s="30"/>
      <c r="G42" s="30"/>
      <c r="H42" s="30"/>
      <c r="I42" s="23"/>
    </row>
    <row r="43" spans="1:9" s="3" customFormat="1" ht="50.1" customHeight="1" x14ac:dyDescent="0.25">
      <c r="A43" s="4">
        <v>38</v>
      </c>
      <c r="B43" s="30"/>
      <c r="C43" s="30"/>
      <c r="D43" s="30"/>
      <c r="E43" s="30"/>
      <c r="F43" s="30"/>
      <c r="G43" s="30"/>
      <c r="H43" s="30"/>
      <c r="I43" s="23"/>
    </row>
    <row r="44" spans="1:9" s="3" customFormat="1" ht="50.1" customHeight="1" x14ac:dyDescent="0.25">
      <c r="A44" s="4">
        <v>39</v>
      </c>
      <c r="B44" s="30"/>
      <c r="C44" s="30"/>
      <c r="D44" s="30"/>
      <c r="E44" s="30"/>
      <c r="F44" s="30"/>
      <c r="G44" s="30"/>
      <c r="H44" s="30"/>
      <c r="I44" s="23"/>
    </row>
    <row r="45" spans="1:9" s="3" customFormat="1" ht="50.1" customHeight="1" x14ac:dyDescent="0.25">
      <c r="A45" s="4">
        <v>40</v>
      </c>
      <c r="B45" s="30"/>
      <c r="C45" s="30"/>
      <c r="D45" s="30"/>
      <c r="E45" s="30"/>
      <c r="F45" s="30"/>
      <c r="G45" s="30"/>
      <c r="H45" s="30"/>
      <c r="I45" s="23"/>
    </row>
    <row r="46" spans="1:9" s="3" customFormat="1" ht="50.1" customHeight="1" x14ac:dyDescent="0.25">
      <c r="A46" s="4">
        <v>41</v>
      </c>
      <c r="B46" s="30"/>
      <c r="C46" s="30"/>
      <c r="D46" s="30"/>
      <c r="E46" s="30"/>
      <c r="F46" s="30"/>
      <c r="G46" s="30"/>
      <c r="H46" s="30"/>
      <c r="I46" s="23"/>
    </row>
    <row r="47" spans="1:9" s="3" customFormat="1" ht="50.1" customHeight="1" x14ac:dyDescent="0.25">
      <c r="A47" s="4">
        <v>42</v>
      </c>
      <c r="B47" s="30"/>
      <c r="C47" s="30"/>
      <c r="D47" s="30"/>
      <c r="E47" s="30"/>
      <c r="F47" s="30"/>
      <c r="G47" s="30"/>
      <c r="H47" s="30"/>
      <c r="I47" s="23"/>
    </row>
    <row r="48" spans="1:9" s="3" customFormat="1" ht="50.1" customHeight="1" x14ac:dyDescent="0.25">
      <c r="A48" s="4">
        <v>43</v>
      </c>
      <c r="B48" s="30"/>
      <c r="C48" s="30"/>
      <c r="D48" s="30"/>
      <c r="E48" s="30"/>
      <c r="F48" s="30"/>
      <c r="G48" s="30"/>
      <c r="H48" s="30"/>
      <c r="I48" s="23"/>
    </row>
    <row r="49" spans="1:9" s="3" customFormat="1" ht="50.1" customHeight="1" x14ac:dyDescent="0.25">
      <c r="A49" s="4">
        <v>44</v>
      </c>
      <c r="B49" s="30"/>
      <c r="C49" s="30"/>
      <c r="D49" s="30"/>
      <c r="E49" s="30"/>
      <c r="F49" s="30"/>
      <c r="G49" s="30"/>
      <c r="H49" s="30"/>
      <c r="I49" s="23"/>
    </row>
    <row r="50" spans="1:9" s="3" customFormat="1" ht="50.1" customHeight="1" x14ac:dyDescent="0.25">
      <c r="A50" s="4">
        <v>45</v>
      </c>
      <c r="B50" s="30"/>
      <c r="C50" s="30"/>
      <c r="D50" s="30"/>
      <c r="E50" s="30"/>
      <c r="F50" s="30"/>
      <c r="G50" s="30"/>
      <c r="H50" s="30"/>
      <c r="I50" s="23"/>
    </row>
    <row r="51" spans="1:9" s="3" customFormat="1" ht="50.1" customHeight="1" x14ac:dyDescent="0.25">
      <c r="A51" s="4">
        <v>46</v>
      </c>
      <c r="B51" s="30"/>
      <c r="C51" s="30"/>
      <c r="D51" s="30"/>
      <c r="E51" s="30"/>
      <c r="F51" s="30"/>
      <c r="G51" s="30"/>
      <c r="H51" s="30"/>
      <c r="I51" s="23"/>
    </row>
    <row r="52" spans="1:9" s="3" customFormat="1" ht="50.1" customHeight="1" x14ac:dyDescent="0.25">
      <c r="A52" s="4">
        <v>47</v>
      </c>
      <c r="B52" s="30"/>
      <c r="C52" s="30"/>
      <c r="D52" s="30"/>
      <c r="E52" s="30"/>
      <c r="F52" s="30"/>
      <c r="G52" s="30"/>
      <c r="H52" s="30"/>
      <c r="I52" s="23"/>
    </row>
    <row r="53" spans="1:9" s="3" customFormat="1" ht="50.1" customHeight="1" x14ac:dyDescent="0.25">
      <c r="A53" s="4">
        <v>48</v>
      </c>
      <c r="B53" s="30"/>
      <c r="C53" s="30"/>
      <c r="D53" s="30"/>
      <c r="E53" s="30"/>
      <c r="F53" s="30"/>
      <c r="G53" s="30"/>
      <c r="H53" s="30"/>
      <c r="I53" s="23"/>
    </row>
    <row r="54" spans="1:9" s="3" customFormat="1" ht="50.1" customHeight="1" x14ac:dyDescent="0.25">
      <c r="A54" s="4">
        <v>49</v>
      </c>
      <c r="B54" s="30"/>
      <c r="C54" s="30"/>
      <c r="D54" s="30"/>
      <c r="E54" s="30"/>
      <c r="F54" s="30"/>
      <c r="G54" s="30"/>
      <c r="H54" s="30"/>
      <c r="I54" s="23"/>
    </row>
    <row r="55" spans="1:9" s="3" customFormat="1" ht="50.1" customHeight="1" x14ac:dyDescent="0.25">
      <c r="A55" s="4">
        <v>50</v>
      </c>
      <c r="B55" s="30"/>
      <c r="C55" s="30"/>
      <c r="D55" s="30"/>
      <c r="E55" s="30"/>
      <c r="F55" s="30"/>
      <c r="G55" s="30"/>
      <c r="H55" s="30"/>
      <c r="I55" s="23"/>
    </row>
    <row r="56" spans="1:9" s="3" customFormat="1" ht="50.1" customHeight="1" x14ac:dyDescent="0.25">
      <c r="A56" s="4">
        <v>51</v>
      </c>
      <c r="B56" s="30"/>
      <c r="C56" s="30"/>
      <c r="D56" s="30"/>
      <c r="E56" s="30"/>
      <c r="F56" s="30"/>
      <c r="G56" s="30"/>
      <c r="H56" s="30"/>
      <c r="I56" s="23"/>
    </row>
    <row r="57" spans="1:9" s="3" customFormat="1" ht="50.1" customHeight="1" x14ac:dyDescent="0.25">
      <c r="A57" s="4">
        <v>52</v>
      </c>
      <c r="B57" s="30"/>
      <c r="C57" s="30"/>
      <c r="D57" s="30"/>
      <c r="E57" s="30"/>
      <c r="F57" s="30"/>
      <c r="G57" s="30"/>
      <c r="H57" s="30"/>
      <c r="I57" s="23"/>
    </row>
    <row r="58" spans="1:9" s="3" customFormat="1" ht="50.1" customHeight="1" x14ac:dyDescent="0.25">
      <c r="A58" s="4">
        <v>53</v>
      </c>
      <c r="B58" s="30"/>
      <c r="C58" s="30"/>
      <c r="D58" s="30"/>
      <c r="E58" s="30"/>
      <c r="F58" s="30"/>
      <c r="G58" s="30"/>
      <c r="H58" s="30"/>
      <c r="I58" s="23"/>
    </row>
    <row r="59" spans="1:9" s="3" customFormat="1" ht="50.1" customHeight="1" x14ac:dyDescent="0.25">
      <c r="A59" s="4">
        <v>54</v>
      </c>
      <c r="B59" s="30"/>
      <c r="C59" s="30"/>
      <c r="D59" s="30"/>
      <c r="E59" s="30"/>
      <c r="F59" s="30"/>
      <c r="G59" s="30"/>
      <c r="H59" s="30"/>
      <c r="I59" s="23"/>
    </row>
    <row r="60" spans="1:9" s="3" customFormat="1" ht="50.1" customHeight="1" x14ac:dyDescent="0.25">
      <c r="A60" s="4">
        <v>55</v>
      </c>
      <c r="B60" s="30"/>
      <c r="C60" s="30"/>
      <c r="D60" s="30"/>
      <c r="E60" s="30"/>
      <c r="F60" s="30"/>
      <c r="G60" s="30"/>
      <c r="H60" s="30"/>
      <c r="I60" s="23"/>
    </row>
    <row r="61" spans="1:9" s="3" customFormat="1" ht="50.1" customHeight="1" x14ac:dyDescent="0.25">
      <c r="A61" s="4">
        <v>56</v>
      </c>
      <c r="B61" s="30"/>
      <c r="C61" s="30"/>
      <c r="D61" s="30"/>
      <c r="E61" s="30"/>
      <c r="F61" s="30"/>
      <c r="G61" s="30"/>
      <c r="H61" s="30"/>
      <c r="I61" s="23"/>
    </row>
    <row r="62" spans="1:9" s="3" customFormat="1" ht="50.1" customHeight="1" x14ac:dyDescent="0.25">
      <c r="A62" s="4">
        <v>57</v>
      </c>
      <c r="B62" s="30"/>
      <c r="C62" s="30"/>
      <c r="D62" s="30"/>
      <c r="E62" s="30"/>
      <c r="F62" s="30"/>
      <c r="G62" s="30"/>
      <c r="H62" s="30"/>
      <c r="I62" s="23"/>
    </row>
    <row r="63" spans="1:9" s="3" customFormat="1" ht="50.1" customHeight="1" x14ac:dyDescent="0.25">
      <c r="A63" s="4">
        <v>58</v>
      </c>
      <c r="B63" s="30"/>
      <c r="C63" s="30"/>
      <c r="D63" s="30"/>
      <c r="E63" s="30"/>
      <c r="F63" s="30"/>
      <c r="G63" s="30"/>
      <c r="H63" s="30"/>
      <c r="I63" s="23"/>
    </row>
    <row r="64" spans="1:9" s="3" customFormat="1" ht="50.1" customHeight="1" x14ac:dyDescent="0.25">
      <c r="A64" s="4">
        <v>59</v>
      </c>
      <c r="B64" s="30"/>
      <c r="C64" s="30"/>
      <c r="D64" s="30"/>
      <c r="E64" s="30"/>
      <c r="F64" s="30"/>
      <c r="G64" s="30"/>
      <c r="H64" s="30"/>
      <c r="I64" s="23"/>
    </row>
    <row r="65" spans="1:9" s="3" customFormat="1" ht="50.1" customHeight="1" x14ac:dyDescent="0.25">
      <c r="A65" s="4">
        <v>60</v>
      </c>
      <c r="B65" s="30"/>
      <c r="C65" s="30"/>
      <c r="D65" s="30"/>
      <c r="E65" s="30"/>
      <c r="F65" s="30"/>
      <c r="G65" s="30"/>
      <c r="H65" s="30"/>
      <c r="I65" s="23"/>
    </row>
    <row r="66" spans="1:9" s="3" customFormat="1" ht="50.1" customHeight="1" x14ac:dyDescent="0.25">
      <c r="A66" s="4">
        <v>61</v>
      </c>
      <c r="B66" s="30"/>
      <c r="C66" s="30"/>
      <c r="D66" s="30"/>
      <c r="E66" s="30"/>
      <c r="F66" s="30"/>
      <c r="G66" s="30"/>
      <c r="H66" s="30"/>
      <c r="I66" s="23"/>
    </row>
    <row r="67" spans="1:9" s="3" customFormat="1" ht="50.1" customHeight="1" x14ac:dyDescent="0.25">
      <c r="A67" s="4">
        <v>62</v>
      </c>
      <c r="B67" s="30"/>
      <c r="C67" s="30"/>
      <c r="D67" s="30"/>
      <c r="E67" s="30"/>
      <c r="F67" s="30"/>
      <c r="G67" s="30"/>
      <c r="H67" s="30"/>
      <c r="I67" s="23"/>
    </row>
    <row r="68" spans="1:9" s="3" customFormat="1" ht="50.1" customHeight="1" x14ac:dyDescent="0.25">
      <c r="A68" s="4">
        <v>63</v>
      </c>
      <c r="B68" s="30"/>
      <c r="C68" s="30"/>
      <c r="D68" s="30"/>
      <c r="E68" s="30"/>
      <c r="F68" s="30"/>
      <c r="G68" s="30"/>
      <c r="H68" s="30"/>
      <c r="I68" s="23"/>
    </row>
    <row r="69" spans="1:9" s="3" customFormat="1" ht="50.1" customHeight="1" x14ac:dyDescent="0.25">
      <c r="A69" s="4">
        <v>64</v>
      </c>
      <c r="B69" s="30"/>
      <c r="C69" s="30"/>
      <c r="D69" s="30"/>
      <c r="E69" s="30"/>
      <c r="F69" s="30"/>
      <c r="G69" s="30"/>
      <c r="H69" s="30"/>
      <c r="I69" s="23"/>
    </row>
    <row r="70" spans="1:9" s="3" customFormat="1" ht="50.1" customHeight="1" x14ac:dyDescent="0.25">
      <c r="A70" s="4">
        <v>65</v>
      </c>
      <c r="B70" s="30"/>
      <c r="C70" s="30"/>
      <c r="D70" s="30"/>
      <c r="E70" s="30"/>
      <c r="F70" s="30"/>
      <c r="G70" s="30"/>
      <c r="H70" s="30"/>
      <c r="I70" s="23"/>
    </row>
    <row r="71" spans="1:9" s="3" customFormat="1" ht="50.1" customHeight="1" x14ac:dyDescent="0.25">
      <c r="A71" s="4">
        <v>66</v>
      </c>
      <c r="B71" s="30"/>
      <c r="C71" s="30"/>
      <c r="D71" s="30"/>
      <c r="E71" s="30"/>
      <c r="F71" s="30"/>
      <c r="G71" s="30"/>
      <c r="H71" s="30"/>
      <c r="I71" s="23"/>
    </row>
    <row r="72" spans="1:9" s="3" customFormat="1" ht="50.1" customHeight="1" x14ac:dyDescent="0.25">
      <c r="A72" s="4">
        <v>67</v>
      </c>
      <c r="B72" s="30"/>
      <c r="C72" s="30"/>
      <c r="D72" s="30"/>
      <c r="E72" s="30"/>
      <c r="F72" s="30"/>
      <c r="G72" s="30"/>
      <c r="H72" s="30"/>
      <c r="I72" s="23"/>
    </row>
    <row r="73" spans="1:9" s="3" customFormat="1" ht="50.1" customHeight="1" x14ac:dyDescent="0.25">
      <c r="A73" s="4">
        <v>68</v>
      </c>
      <c r="B73" s="30"/>
      <c r="C73" s="30"/>
      <c r="D73" s="30"/>
      <c r="E73" s="30"/>
      <c r="F73" s="30"/>
      <c r="G73" s="30"/>
      <c r="H73" s="30"/>
      <c r="I73" s="23"/>
    </row>
    <row r="74" spans="1:9" s="3" customFormat="1" ht="50.1" customHeight="1" x14ac:dyDescent="0.25">
      <c r="A74" s="4">
        <v>69</v>
      </c>
      <c r="B74" s="30"/>
      <c r="C74" s="30"/>
      <c r="D74" s="30"/>
      <c r="E74" s="30"/>
      <c r="F74" s="30"/>
      <c r="G74" s="30"/>
      <c r="H74" s="30"/>
      <c r="I74" s="23"/>
    </row>
    <row r="75" spans="1:9" s="3" customFormat="1" ht="50.1" customHeight="1" x14ac:dyDescent="0.25">
      <c r="A75" s="4">
        <v>70</v>
      </c>
      <c r="B75" s="30"/>
      <c r="C75" s="30"/>
      <c r="D75" s="30"/>
      <c r="E75" s="30"/>
      <c r="F75" s="30"/>
      <c r="G75" s="30"/>
      <c r="H75" s="30"/>
      <c r="I75" s="23"/>
    </row>
    <row r="76" spans="1:9" s="3" customFormat="1" ht="50.1" customHeight="1" x14ac:dyDescent="0.25">
      <c r="A76" s="4">
        <v>71</v>
      </c>
      <c r="B76" s="30"/>
      <c r="C76" s="30"/>
      <c r="D76" s="30"/>
      <c r="E76" s="30"/>
      <c r="F76" s="30"/>
      <c r="G76" s="30"/>
      <c r="H76" s="30"/>
      <c r="I76" s="23"/>
    </row>
    <row r="77" spans="1:9" s="3" customFormat="1" ht="50.1" customHeight="1" x14ac:dyDescent="0.25">
      <c r="A77" s="4">
        <v>72</v>
      </c>
      <c r="B77" s="30"/>
      <c r="C77" s="30"/>
      <c r="D77" s="30"/>
      <c r="E77" s="30"/>
      <c r="F77" s="30"/>
      <c r="G77" s="30"/>
      <c r="H77" s="30"/>
      <c r="I77" s="23"/>
    </row>
    <row r="78" spans="1:9" s="3" customFormat="1" ht="50.1" customHeight="1" x14ac:dyDescent="0.25">
      <c r="A78" s="4">
        <v>73</v>
      </c>
      <c r="B78" s="30"/>
      <c r="C78" s="30"/>
      <c r="D78" s="30"/>
      <c r="E78" s="30"/>
      <c r="F78" s="30"/>
      <c r="G78" s="30"/>
      <c r="H78" s="30"/>
      <c r="I78" s="23"/>
    </row>
    <row r="79" spans="1:9" s="3" customFormat="1" ht="50.1" customHeight="1" x14ac:dyDescent="0.25">
      <c r="A79" s="4">
        <v>74</v>
      </c>
      <c r="B79" s="30"/>
      <c r="C79" s="30"/>
      <c r="D79" s="30"/>
      <c r="E79" s="30"/>
      <c r="F79" s="30"/>
      <c r="G79" s="30"/>
      <c r="H79" s="30"/>
      <c r="I79" s="23"/>
    </row>
    <row r="80" spans="1:9" s="3" customFormat="1" ht="50.1" customHeight="1" x14ac:dyDescent="0.25">
      <c r="A80" s="4">
        <v>75</v>
      </c>
      <c r="B80" s="30"/>
      <c r="C80" s="30"/>
      <c r="D80" s="30"/>
      <c r="E80" s="30"/>
      <c r="F80" s="30"/>
      <c r="G80" s="30"/>
      <c r="H80" s="30"/>
      <c r="I80" s="23"/>
    </row>
    <row r="81" spans="1:9" s="3" customFormat="1" ht="50.1" customHeight="1" x14ac:dyDescent="0.25">
      <c r="A81" s="4">
        <v>76</v>
      </c>
      <c r="B81" s="30"/>
      <c r="C81" s="30"/>
      <c r="D81" s="30"/>
      <c r="E81" s="30"/>
      <c r="F81" s="30"/>
      <c r="G81" s="30"/>
      <c r="H81" s="30"/>
      <c r="I81" s="23"/>
    </row>
    <row r="82" spans="1:9" s="3" customFormat="1" ht="50.1" customHeight="1" x14ac:dyDescent="0.25">
      <c r="A82" s="4">
        <v>77</v>
      </c>
      <c r="B82" s="30"/>
      <c r="C82" s="30"/>
      <c r="D82" s="30"/>
      <c r="E82" s="30"/>
      <c r="F82" s="30"/>
      <c r="G82" s="30"/>
      <c r="H82" s="30"/>
      <c r="I82" s="23"/>
    </row>
    <row r="83" spans="1:9" s="3" customFormat="1" ht="50.1" customHeight="1" x14ac:dyDescent="0.25">
      <c r="A83" s="4">
        <v>78</v>
      </c>
      <c r="B83" s="30"/>
      <c r="C83" s="30"/>
      <c r="D83" s="30"/>
      <c r="E83" s="30"/>
      <c r="F83" s="30"/>
      <c r="G83" s="30"/>
      <c r="H83" s="30"/>
      <c r="I83" s="23"/>
    </row>
    <row r="84" spans="1:9" s="3" customFormat="1" ht="50.1" customHeight="1" x14ac:dyDescent="0.25">
      <c r="A84" s="4">
        <v>79</v>
      </c>
      <c r="B84" s="30"/>
      <c r="C84" s="30"/>
      <c r="D84" s="30"/>
      <c r="E84" s="30"/>
      <c r="F84" s="30"/>
      <c r="G84" s="30"/>
      <c r="H84" s="30"/>
      <c r="I84" s="23"/>
    </row>
    <row r="85" spans="1:9" s="3" customFormat="1" ht="50.1" customHeight="1" x14ac:dyDescent="0.25">
      <c r="A85" s="4">
        <v>80</v>
      </c>
      <c r="B85" s="30"/>
      <c r="C85" s="30"/>
      <c r="D85" s="30"/>
      <c r="E85" s="30"/>
      <c r="F85" s="30"/>
      <c r="G85" s="30"/>
      <c r="H85" s="30"/>
      <c r="I85" s="23"/>
    </row>
    <row r="86" spans="1:9" s="3" customFormat="1" ht="50.1" customHeight="1" x14ac:dyDescent="0.25">
      <c r="A86" s="4">
        <v>81</v>
      </c>
      <c r="B86" s="30"/>
      <c r="C86" s="30"/>
      <c r="D86" s="30"/>
      <c r="E86" s="30"/>
      <c r="F86" s="30"/>
      <c r="G86" s="30"/>
      <c r="H86" s="30"/>
      <c r="I86" s="23"/>
    </row>
    <row r="87" spans="1:9" s="3" customFormat="1" ht="50.1" customHeight="1" x14ac:dyDescent="0.25">
      <c r="A87" s="4">
        <v>82</v>
      </c>
      <c r="B87" s="30"/>
      <c r="C87" s="30"/>
      <c r="D87" s="30"/>
      <c r="E87" s="30"/>
      <c r="F87" s="30"/>
      <c r="G87" s="30"/>
      <c r="H87" s="30"/>
      <c r="I87" s="23"/>
    </row>
    <row r="88" spans="1:9" s="3" customFormat="1" ht="50.1" customHeight="1" x14ac:dyDescent="0.25">
      <c r="A88" s="4">
        <v>83</v>
      </c>
      <c r="B88" s="30"/>
      <c r="C88" s="30"/>
      <c r="D88" s="30"/>
      <c r="E88" s="30"/>
      <c r="F88" s="30"/>
      <c r="G88" s="30"/>
      <c r="H88" s="30"/>
      <c r="I88" s="23"/>
    </row>
    <row r="89" spans="1:9" s="3" customFormat="1" ht="50.1" customHeight="1" x14ac:dyDescent="0.25">
      <c r="A89" s="4">
        <v>84</v>
      </c>
      <c r="B89" s="30"/>
      <c r="C89" s="30"/>
      <c r="D89" s="30"/>
      <c r="E89" s="30"/>
      <c r="F89" s="30"/>
      <c r="G89" s="30"/>
      <c r="H89" s="30"/>
      <c r="I89" s="23"/>
    </row>
    <row r="90" spans="1:9" s="3" customFormat="1" ht="50.1" customHeight="1" x14ac:dyDescent="0.25">
      <c r="A90" s="4">
        <v>85</v>
      </c>
      <c r="B90" s="30"/>
      <c r="C90" s="30"/>
      <c r="D90" s="30"/>
      <c r="E90" s="30"/>
      <c r="F90" s="30"/>
      <c r="G90" s="30"/>
      <c r="H90" s="30"/>
      <c r="I90" s="23"/>
    </row>
    <row r="91" spans="1:9" s="3" customFormat="1" ht="50.1" customHeight="1" x14ac:dyDescent="0.25">
      <c r="A91" s="4">
        <v>86</v>
      </c>
      <c r="B91" s="30"/>
      <c r="C91" s="30"/>
      <c r="D91" s="30"/>
      <c r="E91" s="30"/>
      <c r="F91" s="30"/>
      <c r="G91" s="30"/>
      <c r="H91" s="30"/>
      <c r="I91" s="23"/>
    </row>
    <row r="92" spans="1:9" s="3" customFormat="1" ht="50.1" customHeight="1" x14ac:dyDescent="0.25">
      <c r="A92" s="4">
        <v>87</v>
      </c>
      <c r="B92" s="30"/>
      <c r="C92" s="30"/>
      <c r="D92" s="30"/>
      <c r="E92" s="30"/>
      <c r="F92" s="30"/>
      <c r="G92" s="30"/>
      <c r="H92" s="30"/>
      <c r="I92" s="23"/>
    </row>
    <row r="93" spans="1:9" s="3" customFormat="1" ht="50.1" customHeight="1" x14ac:dyDescent="0.25">
      <c r="A93" s="4">
        <v>88</v>
      </c>
      <c r="B93" s="30"/>
      <c r="C93" s="30"/>
      <c r="D93" s="30"/>
      <c r="E93" s="30"/>
      <c r="F93" s="30"/>
      <c r="G93" s="30"/>
      <c r="H93" s="30"/>
      <c r="I93" s="23"/>
    </row>
    <row r="94" spans="1:9" s="3" customFormat="1" ht="50.1" customHeight="1" x14ac:dyDescent="0.25">
      <c r="A94" s="4">
        <v>89</v>
      </c>
      <c r="B94" s="30"/>
      <c r="C94" s="30"/>
      <c r="D94" s="30"/>
      <c r="E94" s="30"/>
      <c r="F94" s="30"/>
      <c r="G94" s="30"/>
      <c r="H94" s="30"/>
      <c r="I94" s="23"/>
    </row>
    <row r="95" spans="1:9" s="3" customFormat="1" ht="50.1" customHeight="1" x14ac:dyDescent="0.25">
      <c r="A95" s="4">
        <v>90</v>
      </c>
      <c r="B95" s="30"/>
      <c r="C95" s="30"/>
      <c r="D95" s="30"/>
      <c r="E95" s="30"/>
      <c r="F95" s="30"/>
      <c r="G95" s="30"/>
      <c r="H95" s="30"/>
      <c r="I95" s="23"/>
    </row>
    <row r="96" spans="1:9" s="3" customFormat="1" ht="50.1" customHeight="1" x14ac:dyDescent="0.25">
      <c r="A96" s="4">
        <v>91</v>
      </c>
      <c r="B96" s="30"/>
      <c r="C96" s="30"/>
      <c r="D96" s="30"/>
      <c r="E96" s="30"/>
      <c r="F96" s="30"/>
      <c r="G96" s="30"/>
      <c r="H96" s="30"/>
      <c r="I96" s="23"/>
    </row>
    <row r="97" spans="1:9" s="3" customFormat="1" ht="50.1" customHeight="1" x14ac:dyDescent="0.25">
      <c r="A97" s="4">
        <v>92</v>
      </c>
      <c r="B97" s="30"/>
      <c r="C97" s="30"/>
      <c r="D97" s="30"/>
      <c r="E97" s="30"/>
      <c r="F97" s="30"/>
      <c r="G97" s="30"/>
      <c r="H97" s="30"/>
      <c r="I97" s="23"/>
    </row>
    <row r="98" spans="1:9" s="3" customFormat="1" ht="50.1" customHeight="1" x14ac:dyDescent="0.25">
      <c r="A98" s="4">
        <v>93</v>
      </c>
      <c r="B98" s="30"/>
      <c r="C98" s="30"/>
      <c r="D98" s="30"/>
      <c r="E98" s="30"/>
      <c r="F98" s="30"/>
      <c r="G98" s="30"/>
      <c r="H98" s="30"/>
      <c r="I98" s="23"/>
    </row>
    <row r="99" spans="1:9" s="3" customFormat="1" ht="50.1" customHeight="1" x14ac:dyDescent="0.25">
      <c r="A99" s="4">
        <v>94</v>
      </c>
      <c r="B99" s="30"/>
      <c r="C99" s="30"/>
      <c r="D99" s="30"/>
      <c r="E99" s="30"/>
      <c r="F99" s="30"/>
      <c r="G99" s="30"/>
      <c r="H99" s="30"/>
      <c r="I99" s="23"/>
    </row>
    <row r="100" spans="1:9" s="3" customFormat="1" ht="50.1" customHeight="1" x14ac:dyDescent="0.25">
      <c r="A100" s="4">
        <v>95</v>
      </c>
      <c r="B100" s="30"/>
      <c r="C100" s="30"/>
      <c r="D100" s="30"/>
      <c r="E100" s="30"/>
      <c r="F100" s="30"/>
      <c r="G100" s="30"/>
      <c r="H100" s="30"/>
      <c r="I100" s="23"/>
    </row>
    <row r="101" spans="1:9" s="3" customFormat="1" ht="50.1" customHeight="1" x14ac:dyDescent="0.25">
      <c r="A101" s="4">
        <v>96</v>
      </c>
      <c r="B101" s="30"/>
      <c r="C101" s="30"/>
      <c r="D101" s="30"/>
      <c r="E101" s="30"/>
      <c r="F101" s="30"/>
      <c r="G101" s="30"/>
      <c r="H101" s="30"/>
      <c r="I101" s="23"/>
    </row>
    <row r="102" spans="1:9" s="3" customFormat="1" ht="50.1" customHeight="1" x14ac:dyDescent="0.25">
      <c r="A102" s="4">
        <v>97</v>
      </c>
      <c r="B102" s="30"/>
      <c r="C102" s="30"/>
      <c r="D102" s="30"/>
      <c r="E102" s="30"/>
      <c r="F102" s="30"/>
      <c r="G102" s="30"/>
      <c r="H102" s="30"/>
      <c r="I102" s="23"/>
    </row>
    <row r="103" spans="1:9" s="3" customFormat="1" ht="50.1" customHeight="1" x14ac:dyDescent="0.25">
      <c r="A103" s="4">
        <v>98</v>
      </c>
      <c r="B103" s="30"/>
      <c r="C103" s="30"/>
      <c r="D103" s="30"/>
      <c r="E103" s="30"/>
      <c r="F103" s="30"/>
      <c r="G103" s="30"/>
      <c r="H103" s="30"/>
      <c r="I103" s="23"/>
    </row>
    <row r="104" spans="1:9" s="3" customFormat="1" ht="50.1" customHeight="1" x14ac:dyDescent="0.25">
      <c r="A104" s="4">
        <v>99</v>
      </c>
      <c r="B104" s="30"/>
      <c r="C104" s="30"/>
      <c r="D104" s="30"/>
      <c r="E104" s="30"/>
      <c r="F104" s="30"/>
      <c r="G104" s="30"/>
      <c r="H104" s="30"/>
      <c r="I104" s="23"/>
    </row>
    <row r="105" spans="1:9" s="3" customFormat="1" ht="50.1" customHeight="1" x14ac:dyDescent="0.25">
      <c r="A105" s="4">
        <v>100</v>
      </c>
      <c r="B105" s="30"/>
      <c r="C105" s="30"/>
      <c r="D105" s="30"/>
      <c r="E105" s="30"/>
      <c r="F105" s="30"/>
      <c r="G105" s="30"/>
      <c r="H105" s="30"/>
      <c r="I105" s="23"/>
    </row>
    <row r="106" spans="1:9" s="3" customFormat="1" ht="50.1" customHeight="1" x14ac:dyDescent="0.25">
      <c r="A106" s="4">
        <v>101</v>
      </c>
      <c r="B106" s="30"/>
      <c r="C106" s="30"/>
      <c r="D106" s="30"/>
      <c r="E106" s="30"/>
      <c r="F106" s="30"/>
      <c r="G106" s="30"/>
      <c r="H106" s="30"/>
      <c r="I106" s="23"/>
    </row>
    <row r="107" spans="1:9" s="3" customFormat="1" ht="50.1" customHeight="1" x14ac:dyDescent="0.25">
      <c r="A107" s="4">
        <v>102</v>
      </c>
      <c r="B107" s="30"/>
      <c r="C107" s="30"/>
      <c r="D107" s="30"/>
      <c r="E107" s="30"/>
      <c r="F107" s="30"/>
      <c r="G107" s="30"/>
      <c r="H107" s="30"/>
      <c r="I107" s="23"/>
    </row>
    <row r="108" spans="1:9" s="3" customFormat="1" ht="50.1" customHeight="1" x14ac:dyDescent="0.25">
      <c r="A108" s="4">
        <v>103</v>
      </c>
      <c r="B108" s="30"/>
      <c r="C108" s="30"/>
      <c r="D108" s="30"/>
      <c r="E108" s="30"/>
      <c r="F108" s="30"/>
      <c r="G108" s="30"/>
      <c r="H108" s="30"/>
      <c r="I108" s="23"/>
    </row>
    <row r="109" spans="1:9" s="3" customFormat="1" ht="50.1" customHeight="1" x14ac:dyDescent="0.25">
      <c r="A109" s="4">
        <v>104</v>
      </c>
      <c r="B109" s="30"/>
      <c r="C109" s="30"/>
      <c r="D109" s="30"/>
      <c r="E109" s="30"/>
      <c r="F109" s="30"/>
      <c r="G109" s="30"/>
      <c r="H109" s="30"/>
      <c r="I109" s="23"/>
    </row>
    <row r="110" spans="1:9" s="3" customFormat="1" ht="50.1" customHeight="1" x14ac:dyDescent="0.25">
      <c r="A110" s="4">
        <v>105</v>
      </c>
      <c r="B110" s="30"/>
      <c r="C110" s="30"/>
      <c r="D110" s="30"/>
      <c r="E110" s="30"/>
      <c r="F110" s="30"/>
      <c r="G110" s="30"/>
      <c r="H110" s="30"/>
      <c r="I110" s="23"/>
    </row>
    <row r="111" spans="1:9" s="3" customFormat="1" ht="50.1" customHeight="1" x14ac:dyDescent="0.25">
      <c r="A111" s="4">
        <v>106</v>
      </c>
      <c r="B111" s="30"/>
      <c r="C111" s="30"/>
      <c r="D111" s="30"/>
      <c r="E111" s="30"/>
      <c r="F111" s="30"/>
      <c r="G111" s="30"/>
      <c r="H111" s="30"/>
      <c r="I111" s="23"/>
    </row>
    <row r="112" spans="1:9" s="3" customFormat="1" ht="50.1" customHeight="1" x14ac:dyDescent="0.25">
      <c r="A112" s="4">
        <v>107</v>
      </c>
      <c r="B112" s="30"/>
      <c r="C112" s="30"/>
      <c r="D112" s="30"/>
      <c r="E112" s="30"/>
      <c r="F112" s="30"/>
      <c r="G112" s="30"/>
      <c r="H112" s="30"/>
      <c r="I112" s="23"/>
    </row>
    <row r="113" spans="1:9" s="3" customFormat="1" ht="50.1" customHeight="1" x14ac:dyDescent="0.25">
      <c r="A113" s="4">
        <v>108</v>
      </c>
      <c r="B113" s="30"/>
      <c r="C113" s="30"/>
      <c r="D113" s="30"/>
      <c r="E113" s="30"/>
      <c r="F113" s="30"/>
      <c r="G113" s="30"/>
      <c r="H113" s="30"/>
      <c r="I113" s="23"/>
    </row>
    <row r="114" spans="1:9" s="3" customFormat="1" ht="50.1" customHeight="1" x14ac:dyDescent="0.25">
      <c r="A114" s="4">
        <v>109</v>
      </c>
      <c r="B114" s="30"/>
      <c r="C114" s="30"/>
      <c r="D114" s="30"/>
      <c r="E114" s="30"/>
      <c r="F114" s="30"/>
      <c r="G114" s="30"/>
      <c r="H114" s="30"/>
      <c r="I114" s="23"/>
    </row>
    <row r="115" spans="1:9" s="3" customFormat="1" ht="50.1" customHeight="1" x14ac:dyDescent="0.25">
      <c r="A115" s="4">
        <v>110</v>
      </c>
      <c r="B115" s="30"/>
      <c r="C115" s="30"/>
      <c r="D115" s="30"/>
      <c r="E115" s="30"/>
      <c r="F115" s="30"/>
      <c r="G115" s="30"/>
      <c r="H115" s="30"/>
      <c r="I115" s="23"/>
    </row>
    <row r="116" spans="1:9" s="3" customFormat="1" ht="50.1" customHeight="1" x14ac:dyDescent="0.25">
      <c r="A116" s="4">
        <v>111</v>
      </c>
      <c r="B116" s="30"/>
      <c r="C116" s="30"/>
      <c r="D116" s="30"/>
      <c r="E116" s="30"/>
      <c r="F116" s="30"/>
      <c r="G116" s="30"/>
      <c r="H116" s="30"/>
      <c r="I116" s="23"/>
    </row>
    <row r="117" spans="1:9" s="3" customFormat="1" ht="50.1" customHeight="1" x14ac:dyDescent="0.25">
      <c r="A117" s="4">
        <v>112</v>
      </c>
      <c r="B117" s="30"/>
      <c r="C117" s="30"/>
      <c r="D117" s="30"/>
      <c r="E117" s="30"/>
      <c r="F117" s="30"/>
      <c r="G117" s="30"/>
      <c r="H117" s="30"/>
      <c r="I117" s="23"/>
    </row>
    <row r="118" spans="1:9" s="3" customFormat="1" ht="50.1" customHeight="1" x14ac:dyDescent="0.25">
      <c r="A118" s="4">
        <v>113</v>
      </c>
      <c r="B118" s="30"/>
      <c r="C118" s="30"/>
      <c r="D118" s="30"/>
      <c r="E118" s="30"/>
      <c r="F118" s="30"/>
      <c r="G118" s="30"/>
      <c r="H118" s="30"/>
      <c r="I118" s="23"/>
    </row>
    <row r="119" spans="1:9" s="3" customFormat="1" ht="50.1" customHeight="1" x14ac:dyDescent="0.25">
      <c r="A119" s="4">
        <v>114</v>
      </c>
      <c r="B119" s="30"/>
      <c r="C119" s="30"/>
      <c r="D119" s="30"/>
      <c r="E119" s="30"/>
      <c r="F119" s="30"/>
      <c r="G119" s="30"/>
      <c r="H119" s="30"/>
      <c r="I119" s="23"/>
    </row>
    <row r="120" spans="1:9" s="3" customFormat="1" ht="50.1" customHeight="1" x14ac:dyDescent="0.25">
      <c r="A120" s="4">
        <v>115</v>
      </c>
      <c r="B120" s="30"/>
      <c r="C120" s="30"/>
      <c r="D120" s="30"/>
      <c r="E120" s="30"/>
      <c r="F120" s="30"/>
      <c r="G120" s="30"/>
      <c r="H120" s="30"/>
      <c r="I120" s="23"/>
    </row>
    <row r="121" spans="1:9" s="3" customFormat="1" ht="50.1" customHeight="1" x14ac:dyDescent="0.25">
      <c r="A121" s="4">
        <v>116</v>
      </c>
      <c r="B121" s="30"/>
      <c r="C121" s="30"/>
      <c r="D121" s="30"/>
      <c r="E121" s="30"/>
      <c r="F121" s="30"/>
      <c r="G121" s="30"/>
      <c r="H121" s="30"/>
      <c r="I121" s="23"/>
    </row>
    <row r="122" spans="1:9" s="3" customFormat="1" ht="50.1" customHeight="1" x14ac:dyDescent="0.25">
      <c r="A122" s="4">
        <v>117</v>
      </c>
      <c r="B122" s="30"/>
      <c r="C122" s="30"/>
      <c r="D122" s="30"/>
      <c r="E122" s="30"/>
      <c r="F122" s="30"/>
      <c r="G122" s="30"/>
      <c r="H122" s="30"/>
      <c r="I122" s="23"/>
    </row>
    <row r="123" spans="1:9" s="3" customFormat="1" ht="50.1" customHeight="1" x14ac:dyDescent="0.25">
      <c r="A123" s="4">
        <v>118</v>
      </c>
      <c r="B123" s="30"/>
      <c r="C123" s="30"/>
      <c r="D123" s="30"/>
      <c r="E123" s="30"/>
      <c r="F123" s="30"/>
      <c r="G123" s="30"/>
      <c r="H123" s="30"/>
      <c r="I123" s="23"/>
    </row>
    <row r="124" spans="1:9" s="3" customFormat="1" ht="50.1" customHeight="1" x14ac:dyDescent="0.25">
      <c r="A124" s="4">
        <v>119</v>
      </c>
      <c r="B124" s="30"/>
      <c r="C124" s="30"/>
      <c r="D124" s="30"/>
      <c r="E124" s="30"/>
      <c r="F124" s="30"/>
      <c r="G124" s="30"/>
      <c r="H124" s="30"/>
      <c r="I124" s="23"/>
    </row>
    <row r="125" spans="1:9" s="3" customFormat="1" ht="50.1" customHeight="1" x14ac:dyDescent="0.25">
      <c r="A125" s="4">
        <v>120</v>
      </c>
      <c r="B125" s="30"/>
      <c r="C125" s="30"/>
      <c r="D125" s="30"/>
      <c r="E125" s="30"/>
      <c r="F125" s="30"/>
      <c r="G125" s="30"/>
      <c r="H125" s="30"/>
      <c r="I125" s="23"/>
    </row>
    <row r="126" spans="1:9" s="3" customFormat="1" ht="50.1" customHeight="1" x14ac:dyDescent="0.25">
      <c r="A126" s="4">
        <v>121</v>
      </c>
      <c r="B126" s="30"/>
      <c r="C126" s="30"/>
      <c r="D126" s="30"/>
      <c r="E126" s="30"/>
      <c r="F126" s="30"/>
      <c r="G126" s="30"/>
      <c r="H126" s="30"/>
      <c r="I126" s="23"/>
    </row>
    <row r="127" spans="1:9" s="3" customFormat="1" ht="50.1" customHeight="1" x14ac:dyDescent="0.25">
      <c r="A127" s="4">
        <v>122</v>
      </c>
      <c r="B127" s="30"/>
      <c r="C127" s="30"/>
      <c r="D127" s="30"/>
      <c r="E127" s="30"/>
      <c r="F127" s="30"/>
      <c r="G127" s="30"/>
      <c r="H127" s="30"/>
      <c r="I127" s="23"/>
    </row>
    <row r="128" spans="1:9" s="3" customFormat="1" ht="50.1" customHeight="1" x14ac:dyDescent="0.25">
      <c r="A128" s="4">
        <v>123</v>
      </c>
      <c r="B128" s="30"/>
      <c r="C128" s="30"/>
      <c r="D128" s="30"/>
      <c r="E128" s="30"/>
      <c r="F128" s="30"/>
      <c r="G128" s="30"/>
      <c r="H128" s="30"/>
      <c r="I128" s="23"/>
    </row>
    <row r="129" spans="1:9" s="3" customFormat="1" ht="50.1" customHeight="1" x14ac:dyDescent="0.25">
      <c r="A129" s="4">
        <v>124</v>
      </c>
      <c r="B129" s="30"/>
      <c r="C129" s="30"/>
      <c r="D129" s="30"/>
      <c r="E129" s="30"/>
      <c r="F129" s="30"/>
      <c r="G129" s="30"/>
      <c r="H129" s="30"/>
      <c r="I129" s="23"/>
    </row>
    <row r="130" spans="1:9" s="3" customFormat="1" ht="50.1" customHeight="1" x14ac:dyDescent="0.25">
      <c r="A130" s="4">
        <v>125</v>
      </c>
      <c r="B130" s="30"/>
      <c r="C130" s="30"/>
      <c r="D130" s="30"/>
      <c r="E130" s="30"/>
      <c r="F130" s="30"/>
      <c r="G130" s="30"/>
      <c r="H130" s="30"/>
      <c r="I130" s="23"/>
    </row>
    <row r="131" spans="1:9" s="3" customFormat="1" ht="50.1" customHeight="1" x14ac:dyDescent="0.25">
      <c r="A131" s="4">
        <v>126</v>
      </c>
      <c r="B131" s="30"/>
      <c r="C131" s="30"/>
      <c r="D131" s="30"/>
      <c r="E131" s="30"/>
      <c r="F131" s="30"/>
      <c r="G131" s="30"/>
      <c r="H131" s="30"/>
      <c r="I131" s="23"/>
    </row>
    <row r="132" spans="1:9" s="3" customFormat="1" ht="50.1" customHeight="1" x14ac:dyDescent="0.25">
      <c r="A132" s="4">
        <v>127</v>
      </c>
      <c r="B132" s="30"/>
      <c r="C132" s="30"/>
      <c r="D132" s="30"/>
      <c r="E132" s="30"/>
      <c r="F132" s="30"/>
      <c r="G132" s="30"/>
      <c r="H132" s="30"/>
      <c r="I132" s="23"/>
    </row>
    <row r="133" spans="1:9" s="3" customFormat="1" ht="50.1" customHeight="1" x14ac:dyDescent="0.25">
      <c r="A133" s="4">
        <v>128</v>
      </c>
      <c r="B133" s="30"/>
      <c r="C133" s="30"/>
      <c r="D133" s="30"/>
      <c r="E133" s="30"/>
      <c r="F133" s="30"/>
      <c r="G133" s="30"/>
      <c r="H133" s="30"/>
      <c r="I133" s="23"/>
    </row>
    <row r="134" spans="1:9" s="3" customFormat="1" ht="50.1" customHeight="1" x14ac:dyDescent="0.25">
      <c r="A134" s="4">
        <v>129</v>
      </c>
      <c r="B134" s="30"/>
      <c r="C134" s="30"/>
      <c r="D134" s="30"/>
      <c r="E134" s="30"/>
      <c r="F134" s="30"/>
      <c r="G134" s="30"/>
      <c r="H134" s="30"/>
      <c r="I134" s="23"/>
    </row>
    <row r="135" spans="1:9" s="3" customFormat="1" ht="50.1" customHeight="1" x14ac:dyDescent="0.25">
      <c r="A135" s="4">
        <v>130</v>
      </c>
      <c r="B135" s="30"/>
      <c r="C135" s="30"/>
      <c r="D135" s="30"/>
      <c r="E135" s="30"/>
      <c r="F135" s="30"/>
      <c r="G135" s="30"/>
      <c r="H135" s="30"/>
      <c r="I135" s="23"/>
    </row>
    <row r="136" spans="1:9" s="3" customFormat="1" ht="50.1" customHeight="1" x14ac:dyDescent="0.25">
      <c r="A136" s="4">
        <v>131</v>
      </c>
      <c r="B136" s="30"/>
      <c r="C136" s="30"/>
      <c r="D136" s="30"/>
      <c r="E136" s="30"/>
      <c r="F136" s="30"/>
      <c r="G136" s="30"/>
      <c r="H136" s="30"/>
      <c r="I136" s="23"/>
    </row>
    <row r="137" spans="1:9" s="3" customFormat="1" ht="50.1" customHeight="1" x14ac:dyDescent="0.25">
      <c r="A137" s="4">
        <v>132</v>
      </c>
      <c r="B137" s="30"/>
      <c r="C137" s="30"/>
      <c r="D137" s="30"/>
      <c r="E137" s="30"/>
      <c r="F137" s="30"/>
      <c r="G137" s="30"/>
      <c r="H137" s="30"/>
      <c r="I137" s="23"/>
    </row>
    <row r="138" spans="1:9" s="3" customFormat="1" ht="50.1" customHeight="1" x14ac:dyDescent="0.25">
      <c r="A138" s="4">
        <v>133</v>
      </c>
      <c r="B138" s="30"/>
      <c r="C138" s="30"/>
      <c r="D138" s="30"/>
      <c r="E138" s="30"/>
      <c r="F138" s="30"/>
      <c r="G138" s="30"/>
      <c r="H138" s="30"/>
      <c r="I138" s="23"/>
    </row>
    <row r="139" spans="1:9" s="3" customFormat="1" ht="50.1" customHeight="1" x14ac:dyDescent="0.25">
      <c r="A139" s="4">
        <v>134</v>
      </c>
      <c r="B139" s="30"/>
      <c r="C139" s="30"/>
      <c r="D139" s="30"/>
      <c r="E139" s="30"/>
      <c r="F139" s="30"/>
      <c r="G139" s="30"/>
      <c r="H139" s="30"/>
      <c r="I139" s="23"/>
    </row>
    <row r="140" spans="1:9" s="3" customFormat="1" ht="50.1" customHeight="1" x14ac:dyDescent="0.25">
      <c r="A140" s="4">
        <v>135</v>
      </c>
      <c r="B140" s="30"/>
      <c r="C140" s="30"/>
      <c r="D140" s="30"/>
      <c r="E140" s="30"/>
      <c r="F140" s="30"/>
      <c r="G140" s="30"/>
      <c r="H140" s="30"/>
      <c r="I140" s="23"/>
    </row>
    <row r="141" spans="1:9" s="3" customFormat="1" ht="50.1" customHeight="1" x14ac:dyDescent="0.25">
      <c r="A141" s="4">
        <v>136</v>
      </c>
      <c r="B141" s="30"/>
      <c r="C141" s="30"/>
      <c r="D141" s="30"/>
      <c r="E141" s="30"/>
      <c r="F141" s="30"/>
      <c r="G141" s="30"/>
      <c r="H141" s="30"/>
      <c r="I141" s="23"/>
    </row>
    <row r="142" spans="1:9" s="3" customFormat="1" ht="50.1" customHeight="1" x14ac:dyDescent="0.25">
      <c r="A142" s="4">
        <v>137</v>
      </c>
      <c r="B142" s="30"/>
      <c r="C142" s="30"/>
      <c r="D142" s="30"/>
      <c r="E142" s="30"/>
      <c r="F142" s="30"/>
      <c r="G142" s="30"/>
      <c r="H142" s="30"/>
      <c r="I142" s="23"/>
    </row>
    <row r="143" spans="1:9" s="3" customFormat="1" ht="50.1" customHeight="1" x14ac:dyDescent="0.25">
      <c r="A143" s="4">
        <v>138</v>
      </c>
      <c r="B143" s="30"/>
      <c r="C143" s="30"/>
      <c r="D143" s="30"/>
      <c r="E143" s="30"/>
      <c r="F143" s="30"/>
      <c r="G143" s="30"/>
      <c r="H143" s="30"/>
      <c r="I143" s="23"/>
    </row>
    <row r="144" spans="1:9" s="3" customFormat="1" ht="50.1" customHeight="1" x14ac:dyDescent="0.25">
      <c r="A144" s="4">
        <v>139</v>
      </c>
      <c r="B144" s="30"/>
      <c r="C144" s="30"/>
      <c r="D144" s="30"/>
      <c r="E144" s="30"/>
      <c r="F144" s="30"/>
      <c r="G144" s="30"/>
      <c r="H144" s="30"/>
      <c r="I144" s="23"/>
    </row>
    <row r="145" spans="1:9" s="3" customFormat="1" ht="50.1" customHeight="1" x14ac:dyDescent="0.25">
      <c r="A145" s="4">
        <v>140</v>
      </c>
      <c r="B145" s="30"/>
      <c r="C145" s="30"/>
      <c r="D145" s="30"/>
      <c r="E145" s="30"/>
      <c r="F145" s="30"/>
      <c r="G145" s="30"/>
      <c r="H145" s="30"/>
      <c r="I145" s="23"/>
    </row>
    <row r="146" spans="1:9" s="3" customFormat="1" ht="50.1" customHeight="1" x14ac:dyDescent="0.25">
      <c r="A146" s="4">
        <v>141</v>
      </c>
      <c r="B146" s="30"/>
      <c r="C146" s="30"/>
      <c r="D146" s="30"/>
      <c r="E146" s="30"/>
      <c r="F146" s="30"/>
      <c r="G146" s="30"/>
      <c r="H146" s="30"/>
      <c r="I146" s="23"/>
    </row>
    <row r="147" spans="1:9" s="3" customFormat="1" ht="50.1" customHeight="1" x14ac:dyDescent="0.25">
      <c r="A147" s="4">
        <v>142</v>
      </c>
      <c r="B147" s="30"/>
      <c r="C147" s="30"/>
      <c r="D147" s="30"/>
      <c r="E147" s="30"/>
      <c r="F147" s="30"/>
      <c r="G147" s="30"/>
      <c r="H147" s="30"/>
      <c r="I147" s="23"/>
    </row>
    <row r="148" spans="1:9" s="3" customFormat="1" ht="50.1" customHeight="1" x14ac:dyDescent="0.25">
      <c r="A148" s="4">
        <v>143</v>
      </c>
      <c r="B148" s="30"/>
      <c r="C148" s="30"/>
      <c r="D148" s="30"/>
      <c r="E148" s="30"/>
      <c r="F148" s="30"/>
      <c r="G148" s="30"/>
      <c r="H148" s="30"/>
      <c r="I148" s="23"/>
    </row>
    <row r="149" spans="1:9" s="3" customFormat="1" ht="50.1" customHeight="1" x14ac:dyDescent="0.25">
      <c r="A149" s="4">
        <v>144</v>
      </c>
      <c r="B149" s="30"/>
      <c r="C149" s="30"/>
      <c r="D149" s="30"/>
      <c r="E149" s="30"/>
      <c r="F149" s="30"/>
      <c r="G149" s="30"/>
      <c r="H149" s="30"/>
      <c r="I149" s="23"/>
    </row>
    <row r="150" spans="1:9" s="3" customFormat="1" ht="50.1" customHeight="1" x14ac:dyDescent="0.25">
      <c r="A150" s="4">
        <v>145</v>
      </c>
      <c r="B150" s="30"/>
      <c r="C150" s="30"/>
      <c r="D150" s="30"/>
      <c r="E150" s="30"/>
      <c r="F150" s="30"/>
      <c r="G150" s="30"/>
      <c r="H150" s="30"/>
      <c r="I150" s="23"/>
    </row>
    <row r="151" spans="1:9" s="3" customFormat="1" ht="50.1" customHeight="1" x14ac:dyDescent="0.25">
      <c r="A151" s="4">
        <v>146</v>
      </c>
      <c r="B151" s="30"/>
      <c r="C151" s="30"/>
      <c r="D151" s="30"/>
      <c r="E151" s="30"/>
      <c r="F151" s="30"/>
      <c r="G151" s="30"/>
      <c r="H151" s="30"/>
      <c r="I151" s="23"/>
    </row>
    <row r="152" spans="1:9" s="3" customFormat="1" ht="50.1" customHeight="1" x14ac:dyDescent="0.25">
      <c r="A152" s="4">
        <v>147</v>
      </c>
      <c r="B152" s="30"/>
      <c r="C152" s="30"/>
      <c r="D152" s="30"/>
      <c r="E152" s="30"/>
      <c r="F152" s="30"/>
      <c r="G152" s="30"/>
      <c r="H152" s="30"/>
      <c r="I152" s="23"/>
    </row>
    <row r="153" spans="1:9" s="3" customFormat="1" ht="50.1" customHeight="1" x14ac:dyDescent="0.25">
      <c r="A153" s="4">
        <v>148</v>
      </c>
      <c r="B153" s="30"/>
      <c r="C153" s="30"/>
      <c r="D153" s="30"/>
      <c r="E153" s="30"/>
      <c r="F153" s="30"/>
      <c r="G153" s="30"/>
      <c r="H153" s="30"/>
      <c r="I153" s="23"/>
    </row>
    <row r="154" spans="1:9" s="3" customFormat="1" ht="50.1" customHeight="1" x14ac:dyDescent="0.25">
      <c r="A154" s="4">
        <v>149</v>
      </c>
      <c r="B154" s="30"/>
      <c r="C154" s="30"/>
      <c r="D154" s="30"/>
      <c r="E154" s="30"/>
      <c r="F154" s="30"/>
      <c r="G154" s="30"/>
      <c r="H154" s="30"/>
      <c r="I154" s="23"/>
    </row>
    <row r="155" spans="1:9" s="3" customFormat="1" ht="50.1" customHeight="1" x14ac:dyDescent="0.25">
      <c r="A155" s="4">
        <v>150</v>
      </c>
      <c r="B155" s="30"/>
      <c r="C155" s="30"/>
      <c r="D155" s="30"/>
      <c r="E155" s="30"/>
      <c r="F155" s="30"/>
      <c r="G155" s="30"/>
      <c r="H155" s="30"/>
      <c r="I155" s="23"/>
    </row>
    <row r="156" spans="1:9" s="3" customFormat="1" ht="50.1" customHeight="1" x14ac:dyDescent="0.25">
      <c r="A156" s="4">
        <v>151</v>
      </c>
      <c r="B156" s="30"/>
      <c r="C156" s="30"/>
      <c r="D156" s="30"/>
      <c r="E156" s="30"/>
      <c r="F156" s="30"/>
      <c r="G156" s="30"/>
      <c r="H156" s="30"/>
      <c r="I156" s="23"/>
    </row>
    <row r="157" spans="1:9" s="3" customFormat="1" ht="50.1" customHeight="1" x14ac:dyDescent="0.25">
      <c r="A157" s="4">
        <v>152</v>
      </c>
      <c r="B157" s="30"/>
      <c r="C157" s="30"/>
      <c r="D157" s="30"/>
      <c r="E157" s="30"/>
      <c r="F157" s="30"/>
      <c r="G157" s="30"/>
      <c r="H157" s="30"/>
      <c r="I157" s="23"/>
    </row>
    <row r="158" spans="1:9" s="3" customFormat="1" ht="50.1" customHeight="1" x14ac:dyDescent="0.25">
      <c r="A158" s="4">
        <v>153</v>
      </c>
      <c r="B158" s="30"/>
      <c r="C158" s="30"/>
      <c r="D158" s="30"/>
      <c r="E158" s="30"/>
      <c r="F158" s="30"/>
      <c r="G158" s="30"/>
      <c r="H158" s="30"/>
      <c r="I158" s="23"/>
    </row>
    <row r="159" spans="1:9" s="3" customFormat="1" ht="50.1" customHeight="1" x14ac:dyDescent="0.25">
      <c r="A159" s="4">
        <v>154</v>
      </c>
      <c r="B159" s="30"/>
      <c r="C159" s="30"/>
      <c r="D159" s="30"/>
      <c r="E159" s="30"/>
      <c r="F159" s="30"/>
      <c r="G159" s="30"/>
      <c r="H159" s="30"/>
      <c r="I159" s="23"/>
    </row>
    <row r="160" spans="1:9" s="3" customFormat="1" ht="50.1" customHeight="1" x14ac:dyDescent="0.25">
      <c r="A160" s="4">
        <v>155</v>
      </c>
      <c r="B160" s="30"/>
      <c r="C160" s="30"/>
      <c r="D160" s="30"/>
      <c r="E160" s="30"/>
      <c r="F160" s="30"/>
      <c r="G160" s="30"/>
      <c r="H160" s="30"/>
      <c r="I160" s="23"/>
    </row>
    <row r="161" spans="1:9" s="3" customFormat="1" ht="50.1" customHeight="1" x14ac:dyDescent="0.25">
      <c r="A161" s="4">
        <v>156</v>
      </c>
      <c r="B161" s="30"/>
      <c r="C161" s="30"/>
      <c r="D161" s="30"/>
      <c r="E161" s="30"/>
      <c r="F161" s="30"/>
      <c r="G161" s="30"/>
      <c r="H161" s="30"/>
      <c r="I161" s="23"/>
    </row>
    <row r="162" spans="1:9" s="3" customFormat="1" ht="50.1" customHeight="1" x14ac:dyDescent="0.25">
      <c r="A162" s="4">
        <v>157</v>
      </c>
      <c r="B162" s="30"/>
      <c r="C162" s="30"/>
      <c r="D162" s="30"/>
      <c r="E162" s="30"/>
      <c r="F162" s="30"/>
      <c r="G162" s="30"/>
      <c r="H162" s="30"/>
      <c r="I162" s="23"/>
    </row>
    <row r="163" spans="1:9" s="3" customFormat="1" ht="50.1" customHeight="1" x14ac:dyDescent="0.25">
      <c r="A163" s="4">
        <v>158</v>
      </c>
      <c r="B163" s="30"/>
      <c r="C163" s="30"/>
      <c r="D163" s="30"/>
      <c r="E163" s="30"/>
      <c r="F163" s="30"/>
      <c r="G163" s="30"/>
      <c r="H163" s="30"/>
      <c r="I163" s="23"/>
    </row>
    <row r="164" spans="1:9" s="3" customFormat="1" ht="50.1" customHeight="1" x14ac:dyDescent="0.25">
      <c r="A164" s="4">
        <v>159</v>
      </c>
      <c r="B164" s="30"/>
      <c r="C164" s="30"/>
      <c r="D164" s="30"/>
      <c r="E164" s="30"/>
      <c r="F164" s="30"/>
      <c r="G164" s="30"/>
      <c r="H164" s="30"/>
      <c r="I164" s="23"/>
    </row>
    <row r="165" spans="1:9" s="3" customFormat="1" ht="50.1" customHeight="1" x14ac:dyDescent="0.25">
      <c r="A165" s="4">
        <v>160</v>
      </c>
      <c r="B165" s="30"/>
      <c r="C165" s="30"/>
      <c r="D165" s="30"/>
      <c r="E165" s="30"/>
      <c r="F165" s="30"/>
      <c r="G165" s="30"/>
      <c r="H165" s="30"/>
      <c r="I165" s="23"/>
    </row>
    <row r="166" spans="1:9" s="3" customFormat="1" ht="50.1" customHeight="1" x14ac:dyDescent="0.25">
      <c r="A166" s="4">
        <v>161</v>
      </c>
      <c r="B166" s="30"/>
      <c r="C166" s="30"/>
      <c r="D166" s="30"/>
      <c r="E166" s="30"/>
      <c r="F166" s="30"/>
      <c r="G166" s="30"/>
      <c r="H166" s="30"/>
      <c r="I166" s="23"/>
    </row>
    <row r="167" spans="1:9" s="3" customFormat="1" ht="50.1" customHeight="1" x14ac:dyDescent="0.25">
      <c r="A167" s="4">
        <v>162</v>
      </c>
      <c r="B167" s="30"/>
      <c r="C167" s="30"/>
      <c r="D167" s="30"/>
      <c r="E167" s="30"/>
      <c r="F167" s="30"/>
      <c r="G167" s="30"/>
      <c r="H167" s="30"/>
      <c r="I167" s="23"/>
    </row>
    <row r="168" spans="1:9" s="3" customFormat="1" ht="50.1" customHeight="1" x14ac:dyDescent="0.25">
      <c r="A168" s="4">
        <v>163</v>
      </c>
      <c r="B168" s="30"/>
      <c r="C168" s="30"/>
      <c r="D168" s="30"/>
      <c r="E168" s="30"/>
      <c r="F168" s="30"/>
      <c r="G168" s="30"/>
      <c r="H168" s="30"/>
      <c r="I168" s="23"/>
    </row>
    <row r="169" spans="1:9" s="3" customFormat="1" ht="50.1" customHeight="1" x14ac:dyDescent="0.25">
      <c r="A169" s="4">
        <v>164</v>
      </c>
      <c r="B169" s="30"/>
      <c r="C169" s="30"/>
      <c r="D169" s="30"/>
      <c r="E169" s="30"/>
      <c r="F169" s="30"/>
      <c r="G169" s="30"/>
      <c r="H169" s="30"/>
      <c r="I169" s="23"/>
    </row>
    <row r="170" spans="1:9" s="3" customFormat="1" ht="50.1" customHeight="1" x14ac:dyDescent="0.25">
      <c r="A170" s="4">
        <v>165</v>
      </c>
      <c r="B170" s="30"/>
      <c r="C170" s="30"/>
      <c r="D170" s="30"/>
      <c r="E170" s="30"/>
      <c r="F170" s="30"/>
      <c r="G170" s="30"/>
      <c r="H170" s="30"/>
      <c r="I170" s="23"/>
    </row>
    <row r="171" spans="1:9" s="3" customFormat="1" ht="50.1" customHeight="1" x14ac:dyDescent="0.25">
      <c r="A171" s="4">
        <v>166</v>
      </c>
      <c r="B171" s="30"/>
      <c r="C171" s="30"/>
      <c r="D171" s="30"/>
      <c r="E171" s="30"/>
      <c r="F171" s="30"/>
      <c r="G171" s="30"/>
      <c r="H171" s="30"/>
      <c r="I171" s="23"/>
    </row>
    <row r="172" spans="1:9" s="3" customFormat="1" ht="50.1" customHeight="1" x14ac:dyDescent="0.25">
      <c r="A172" s="4">
        <v>167</v>
      </c>
      <c r="B172" s="30"/>
      <c r="C172" s="30"/>
      <c r="D172" s="30"/>
      <c r="E172" s="30"/>
      <c r="F172" s="30"/>
      <c r="G172" s="30"/>
      <c r="H172" s="30"/>
      <c r="I172" s="23"/>
    </row>
    <row r="173" spans="1:9" s="3" customFormat="1" ht="50.1" customHeight="1" x14ac:dyDescent="0.25">
      <c r="A173" s="4">
        <v>168</v>
      </c>
      <c r="B173" s="30"/>
      <c r="C173" s="30"/>
      <c r="D173" s="30"/>
      <c r="E173" s="30"/>
      <c r="F173" s="30"/>
      <c r="G173" s="30"/>
      <c r="H173" s="30"/>
      <c r="I173" s="23"/>
    </row>
    <row r="174" spans="1:9" s="3" customFormat="1" ht="50.1" customHeight="1" x14ac:dyDescent="0.25">
      <c r="A174" s="4">
        <v>169</v>
      </c>
      <c r="B174" s="30"/>
      <c r="C174" s="30"/>
      <c r="D174" s="30"/>
      <c r="E174" s="30"/>
      <c r="F174" s="30"/>
      <c r="G174" s="30"/>
      <c r="H174" s="30"/>
      <c r="I174" s="23"/>
    </row>
    <row r="175" spans="1:9" s="3" customFormat="1" ht="50.1" customHeight="1" x14ac:dyDescent="0.25">
      <c r="A175" s="4">
        <v>170</v>
      </c>
      <c r="B175" s="30"/>
      <c r="C175" s="30"/>
      <c r="D175" s="30"/>
      <c r="E175" s="30"/>
      <c r="F175" s="30"/>
      <c r="G175" s="30"/>
      <c r="H175" s="30"/>
      <c r="I175" s="23"/>
    </row>
    <row r="176" spans="1:9" s="3" customFormat="1" ht="50.1" customHeight="1" x14ac:dyDescent="0.25">
      <c r="A176" s="4">
        <v>171</v>
      </c>
      <c r="B176" s="30"/>
      <c r="C176" s="30"/>
      <c r="D176" s="30"/>
      <c r="E176" s="30"/>
      <c r="F176" s="30"/>
      <c r="G176" s="30"/>
      <c r="H176" s="30"/>
      <c r="I176" s="23"/>
    </row>
    <row r="177" spans="1:9" s="3" customFormat="1" ht="50.1" customHeight="1" x14ac:dyDescent="0.25">
      <c r="A177" s="4">
        <v>172</v>
      </c>
      <c r="B177" s="30"/>
      <c r="C177" s="30"/>
      <c r="D177" s="30"/>
      <c r="E177" s="30"/>
      <c r="F177" s="30"/>
      <c r="G177" s="30"/>
      <c r="H177" s="30"/>
      <c r="I177" s="23"/>
    </row>
    <row r="178" spans="1:9" s="3" customFormat="1" ht="50.1" customHeight="1" x14ac:dyDescent="0.25">
      <c r="A178" s="4">
        <v>173</v>
      </c>
      <c r="B178" s="30"/>
      <c r="C178" s="30"/>
      <c r="D178" s="30"/>
      <c r="E178" s="30"/>
      <c r="F178" s="30"/>
      <c r="G178" s="30"/>
      <c r="H178" s="30"/>
      <c r="I178" s="23"/>
    </row>
    <row r="179" spans="1:9" s="3" customFormat="1" ht="50.1" customHeight="1" x14ac:dyDescent="0.25">
      <c r="A179" s="4">
        <v>174</v>
      </c>
      <c r="B179" s="30"/>
      <c r="C179" s="30"/>
      <c r="D179" s="30"/>
      <c r="E179" s="30"/>
      <c r="F179" s="30"/>
      <c r="G179" s="30"/>
      <c r="H179" s="30"/>
      <c r="I179" s="23"/>
    </row>
    <row r="180" spans="1:9" s="3" customFormat="1" ht="50.1" customHeight="1" x14ac:dyDescent="0.25">
      <c r="A180" s="4">
        <v>175</v>
      </c>
      <c r="B180" s="30"/>
      <c r="C180" s="30"/>
      <c r="D180" s="30"/>
      <c r="E180" s="30"/>
      <c r="F180" s="30"/>
      <c r="G180" s="30"/>
      <c r="H180" s="30"/>
      <c r="I180" s="23"/>
    </row>
    <row r="181" spans="1:9" s="3" customFormat="1" ht="50.1" customHeight="1" x14ac:dyDescent="0.25">
      <c r="A181" s="4">
        <v>176</v>
      </c>
      <c r="B181" s="30"/>
      <c r="C181" s="30"/>
      <c r="D181" s="30"/>
      <c r="E181" s="30"/>
      <c r="F181" s="30"/>
      <c r="G181" s="30"/>
      <c r="H181" s="30"/>
      <c r="I181" s="23"/>
    </row>
    <row r="182" spans="1:9" s="3" customFormat="1" ht="50.1" customHeight="1" x14ac:dyDescent="0.25">
      <c r="A182" s="4">
        <v>177</v>
      </c>
      <c r="B182" s="30"/>
      <c r="C182" s="30"/>
      <c r="D182" s="30"/>
      <c r="E182" s="30"/>
      <c r="F182" s="30"/>
      <c r="G182" s="30"/>
      <c r="H182" s="30"/>
      <c r="I182" s="23"/>
    </row>
    <row r="183" spans="1:9" s="3" customFormat="1" ht="50.1" customHeight="1" x14ac:dyDescent="0.25">
      <c r="A183" s="4">
        <v>178</v>
      </c>
      <c r="B183" s="30"/>
      <c r="C183" s="30"/>
      <c r="D183" s="30"/>
      <c r="E183" s="30"/>
      <c r="F183" s="30"/>
      <c r="G183" s="30"/>
      <c r="H183" s="30"/>
      <c r="I183" s="23"/>
    </row>
    <row r="184" spans="1:9" s="3" customFormat="1" ht="50.1" customHeight="1" x14ac:dyDescent="0.25">
      <c r="A184" s="4">
        <v>179</v>
      </c>
      <c r="B184" s="30"/>
      <c r="C184" s="30"/>
      <c r="D184" s="30"/>
      <c r="E184" s="30"/>
      <c r="F184" s="30"/>
      <c r="G184" s="30"/>
      <c r="H184" s="30"/>
      <c r="I184" s="23"/>
    </row>
    <row r="185" spans="1:9" s="3" customFormat="1" ht="50.1" customHeight="1" x14ac:dyDescent="0.25">
      <c r="A185" s="4">
        <v>180</v>
      </c>
      <c r="B185" s="30"/>
      <c r="C185" s="30"/>
      <c r="D185" s="30"/>
      <c r="E185" s="30"/>
      <c r="F185" s="30"/>
      <c r="G185" s="30"/>
      <c r="H185" s="30"/>
      <c r="I185" s="23"/>
    </row>
    <row r="186" spans="1:9" s="3" customFormat="1" ht="50.1" customHeight="1" x14ac:dyDescent="0.25">
      <c r="A186" s="4">
        <v>181</v>
      </c>
      <c r="B186" s="30"/>
      <c r="C186" s="30"/>
      <c r="D186" s="30"/>
      <c r="E186" s="30"/>
      <c r="F186" s="30"/>
      <c r="G186" s="30"/>
      <c r="H186" s="30"/>
      <c r="I186" s="23"/>
    </row>
    <row r="187" spans="1:9" s="3" customFormat="1" ht="50.1" customHeight="1" x14ac:dyDescent="0.25">
      <c r="A187" s="4">
        <v>182</v>
      </c>
      <c r="B187" s="30"/>
      <c r="C187" s="30"/>
      <c r="D187" s="30"/>
      <c r="E187" s="30"/>
      <c r="F187" s="30"/>
      <c r="G187" s="30"/>
      <c r="H187" s="30"/>
      <c r="I187" s="23"/>
    </row>
    <row r="188" spans="1:9" s="3" customFormat="1" ht="50.1" customHeight="1" x14ac:dyDescent="0.25">
      <c r="A188" s="4">
        <v>183</v>
      </c>
      <c r="B188" s="30"/>
      <c r="C188" s="30"/>
      <c r="D188" s="30"/>
      <c r="E188" s="30"/>
      <c r="F188" s="30"/>
      <c r="G188" s="30"/>
      <c r="H188" s="30"/>
      <c r="I188" s="23"/>
    </row>
    <row r="189" spans="1:9" s="3" customFormat="1" ht="50.1" customHeight="1" x14ac:dyDescent="0.25">
      <c r="A189" s="4">
        <v>184</v>
      </c>
      <c r="B189" s="30"/>
      <c r="C189" s="30"/>
      <c r="D189" s="30"/>
      <c r="E189" s="30"/>
      <c r="F189" s="30"/>
      <c r="G189" s="30"/>
      <c r="H189" s="30"/>
      <c r="I189" s="23"/>
    </row>
    <row r="190" spans="1:9" s="3" customFormat="1" ht="50.1" customHeight="1" x14ac:dyDescent="0.25">
      <c r="A190" s="4">
        <v>185</v>
      </c>
      <c r="B190" s="30"/>
      <c r="C190" s="30"/>
      <c r="D190" s="30"/>
      <c r="E190" s="30"/>
      <c r="F190" s="30"/>
      <c r="G190" s="30"/>
      <c r="H190" s="30"/>
      <c r="I190" s="23"/>
    </row>
    <row r="191" spans="1:9" s="3" customFormat="1" ht="50.1" customHeight="1" x14ac:dyDescent="0.25">
      <c r="A191" s="4">
        <v>186</v>
      </c>
      <c r="B191" s="30"/>
      <c r="C191" s="30"/>
      <c r="D191" s="30"/>
      <c r="E191" s="30"/>
      <c r="F191" s="30"/>
      <c r="G191" s="30"/>
      <c r="H191" s="30"/>
      <c r="I191" s="23"/>
    </row>
    <row r="192" spans="1:9" s="3" customFormat="1" ht="50.1" customHeight="1" x14ac:dyDescent="0.25">
      <c r="A192" s="4">
        <v>187</v>
      </c>
      <c r="B192" s="30"/>
      <c r="C192" s="30"/>
      <c r="D192" s="30"/>
      <c r="E192" s="30"/>
      <c r="F192" s="30"/>
      <c r="G192" s="30"/>
      <c r="H192" s="30"/>
      <c r="I192" s="23"/>
    </row>
    <row r="193" spans="1:9" s="3" customFormat="1" ht="50.1" customHeight="1" x14ac:dyDescent="0.25">
      <c r="A193" s="4">
        <v>188</v>
      </c>
      <c r="B193" s="30"/>
      <c r="C193" s="30"/>
      <c r="D193" s="30"/>
      <c r="E193" s="30"/>
      <c r="F193" s="30"/>
      <c r="G193" s="30"/>
      <c r="H193" s="30"/>
      <c r="I193" s="23"/>
    </row>
    <row r="194" spans="1:9" s="3" customFormat="1" ht="50.1" customHeight="1" x14ac:dyDescent="0.25">
      <c r="A194" s="4">
        <v>189</v>
      </c>
      <c r="B194" s="30"/>
      <c r="C194" s="30"/>
      <c r="D194" s="30"/>
      <c r="E194" s="30"/>
      <c r="F194" s="30"/>
      <c r="G194" s="30"/>
      <c r="H194" s="30"/>
      <c r="I194" s="23"/>
    </row>
    <row r="195" spans="1:9" s="3" customFormat="1" ht="50.1" customHeight="1" x14ac:dyDescent="0.25">
      <c r="A195" s="4">
        <v>190</v>
      </c>
      <c r="B195" s="30"/>
      <c r="C195" s="30"/>
      <c r="D195" s="30"/>
      <c r="E195" s="30"/>
      <c r="F195" s="30"/>
      <c r="G195" s="30"/>
      <c r="H195" s="30"/>
      <c r="I195" s="23"/>
    </row>
    <row r="196" spans="1:9" s="3" customFormat="1" ht="50.1" customHeight="1" x14ac:dyDescent="0.25">
      <c r="A196" s="4">
        <v>191</v>
      </c>
      <c r="B196" s="30"/>
      <c r="C196" s="30"/>
      <c r="D196" s="30"/>
      <c r="E196" s="30"/>
      <c r="F196" s="30"/>
      <c r="G196" s="30"/>
      <c r="H196" s="30"/>
      <c r="I196" s="23"/>
    </row>
    <row r="197" spans="1:9" s="3" customFormat="1" ht="50.1" customHeight="1" x14ac:dyDescent="0.25">
      <c r="A197" s="4">
        <v>192</v>
      </c>
      <c r="B197" s="30"/>
      <c r="C197" s="30"/>
      <c r="D197" s="30"/>
      <c r="E197" s="30"/>
      <c r="F197" s="30"/>
      <c r="G197" s="30"/>
      <c r="H197" s="30"/>
      <c r="I197" s="23"/>
    </row>
    <row r="198" spans="1:9" s="3" customFormat="1" ht="50.1" customHeight="1" x14ac:dyDescent="0.25">
      <c r="A198" s="4">
        <v>193</v>
      </c>
      <c r="B198" s="30"/>
      <c r="C198" s="30"/>
      <c r="D198" s="30"/>
      <c r="E198" s="30"/>
      <c r="F198" s="30"/>
      <c r="G198" s="30"/>
      <c r="H198" s="30"/>
      <c r="I198" s="23"/>
    </row>
    <row r="199" spans="1:9" s="3" customFormat="1" ht="50.1" customHeight="1" x14ac:dyDescent="0.25">
      <c r="A199" s="4">
        <v>194</v>
      </c>
      <c r="B199" s="30"/>
      <c r="C199" s="30"/>
      <c r="D199" s="30"/>
      <c r="E199" s="30"/>
      <c r="F199" s="30"/>
      <c r="G199" s="30"/>
      <c r="H199" s="30"/>
      <c r="I199" s="23"/>
    </row>
    <row r="200" spans="1:9" s="3" customFormat="1" ht="50.1" customHeight="1" x14ac:dyDescent="0.25">
      <c r="A200" s="4">
        <v>195</v>
      </c>
      <c r="B200" s="30"/>
      <c r="C200" s="30"/>
      <c r="D200" s="30"/>
      <c r="E200" s="30"/>
      <c r="F200" s="30"/>
      <c r="G200" s="30"/>
      <c r="H200" s="30"/>
      <c r="I200" s="23"/>
    </row>
    <row r="201" spans="1:9" s="3" customFormat="1" ht="50.1" customHeight="1" x14ac:dyDescent="0.25">
      <c r="A201" s="4">
        <v>196</v>
      </c>
      <c r="B201" s="30"/>
      <c r="C201" s="30"/>
      <c r="D201" s="30"/>
      <c r="E201" s="30"/>
      <c r="F201" s="30"/>
      <c r="G201" s="30"/>
      <c r="H201" s="30"/>
      <c r="I201" s="23"/>
    </row>
    <row r="202" spans="1:9" s="3" customFormat="1" ht="50.1" customHeight="1" x14ac:dyDescent="0.25">
      <c r="A202" s="4">
        <v>197</v>
      </c>
      <c r="B202" s="30"/>
      <c r="C202" s="30"/>
      <c r="D202" s="30"/>
      <c r="E202" s="30"/>
      <c r="F202" s="30"/>
      <c r="G202" s="30"/>
      <c r="H202" s="30"/>
      <c r="I202" s="23"/>
    </row>
    <row r="203" spans="1:9" s="3" customFormat="1" ht="50.1" customHeight="1" x14ac:dyDescent="0.25">
      <c r="A203" s="4">
        <v>198</v>
      </c>
      <c r="B203" s="30"/>
      <c r="C203" s="30"/>
      <c r="D203" s="30"/>
      <c r="E203" s="30"/>
      <c r="F203" s="30"/>
      <c r="G203" s="30"/>
      <c r="H203" s="30"/>
      <c r="I203" s="23"/>
    </row>
    <row r="204" spans="1:9" s="3" customFormat="1" ht="50.1" customHeight="1" x14ac:dyDescent="0.25">
      <c r="A204" s="4">
        <v>199</v>
      </c>
      <c r="B204" s="30"/>
      <c r="C204" s="30"/>
      <c r="D204" s="30"/>
      <c r="E204" s="30"/>
      <c r="F204" s="30"/>
      <c r="G204" s="30"/>
      <c r="H204" s="30"/>
      <c r="I204" s="23"/>
    </row>
    <row r="205" spans="1:9" s="3" customFormat="1" ht="50.1" customHeight="1" x14ac:dyDescent="0.25">
      <c r="A205" s="4">
        <v>200</v>
      </c>
      <c r="B205" s="30"/>
      <c r="C205" s="30"/>
      <c r="D205" s="30"/>
      <c r="E205" s="30"/>
      <c r="F205" s="30"/>
      <c r="G205" s="30"/>
      <c r="H205" s="30"/>
      <c r="I205" s="23"/>
    </row>
    <row r="206" spans="1:9" s="3" customFormat="1" ht="50.1" customHeight="1" x14ac:dyDescent="0.25">
      <c r="A206" s="4">
        <v>201</v>
      </c>
      <c r="B206" s="30"/>
      <c r="C206" s="30"/>
      <c r="D206" s="30"/>
      <c r="E206" s="30"/>
      <c r="F206" s="30"/>
      <c r="G206" s="30"/>
      <c r="H206" s="30"/>
      <c r="I206" s="23"/>
    </row>
    <row r="207" spans="1:9" s="3" customFormat="1" ht="50.1" customHeight="1" x14ac:dyDescent="0.25">
      <c r="A207" s="4">
        <v>202</v>
      </c>
      <c r="B207" s="30"/>
      <c r="C207" s="30"/>
      <c r="D207" s="30"/>
      <c r="E207" s="30"/>
      <c r="F207" s="30"/>
      <c r="G207" s="30"/>
      <c r="H207" s="30"/>
      <c r="I207" s="23"/>
    </row>
    <row r="208" spans="1:9" s="3" customFormat="1" ht="50.1" customHeight="1" x14ac:dyDescent="0.25">
      <c r="A208" s="4">
        <v>203</v>
      </c>
      <c r="B208" s="30"/>
      <c r="C208" s="30"/>
      <c r="D208" s="30"/>
      <c r="E208" s="30"/>
      <c r="F208" s="30"/>
      <c r="G208" s="30"/>
      <c r="H208" s="30"/>
      <c r="I208" s="23"/>
    </row>
    <row r="209" spans="1:9" s="3" customFormat="1" ht="50.1" customHeight="1" x14ac:dyDescent="0.25">
      <c r="A209" s="4">
        <v>204</v>
      </c>
      <c r="B209" s="30"/>
      <c r="C209" s="30"/>
      <c r="D209" s="30"/>
      <c r="E209" s="30"/>
      <c r="F209" s="30"/>
      <c r="G209" s="30"/>
      <c r="H209" s="30"/>
      <c r="I209" s="23"/>
    </row>
    <row r="210" spans="1:9" s="3" customFormat="1" ht="50.1" customHeight="1" x14ac:dyDescent="0.25">
      <c r="A210" s="4">
        <v>205</v>
      </c>
      <c r="B210" s="30"/>
      <c r="C210" s="30"/>
      <c r="D210" s="30"/>
      <c r="E210" s="30"/>
      <c r="F210" s="30"/>
      <c r="G210" s="30"/>
      <c r="H210" s="30"/>
      <c r="I210" s="23"/>
    </row>
    <row r="211" spans="1:9" s="3" customFormat="1" ht="50.1" customHeight="1" x14ac:dyDescent="0.25">
      <c r="A211" s="4">
        <v>206</v>
      </c>
      <c r="B211" s="30"/>
      <c r="C211" s="30"/>
      <c r="D211" s="30"/>
      <c r="E211" s="30"/>
      <c r="F211" s="30"/>
      <c r="G211" s="30"/>
      <c r="H211" s="30"/>
      <c r="I211" s="23"/>
    </row>
    <row r="212" spans="1:9" s="3" customFormat="1" ht="50.1" customHeight="1" x14ac:dyDescent="0.25">
      <c r="A212" s="4">
        <v>207</v>
      </c>
      <c r="B212" s="30"/>
      <c r="C212" s="30"/>
      <c r="D212" s="30"/>
      <c r="E212" s="30"/>
      <c r="F212" s="30"/>
      <c r="G212" s="30"/>
      <c r="H212" s="30"/>
      <c r="I212" s="23"/>
    </row>
    <row r="213" spans="1:9" s="3" customFormat="1" ht="50.1" customHeight="1" x14ac:dyDescent="0.25">
      <c r="A213" s="4">
        <v>208</v>
      </c>
      <c r="B213" s="30"/>
      <c r="C213" s="30"/>
      <c r="D213" s="30"/>
      <c r="E213" s="30"/>
      <c r="F213" s="30"/>
      <c r="G213" s="30"/>
      <c r="H213" s="30"/>
      <c r="I213" s="23"/>
    </row>
    <row r="214" spans="1:9" s="3" customFormat="1" ht="50.1" customHeight="1" x14ac:dyDescent="0.25">
      <c r="A214" s="4">
        <v>209</v>
      </c>
      <c r="B214" s="30"/>
      <c r="C214" s="30"/>
      <c r="D214" s="30"/>
      <c r="E214" s="30"/>
      <c r="F214" s="30"/>
      <c r="G214" s="30"/>
      <c r="H214" s="30"/>
      <c r="I214" s="23"/>
    </row>
    <row r="215" spans="1:9" s="3" customFormat="1" ht="50.1" customHeight="1" x14ac:dyDescent="0.25">
      <c r="A215" s="4">
        <v>210</v>
      </c>
      <c r="B215" s="30"/>
      <c r="C215" s="30"/>
      <c r="D215" s="30"/>
      <c r="E215" s="30"/>
      <c r="F215" s="30"/>
      <c r="G215" s="30"/>
      <c r="H215" s="30"/>
      <c r="I215" s="23"/>
    </row>
    <row r="216" spans="1:9" s="3" customFormat="1" ht="50.1" customHeight="1" x14ac:dyDescent="0.25">
      <c r="A216" s="4">
        <v>211</v>
      </c>
      <c r="B216" s="30"/>
      <c r="C216" s="30"/>
      <c r="D216" s="30"/>
      <c r="E216" s="30"/>
      <c r="F216" s="30"/>
      <c r="G216" s="30"/>
      <c r="H216" s="30"/>
      <c r="I216" s="23"/>
    </row>
    <row r="217" spans="1:9" s="3" customFormat="1" ht="50.1" customHeight="1" x14ac:dyDescent="0.25">
      <c r="A217" s="4">
        <v>212</v>
      </c>
      <c r="B217" s="30"/>
      <c r="C217" s="30"/>
      <c r="D217" s="30"/>
      <c r="E217" s="30"/>
      <c r="F217" s="30"/>
      <c r="G217" s="30"/>
      <c r="H217" s="30"/>
      <c r="I217" s="23"/>
    </row>
    <row r="218" spans="1:9" s="3" customFormat="1" ht="50.1" customHeight="1" x14ac:dyDescent="0.25">
      <c r="A218" s="4">
        <v>213</v>
      </c>
      <c r="B218" s="30"/>
      <c r="C218" s="30"/>
      <c r="D218" s="30"/>
      <c r="E218" s="30"/>
      <c r="F218" s="30"/>
      <c r="G218" s="30"/>
      <c r="H218" s="30"/>
      <c r="I218" s="23"/>
    </row>
    <row r="219" spans="1:9" s="3" customFormat="1" ht="50.1" customHeight="1" x14ac:dyDescent="0.25">
      <c r="A219" s="4">
        <v>214</v>
      </c>
      <c r="B219" s="30"/>
      <c r="C219" s="30"/>
      <c r="D219" s="30"/>
      <c r="E219" s="30"/>
      <c r="F219" s="30"/>
      <c r="G219" s="30"/>
      <c r="H219" s="30"/>
      <c r="I219" s="23"/>
    </row>
    <row r="220" spans="1:9" s="3" customFormat="1" ht="50.1" customHeight="1" x14ac:dyDescent="0.25">
      <c r="A220" s="4">
        <v>215</v>
      </c>
      <c r="B220" s="30"/>
      <c r="C220" s="30"/>
      <c r="D220" s="30"/>
      <c r="E220" s="30"/>
      <c r="F220" s="30"/>
      <c r="G220" s="30"/>
      <c r="H220" s="30"/>
      <c r="I220" s="23"/>
    </row>
    <row r="221" spans="1:9" s="3" customFormat="1" ht="50.1" customHeight="1" x14ac:dyDescent="0.25">
      <c r="A221" s="4">
        <v>216</v>
      </c>
      <c r="B221" s="30"/>
      <c r="C221" s="30"/>
      <c r="D221" s="30"/>
      <c r="E221" s="30"/>
      <c r="F221" s="30"/>
      <c r="G221" s="30"/>
      <c r="H221" s="30"/>
      <c r="I221" s="23"/>
    </row>
    <row r="222" spans="1:9" s="3" customFormat="1" ht="50.1" customHeight="1" x14ac:dyDescent="0.25">
      <c r="A222" s="4">
        <v>217</v>
      </c>
      <c r="B222" s="30"/>
      <c r="C222" s="30"/>
      <c r="D222" s="30"/>
      <c r="E222" s="30"/>
      <c r="F222" s="30"/>
      <c r="G222" s="30"/>
      <c r="H222" s="30"/>
      <c r="I222" s="23"/>
    </row>
    <row r="223" spans="1:9" s="3" customFormat="1" ht="50.1" customHeight="1" x14ac:dyDescent="0.25">
      <c r="A223" s="4">
        <v>218</v>
      </c>
      <c r="B223" s="30"/>
      <c r="C223" s="30"/>
      <c r="D223" s="30"/>
      <c r="E223" s="30"/>
      <c r="F223" s="30"/>
      <c r="G223" s="30"/>
      <c r="H223" s="30"/>
      <c r="I223" s="23"/>
    </row>
    <row r="224" spans="1:9" s="3" customFormat="1" ht="50.1" customHeight="1" x14ac:dyDescent="0.25">
      <c r="A224" s="4">
        <v>219</v>
      </c>
      <c r="B224" s="30"/>
      <c r="C224" s="30"/>
      <c r="D224" s="30"/>
      <c r="E224" s="30"/>
      <c r="F224" s="30"/>
      <c r="G224" s="30"/>
      <c r="H224" s="30"/>
      <c r="I224" s="23"/>
    </row>
    <row r="225" spans="1:9" s="3" customFormat="1" ht="50.1" customHeight="1" x14ac:dyDescent="0.25">
      <c r="A225" s="4">
        <v>220</v>
      </c>
      <c r="B225" s="30"/>
      <c r="C225" s="30"/>
      <c r="D225" s="30"/>
      <c r="E225" s="30"/>
      <c r="F225" s="30"/>
      <c r="G225" s="30"/>
      <c r="H225" s="30"/>
      <c r="I225" s="23"/>
    </row>
    <row r="226" spans="1:9" s="3" customFormat="1" ht="50.1" customHeight="1" x14ac:dyDescent="0.25">
      <c r="A226" s="4">
        <v>221</v>
      </c>
      <c r="B226" s="30"/>
      <c r="C226" s="30"/>
      <c r="D226" s="30"/>
      <c r="E226" s="30"/>
      <c r="F226" s="30"/>
      <c r="G226" s="30"/>
      <c r="H226" s="30"/>
      <c r="I226" s="23"/>
    </row>
    <row r="227" spans="1:9" s="3" customFormat="1" ht="50.1" customHeight="1" x14ac:dyDescent="0.25">
      <c r="A227" s="4">
        <v>222</v>
      </c>
      <c r="B227" s="30"/>
      <c r="C227" s="30"/>
      <c r="D227" s="30"/>
      <c r="E227" s="30"/>
      <c r="F227" s="30"/>
      <c r="G227" s="30"/>
      <c r="H227" s="30"/>
      <c r="I227" s="23"/>
    </row>
    <row r="228" spans="1:9" s="3" customFormat="1" ht="50.1" customHeight="1" x14ac:dyDescent="0.25">
      <c r="A228" s="4">
        <v>223</v>
      </c>
      <c r="B228" s="30"/>
      <c r="C228" s="30"/>
      <c r="D228" s="30"/>
      <c r="E228" s="30"/>
      <c r="F228" s="30"/>
      <c r="G228" s="30"/>
      <c r="H228" s="30"/>
      <c r="I228" s="23"/>
    </row>
    <row r="229" spans="1:9" s="3" customFormat="1" ht="50.1" customHeight="1" x14ac:dyDescent="0.25">
      <c r="A229" s="4">
        <v>224</v>
      </c>
      <c r="B229" s="30"/>
      <c r="C229" s="30"/>
      <c r="D229" s="30"/>
      <c r="E229" s="30"/>
      <c r="F229" s="30"/>
      <c r="G229" s="30"/>
      <c r="H229" s="30"/>
      <c r="I229" s="23"/>
    </row>
    <row r="230" spans="1:9" s="3" customFormat="1" ht="50.1" customHeight="1" x14ac:dyDescent="0.25">
      <c r="A230" s="4">
        <v>225</v>
      </c>
      <c r="B230" s="30"/>
      <c r="C230" s="30"/>
      <c r="D230" s="30"/>
      <c r="E230" s="30"/>
      <c r="F230" s="30"/>
      <c r="G230" s="30"/>
      <c r="H230" s="30"/>
      <c r="I230" s="23"/>
    </row>
    <row r="231" spans="1:9" s="3" customFormat="1" ht="50.1" customHeight="1" x14ac:dyDescent="0.25">
      <c r="A231" s="4">
        <v>226</v>
      </c>
      <c r="B231" s="30"/>
      <c r="C231" s="30"/>
      <c r="D231" s="30"/>
      <c r="E231" s="30"/>
      <c r="F231" s="30"/>
      <c r="G231" s="30"/>
      <c r="H231" s="30"/>
      <c r="I231" s="23"/>
    </row>
    <row r="232" spans="1:9" s="3" customFormat="1" ht="50.1" customHeight="1" x14ac:dyDescent="0.25">
      <c r="A232" s="4">
        <v>227</v>
      </c>
      <c r="B232" s="30"/>
      <c r="C232" s="30"/>
      <c r="D232" s="30"/>
      <c r="E232" s="30"/>
      <c r="F232" s="30"/>
      <c r="G232" s="30"/>
      <c r="H232" s="30"/>
      <c r="I232" s="23"/>
    </row>
    <row r="233" spans="1:9" s="3" customFormat="1" ht="50.1" customHeight="1" x14ac:dyDescent="0.25">
      <c r="A233" s="4">
        <v>228</v>
      </c>
      <c r="B233" s="30"/>
      <c r="C233" s="30"/>
      <c r="D233" s="30"/>
      <c r="E233" s="30"/>
      <c r="F233" s="30"/>
      <c r="G233" s="30"/>
      <c r="H233" s="30"/>
      <c r="I233" s="23"/>
    </row>
    <row r="234" spans="1:9" s="3" customFormat="1" ht="50.1" customHeight="1" x14ac:dyDescent="0.25">
      <c r="A234" s="4">
        <v>229</v>
      </c>
      <c r="B234" s="30"/>
      <c r="C234" s="30"/>
      <c r="D234" s="30"/>
      <c r="E234" s="30"/>
      <c r="F234" s="30"/>
      <c r="G234" s="30"/>
      <c r="H234" s="30"/>
      <c r="I234" s="23"/>
    </row>
    <row r="235" spans="1:9" s="3" customFormat="1" ht="50.1" customHeight="1" x14ac:dyDescent="0.25">
      <c r="A235" s="4">
        <v>230</v>
      </c>
      <c r="B235" s="30"/>
      <c r="C235" s="30"/>
      <c r="D235" s="30"/>
      <c r="E235" s="30"/>
      <c r="F235" s="30"/>
      <c r="G235" s="30"/>
      <c r="H235" s="30"/>
      <c r="I235" s="23"/>
    </row>
    <row r="236" spans="1:9" s="3" customFormat="1" ht="50.1" customHeight="1" x14ac:dyDescent="0.25">
      <c r="A236" s="4">
        <v>231</v>
      </c>
      <c r="B236" s="30"/>
      <c r="C236" s="30"/>
      <c r="D236" s="30"/>
      <c r="E236" s="30"/>
      <c r="F236" s="30"/>
      <c r="G236" s="30"/>
      <c r="H236" s="30"/>
      <c r="I236" s="23"/>
    </row>
    <row r="237" spans="1:9" s="3" customFormat="1" ht="50.1" customHeight="1" x14ac:dyDescent="0.25">
      <c r="A237" s="4">
        <v>232</v>
      </c>
      <c r="B237" s="30"/>
      <c r="C237" s="30"/>
      <c r="D237" s="30"/>
      <c r="E237" s="30"/>
      <c r="F237" s="30"/>
      <c r="G237" s="30"/>
      <c r="H237" s="30"/>
      <c r="I237" s="23"/>
    </row>
    <row r="238" spans="1:9" s="3" customFormat="1" ht="50.1" customHeight="1" x14ac:dyDescent="0.25">
      <c r="A238" s="4">
        <v>233</v>
      </c>
      <c r="B238" s="30"/>
      <c r="C238" s="30"/>
      <c r="D238" s="30"/>
      <c r="E238" s="30"/>
      <c r="F238" s="30"/>
      <c r="G238" s="30"/>
      <c r="H238" s="30"/>
      <c r="I238" s="23"/>
    </row>
    <row r="239" spans="1:9" s="3" customFormat="1" ht="50.1" customHeight="1" x14ac:dyDescent="0.25">
      <c r="A239" s="4">
        <v>234</v>
      </c>
      <c r="B239" s="30"/>
      <c r="C239" s="30"/>
      <c r="D239" s="30"/>
      <c r="E239" s="30"/>
      <c r="F239" s="30"/>
      <c r="G239" s="30"/>
      <c r="H239" s="30"/>
      <c r="I239" s="23"/>
    </row>
    <row r="240" spans="1:9" s="3" customFormat="1" ht="50.1" customHeight="1" x14ac:dyDescent="0.25">
      <c r="A240" s="4">
        <v>235</v>
      </c>
      <c r="B240" s="30"/>
      <c r="C240" s="30"/>
      <c r="D240" s="30"/>
      <c r="E240" s="30"/>
      <c r="F240" s="30"/>
      <c r="G240" s="30"/>
      <c r="H240" s="30"/>
      <c r="I240" s="23"/>
    </row>
    <row r="241" spans="1:9" s="3" customFormat="1" ht="50.1" customHeight="1" x14ac:dyDescent="0.25">
      <c r="A241" s="4">
        <v>236</v>
      </c>
      <c r="B241" s="30"/>
      <c r="C241" s="30"/>
      <c r="D241" s="30"/>
      <c r="E241" s="30"/>
      <c r="F241" s="30"/>
      <c r="G241" s="30"/>
      <c r="H241" s="30"/>
      <c r="I241" s="23"/>
    </row>
    <row r="242" spans="1:9" s="3" customFormat="1" ht="50.1" customHeight="1" x14ac:dyDescent="0.25">
      <c r="A242" s="4">
        <v>237</v>
      </c>
      <c r="B242" s="30"/>
      <c r="C242" s="30"/>
      <c r="D242" s="30"/>
      <c r="E242" s="30"/>
      <c r="F242" s="30"/>
      <c r="G242" s="30"/>
      <c r="H242" s="30"/>
      <c r="I242" s="23"/>
    </row>
    <row r="243" spans="1:9" s="3" customFormat="1" ht="50.1" customHeight="1" x14ac:dyDescent="0.25">
      <c r="A243" s="4">
        <v>238</v>
      </c>
      <c r="B243" s="30"/>
      <c r="C243" s="30"/>
      <c r="D243" s="30"/>
      <c r="E243" s="30"/>
      <c r="F243" s="30"/>
      <c r="G243" s="30"/>
      <c r="H243" s="30"/>
      <c r="I243" s="23"/>
    </row>
    <row r="244" spans="1:9" s="3" customFormat="1" ht="50.1" customHeight="1" x14ac:dyDescent="0.25">
      <c r="A244" s="4">
        <v>239</v>
      </c>
      <c r="B244" s="30"/>
      <c r="C244" s="30"/>
      <c r="D244" s="30"/>
      <c r="E244" s="30"/>
      <c r="F244" s="30"/>
      <c r="G244" s="30"/>
      <c r="H244" s="30"/>
      <c r="I244" s="23"/>
    </row>
    <row r="245" spans="1:9" s="3" customFormat="1" ht="50.1" customHeight="1" x14ac:dyDescent="0.25">
      <c r="A245" s="4">
        <v>240</v>
      </c>
      <c r="B245" s="30"/>
      <c r="C245" s="30"/>
      <c r="D245" s="30"/>
      <c r="E245" s="30"/>
      <c r="F245" s="30"/>
      <c r="G245" s="30"/>
      <c r="H245" s="30"/>
      <c r="I245" s="23"/>
    </row>
    <row r="246" spans="1:9" s="3" customFormat="1" ht="50.1" customHeight="1" x14ac:dyDescent="0.25">
      <c r="A246" s="4">
        <v>241</v>
      </c>
      <c r="B246" s="30"/>
      <c r="C246" s="30"/>
      <c r="D246" s="30"/>
      <c r="E246" s="30"/>
      <c r="F246" s="30"/>
      <c r="G246" s="30"/>
      <c r="H246" s="30"/>
      <c r="I246" s="23"/>
    </row>
    <row r="247" spans="1:9" s="3" customFormat="1" ht="50.1" customHeight="1" x14ac:dyDescent="0.25">
      <c r="A247" s="4">
        <v>242</v>
      </c>
      <c r="B247" s="30"/>
      <c r="C247" s="30"/>
      <c r="D247" s="30"/>
      <c r="E247" s="30"/>
      <c r="F247" s="30"/>
      <c r="G247" s="30"/>
      <c r="H247" s="30"/>
      <c r="I247" s="23"/>
    </row>
    <row r="248" spans="1:9" s="3" customFormat="1" ht="50.1" customHeight="1" x14ac:dyDescent="0.25">
      <c r="A248" s="4">
        <v>243</v>
      </c>
      <c r="B248" s="30"/>
      <c r="C248" s="30"/>
      <c r="D248" s="30"/>
      <c r="E248" s="30"/>
      <c r="F248" s="30"/>
      <c r="G248" s="30"/>
      <c r="H248" s="30"/>
      <c r="I248" s="23"/>
    </row>
    <row r="249" spans="1:9" s="3" customFormat="1" ht="50.1" customHeight="1" x14ac:dyDescent="0.25">
      <c r="A249" s="4">
        <v>244</v>
      </c>
      <c r="B249" s="30"/>
      <c r="C249" s="30"/>
      <c r="D249" s="30"/>
      <c r="E249" s="30"/>
      <c r="F249" s="30"/>
      <c r="G249" s="30"/>
      <c r="H249" s="30"/>
      <c r="I249" s="23"/>
    </row>
    <row r="250" spans="1:9" s="3" customFormat="1" ht="50.1" customHeight="1" x14ac:dyDescent="0.25">
      <c r="A250" s="4">
        <v>245</v>
      </c>
      <c r="B250" s="30"/>
      <c r="C250" s="30"/>
      <c r="D250" s="30"/>
      <c r="E250" s="30"/>
      <c r="F250" s="30"/>
      <c r="G250" s="30"/>
      <c r="H250" s="30"/>
      <c r="I250" s="23"/>
    </row>
    <row r="251" spans="1:9" s="3" customFormat="1" ht="50.1" customHeight="1" x14ac:dyDescent="0.25">
      <c r="A251" s="4">
        <v>246</v>
      </c>
      <c r="B251" s="30"/>
      <c r="C251" s="30"/>
      <c r="D251" s="30"/>
      <c r="E251" s="30"/>
      <c r="F251" s="30"/>
      <c r="G251" s="30"/>
      <c r="H251" s="30"/>
      <c r="I251" s="23"/>
    </row>
    <row r="252" spans="1:9" s="3" customFormat="1" ht="50.1" customHeight="1" x14ac:dyDescent="0.25">
      <c r="A252" s="4">
        <v>247</v>
      </c>
      <c r="B252" s="30"/>
      <c r="C252" s="30"/>
      <c r="D252" s="30"/>
      <c r="E252" s="30"/>
      <c r="F252" s="30"/>
      <c r="G252" s="30"/>
      <c r="H252" s="30"/>
      <c r="I252" s="23"/>
    </row>
    <row r="253" spans="1:9" s="3" customFormat="1" ht="50.1" customHeight="1" x14ac:dyDescent="0.25">
      <c r="A253" s="4">
        <v>248</v>
      </c>
      <c r="B253" s="30"/>
      <c r="C253" s="30"/>
      <c r="D253" s="30"/>
      <c r="E253" s="30"/>
      <c r="F253" s="30"/>
      <c r="G253" s="30"/>
      <c r="H253" s="30"/>
      <c r="I253" s="23"/>
    </row>
    <row r="254" spans="1:9" s="3" customFormat="1" ht="50.1" customHeight="1" x14ac:dyDescent="0.25">
      <c r="A254" s="4">
        <v>249</v>
      </c>
      <c r="B254" s="30"/>
      <c r="C254" s="30"/>
      <c r="D254" s="30"/>
      <c r="E254" s="30"/>
      <c r="F254" s="30"/>
      <c r="G254" s="30"/>
      <c r="H254" s="30"/>
      <c r="I254" s="23"/>
    </row>
    <row r="255" spans="1:9" s="3" customFormat="1" ht="50.1" customHeight="1" x14ac:dyDescent="0.25">
      <c r="A255" s="4">
        <v>250</v>
      </c>
      <c r="B255" s="30"/>
      <c r="C255" s="30"/>
      <c r="D255" s="30"/>
      <c r="E255" s="30"/>
      <c r="F255" s="30"/>
      <c r="G255" s="30"/>
      <c r="H255" s="30"/>
      <c r="I255" s="23"/>
    </row>
    <row r="256" spans="1:9" s="3" customFormat="1" ht="50.1" customHeight="1" x14ac:dyDescent="0.25">
      <c r="A256" s="4">
        <v>251</v>
      </c>
      <c r="B256" s="30"/>
      <c r="C256" s="30"/>
      <c r="D256" s="30"/>
      <c r="E256" s="30"/>
      <c r="F256" s="30"/>
      <c r="G256" s="30"/>
      <c r="H256" s="30"/>
      <c r="I256" s="23"/>
    </row>
    <row r="257" spans="1:9" s="3" customFormat="1" ht="50.1" customHeight="1" x14ac:dyDescent="0.25">
      <c r="A257" s="4">
        <v>252</v>
      </c>
      <c r="B257" s="30"/>
      <c r="C257" s="30"/>
      <c r="D257" s="30"/>
      <c r="E257" s="30"/>
      <c r="F257" s="30"/>
      <c r="G257" s="30"/>
      <c r="H257" s="30"/>
      <c r="I257" s="23"/>
    </row>
    <row r="258" spans="1:9" s="3" customFormat="1" ht="50.1" customHeight="1" x14ac:dyDescent="0.25">
      <c r="A258" s="4">
        <v>253</v>
      </c>
      <c r="B258" s="30"/>
      <c r="C258" s="30"/>
      <c r="D258" s="30"/>
      <c r="E258" s="30"/>
      <c r="F258" s="30"/>
      <c r="G258" s="30"/>
      <c r="H258" s="30"/>
      <c r="I258" s="23"/>
    </row>
    <row r="259" spans="1:9" s="3" customFormat="1" ht="50.1" customHeight="1" x14ac:dyDescent="0.25">
      <c r="A259" s="4">
        <v>254</v>
      </c>
      <c r="B259" s="30"/>
      <c r="C259" s="30"/>
      <c r="D259" s="30"/>
      <c r="E259" s="30"/>
      <c r="F259" s="30"/>
      <c r="G259" s="30"/>
      <c r="H259" s="30"/>
      <c r="I259" s="23"/>
    </row>
    <row r="260" spans="1:9" s="3" customFormat="1" ht="50.1" customHeight="1" x14ac:dyDescent="0.25">
      <c r="A260" s="4">
        <v>255</v>
      </c>
      <c r="B260" s="30"/>
      <c r="C260" s="30"/>
      <c r="D260" s="30"/>
      <c r="E260" s="30"/>
      <c r="F260" s="30"/>
      <c r="G260" s="30"/>
      <c r="H260" s="30"/>
      <c r="I260" s="23"/>
    </row>
    <row r="261" spans="1:9" s="3" customFormat="1" ht="50.1" customHeight="1" x14ac:dyDescent="0.25">
      <c r="A261" s="4">
        <v>256</v>
      </c>
      <c r="B261" s="30"/>
      <c r="C261" s="30"/>
      <c r="D261" s="30"/>
      <c r="E261" s="30"/>
      <c r="F261" s="30"/>
      <c r="G261" s="30"/>
      <c r="H261" s="30"/>
      <c r="I261" s="23"/>
    </row>
    <row r="262" spans="1:9" s="3" customFormat="1" ht="50.1" customHeight="1" x14ac:dyDescent="0.25">
      <c r="A262" s="4">
        <v>257</v>
      </c>
      <c r="B262" s="30"/>
      <c r="C262" s="30"/>
      <c r="D262" s="30"/>
      <c r="E262" s="30"/>
      <c r="F262" s="30"/>
      <c r="G262" s="30"/>
      <c r="H262" s="30"/>
      <c r="I262" s="23"/>
    </row>
    <row r="263" spans="1:9" s="3" customFormat="1" ht="50.1" customHeight="1" x14ac:dyDescent="0.25">
      <c r="A263" s="4">
        <v>258</v>
      </c>
      <c r="B263" s="30"/>
      <c r="C263" s="30"/>
      <c r="D263" s="30"/>
      <c r="E263" s="30"/>
      <c r="F263" s="30"/>
      <c r="G263" s="30"/>
      <c r="H263" s="30"/>
      <c r="I263" s="23"/>
    </row>
    <row r="264" spans="1:9" s="3" customFormat="1" ht="50.1" customHeight="1" x14ac:dyDescent="0.25">
      <c r="A264" s="4">
        <v>259</v>
      </c>
      <c r="B264" s="30"/>
      <c r="C264" s="30"/>
      <c r="D264" s="30"/>
      <c r="E264" s="30"/>
      <c r="F264" s="30"/>
      <c r="G264" s="30"/>
      <c r="H264" s="30"/>
      <c r="I264" s="23"/>
    </row>
    <row r="265" spans="1:9" s="3" customFormat="1" ht="50.1" customHeight="1" x14ac:dyDescent="0.25">
      <c r="A265" s="4">
        <v>260</v>
      </c>
      <c r="B265" s="30"/>
      <c r="C265" s="30"/>
      <c r="D265" s="30"/>
      <c r="E265" s="30"/>
      <c r="F265" s="30"/>
      <c r="G265" s="30"/>
      <c r="H265" s="30"/>
      <c r="I265" s="23"/>
    </row>
    <row r="266" spans="1:9" s="3" customFormat="1" ht="50.1" customHeight="1" x14ac:dyDescent="0.25">
      <c r="A266" s="4">
        <v>261</v>
      </c>
      <c r="B266" s="30"/>
      <c r="C266" s="30"/>
      <c r="D266" s="30"/>
      <c r="E266" s="30"/>
      <c r="F266" s="30"/>
      <c r="G266" s="30"/>
      <c r="H266" s="30"/>
      <c r="I266" s="23"/>
    </row>
    <row r="267" spans="1:9" s="3" customFormat="1" ht="50.1" customHeight="1" x14ac:dyDescent="0.25">
      <c r="A267" s="4">
        <v>262</v>
      </c>
      <c r="B267" s="30"/>
      <c r="C267" s="30"/>
      <c r="D267" s="30"/>
      <c r="E267" s="30"/>
      <c r="F267" s="30"/>
      <c r="G267" s="30"/>
      <c r="H267" s="30"/>
      <c r="I267" s="23"/>
    </row>
    <row r="268" spans="1:9" s="3" customFormat="1" ht="50.1" customHeight="1" x14ac:dyDescent="0.25">
      <c r="A268" s="4">
        <v>263</v>
      </c>
      <c r="B268" s="30"/>
      <c r="C268" s="30"/>
      <c r="D268" s="30"/>
      <c r="E268" s="30"/>
      <c r="F268" s="30"/>
      <c r="G268" s="30"/>
      <c r="H268" s="30"/>
      <c r="I268" s="23"/>
    </row>
    <row r="269" spans="1:9" s="3" customFormat="1" ht="50.1" customHeight="1" x14ac:dyDescent="0.25">
      <c r="A269" s="4">
        <v>264</v>
      </c>
      <c r="B269" s="30"/>
      <c r="C269" s="30"/>
      <c r="D269" s="30"/>
      <c r="E269" s="30"/>
      <c r="F269" s="30"/>
      <c r="G269" s="30"/>
      <c r="H269" s="30"/>
      <c r="I269" s="23"/>
    </row>
    <row r="270" spans="1:9" s="3" customFormat="1" ht="50.1" customHeight="1" x14ac:dyDescent="0.25">
      <c r="A270" s="4">
        <v>265</v>
      </c>
      <c r="B270" s="30"/>
      <c r="C270" s="30"/>
      <c r="D270" s="30"/>
      <c r="E270" s="30"/>
      <c r="F270" s="30"/>
      <c r="G270" s="30"/>
      <c r="H270" s="30"/>
      <c r="I270" s="23"/>
    </row>
    <row r="271" spans="1:9" s="3" customFormat="1" ht="50.1" customHeight="1" x14ac:dyDescent="0.25">
      <c r="A271" s="4">
        <v>266</v>
      </c>
      <c r="B271" s="30"/>
      <c r="C271" s="30"/>
      <c r="D271" s="30"/>
      <c r="E271" s="30"/>
      <c r="F271" s="30"/>
      <c r="G271" s="30"/>
      <c r="H271" s="30"/>
      <c r="I271" s="23"/>
    </row>
    <row r="272" spans="1:9" s="3" customFormat="1" ht="50.1" customHeight="1" x14ac:dyDescent="0.25">
      <c r="A272" s="4">
        <v>267</v>
      </c>
      <c r="B272" s="30"/>
      <c r="C272" s="30"/>
      <c r="D272" s="30"/>
      <c r="E272" s="30"/>
      <c r="F272" s="30"/>
      <c r="G272" s="30"/>
      <c r="H272" s="30"/>
      <c r="I272" s="23"/>
    </row>
    <row r="273" spans="1:9" s="3" customFormat="1" ht="50.1" customHeight="1" x14ac:dyDescent="0.25">
      <c r="A273" s="4">
        <v>268</v>
      </c>
      <c r="B273" s="30"/>
      <c r="C273" s="30"/>
      <c r="D273" s="30"/>
      <c r="E273" s="30"/>
      <c r="F273" s="30"/>
      <c r="G273" s="30"/>
      <c r="H273" s="30"/>
      <c r="I273" s="23"/>
    </row>
    <row r="274" spans="1:9" s="3" customFormat="1" ht="50.1" customHeight="1" x14ac:dyDescent="0.25">
      <c r="A274" s="4">
        <v>269</v>
      </c>
      <c r="B274" s="30"/>
      <c r="C274" s="30"/>
      <c r="D274" s="30"/>
      <c r="E274" s="30"/>
      <c r="F274" s="30"/>
      <c r="G274" s="30"/>
      <c r="H274" s="30"/>
      <c r="I274" s="23"/>
    </row>
    <row r="275" spans="1:9" s="3" customFormat="1" ht="50.1" customHeight="1" x14ac:dyDescent="0.25">
      <c r="A275" s="4">
        <v>270</v>
      </c>
      <c r="B275" s="30"/>
      <c r="C275" s="30"/>
      <c r="D275" s="30"/>
      <c r="E275" s="30"/>
      <c r="F275" s="30"/>
      <c r="G275" s="30"/>
      <c r="H275" s="30"/>
      <c r="I275" s="23"/>
    </row>
    <row r="276" spans="1:9" s="3" customFormat="1" ht="50.1" customHeight="1" x14ac:dyDescent="0.25">
      <c r="A276" s="4">
        <v>271</v>
      </c>
      <c r="B276" s="30"/>
      <c r="C276" s="30"/>
      <c r="D276" s="30"/>
      <c r="E276" s="30"/>
      <c r="F276" s="30"/>
      <c r="G276" s="30"/>
      <c r="H276" s="30"/>
      <c r="I276" s="23"/>
    </row>
    <row r="277" spans="1:9" s="3" customFormat="1" ht="50.1" customHeight="1" x14ac:dyDescent="0.25">
      <c r="A277" s="4">
        <v>272</v>
      </c>
      <c r="B277" s="30"/>
      <c r="C277" s="30"/>
      <c r="D277" s="30"/>
      <c r="E277" s="30"/>
      <c r="F277" s="30"/>
      <c r="G277" s="30"/>
      <c r="H277" s="30"/>
      <c r="I277" s="23"/>
    </row>
    <row r="278" spans="1:9" s="3" customFormat="1" ht="50.1" customHeight="1" x14ac:dyDescent="0.25">
      <c r="A278" s="4">
        <v>273</v>
      </c>
      <c r="B278" s="30"/>
      <c r="C278" s="30"/>
      <c r="D278" s="30"/>
      <c r="E278" s="30"/>
      <c r="F278" s="30"/>
      <c r="G278" s="30"/>
      <c r="H278" s="30"/>
      <c r="I278" s="23"/>
    </row>
    <row r="279" spans="1:9" s="3" customFormat="1" ht="50.1" customHeight="1" x14ac:dyDescent="0.25">
      <c r="A279" s="4">
        <v>274</v>
      </c>
      <c r="B279" s="30"/>
      <c r="C279" s="30"/>
      <c r="D279" s="30"/>
      <c r="E279" s="30"/>
      <c r="F279" s="30"/>
      <c r="G279" s="30"/>
      <c r="H279" s="30"/>
      <c r="I279" s="23"/>
    </row>
    <row r="280" spans="1:9" s="3" customFormat="1" ht="50.1" customHeight="1" x14ac:dyDescent="0.25">
      <c r="A280" s="4">
        <v>275</v>
      </c>
      <c r="B280" s="30"/>
      <c r="C280" s="30"/>
      <c r="D280" s="30"/>
      <c r="E280" s="30"/>
      <c r="F280" s="30"/>
      <c r="G280" s="30"/>
      <c r="H280" s="30"/>
      <c r="I280" s="23"/>
    </row>
    <row r="281" spans="1:9" s="3" customFormat="1" ht="50.1" customHeight="1" x14ac:dyDescent="0.25">
      <c r="A281" s="4">
        <v>276</v>
      </c>
      <c r="B281" s="30"/>
      <c r="C281" s="30"/>
      <c r="D281" s="30"/>
      <c r="E281" s="30"/>
      <c r="F281" s="30"/>
      <c r="G281" s="30"/>
      <c r="H281" s="30"/>
      <c r="I281" s="23"/>
    </row>
    <row r="282" spans="1:9" s="3" customFormat="1" ht="50.1" customHeight="1" x14ac:dyDescent="0.25">
      <c r="A282" s="4">
        <v>277</v>
      </c>
      <c r="B282" s="30"/>
      <c r="C282" s="30"/>
      <c r="D282" s="30"/>
      <c r="E282" s="30"/>
      <c r="F282" s="30"/>
      <c r="G282" s="30"/>
      <c r="H282" s="30"/>
      <c r="I282" s="23"/>
    </row>
    <row r="283" spans="1:9" s="3" customFormat="1" ht="50.1" customHeight="1" x14ac:dyDescent="0.25">
      <c r="A283" s="4">
        <v>278</v>
      </c>
      <c r="B283" s="30"/>
      <c r="C283" s="30"/>
      <c r="D283" s="30"/>
      <c r="E283" s="30"/>
      <c r="F283" s="30"/>
      <c r="G283" s="30"/>
      <c r="H283" s="30"/>
      <c r="I283" s="23"/>
    </row>
    <row r="284" spans="1:9" s="3" customFormat="1" ht="50.1" customHeight="1" x14ac:dyDescent="0.25">
      <c r="A284" s="4">
        <v>279</v>
      </c>
      <c r="B284" s="30"/>
      <c r="C284" s="30"/>
      <c r="D284" s="30"/>
      <c r="E284" s="30"/>
      <c r="F284" s="30"/>
      <c r="G284" s="30"/>
      <c r="H284" s="30"/>
      <c r="I284" s="23"/>
    </row>
    <row r="285" spans="1:9" s="3" customFormat="1" ht="50.1" customHeight="1" x14ac:dyDescent="0.25">
      <c r="A285" s="4">
        <v>280</v>
      </c>
      <c r="B285" s="30"/>
      <c r="C285" s="30"/>
      <c r="D285" s="30"/>
      <c r="E285" s="30"/>
      <c r="F285" s="30"/>
      <c r="G285" s="30"/>
      <c r="H285" s="30"/>
      <c r="I285" s="23"/>
    </row>
    <row r="286" spans="1:9" s="3" customFormat="1" ht="50.1" customHeight="1" x14ac:dyDescent="0.25">
      <c r="A286" s="4">
        <v>281</v>
      </c>
      <c r="B286" s="30"/>
      <c r="C286" s="30"/>
      <c r="D286" s="30"/>
      <c r="E286" s="30"/>
      <c r="F286" s="30"/>
      <c r="G286" s="30"/>
      <c r="H286" s="30"/>
      <c r="I286" s="23"/>
    </row>
    <row r="287" spans="1:9" s="3" customFormat="1" ht="50.1" customHeight="1" x14ac:dyDescent="0.25">
      <c r="A287" s="4">
        <v>282</v>
      </c>
      <c r="B287" s="30"/>
      <c r="C287" s="30"/>
      <c r="D287" s="30"/>
      <c r="E287" s="30"/>
      <c r="F287" s="30"/>
      <c r="G287" s="30"/>
      <c r="H287" s="30"/>
      <c r="I287" s="23"/>
    </row>
    <row r="288" spans="1:9" s="3" customFormat="1" ht="50.1" customHeight="1" x14ac:dyDescent="0.25">
      <c r="A288" s="4">
        <v>283</v>
      </c>
      <c r="B288" s="30"/>
      <c r="C288" s="30"/>
      <c r="D288" s="30"/>
      <c r="E288" s="30"/>
      <c r="F288" s="30"/>
      <c r="G288" s="30"/>
      <c r="H288" s="30"/>
      <c r="I288" s="23"/>
    </row>
    <row r="289" spans="1:9" s="3" customFormat="1" ht="50.1" customHeight="1" x14ac:dyDescent="0.25">
      <c r="A289" s="4">
        <v>284</v>
      </c>
      <c r="B289" s="30"/>
      <c r="C289" s="30"/>
      <c r="D289" s="30"/>
      <c r="E289" s="30"/>
      <c r="F289" s="30"/>
      <c r="G289" s="30"/>
      <c r="H289" s="30"/>
      <c r="I289" s="23"/>
    </row>
    <row r="290" spans="1:9" s="3" customFormat="1" ht="50.1" customHeight="1" x14ac:dyDescent="0.25">
      <c r="A290" s="4">
        <v>285</v>
      </c>
      <c r="B290" s="30"/>
      <c r="C290" s="30"/>
      <c r="D290" s="30"/>
      <c r="E290" s="30"/>
      <c r="F290" s="30"/>
      <c r="G290" s="30"/>
      <c r="H290" s="30"/>
      <c r="I290" s="23"/>
    </row>
    <row r="291" spans="1:9" s="3" customFormat="1" ht="50.1" customHeight="1" x14ac:dyDescent="0.25">
      <c r="A291" s="4">
        <v>286</v>
      </c>
      <c r="B291" s="30"/>
      <c r="C291" s="30"/>
      <c r="D291" s="30"/>
      <c r="E291" s="30"/>
      <c r="F291" s="30"/>
      <c r="G291" s="30"/>
      <c r="H291" s="30"/>
      <c r="I291" s="23"/>
    </row>
    <row r="292" spans="1:9" s="3" customFormat="1" ht="50.1" customHeight="1" x14ac:dyDescent="0.25">
      <c r="A292" s="4">
        <v>287</v>
      </c>
      <c r="B292" s="30"/>
      <c r="C292" s="30"/>
      <c r="D292" s="30"/>
      <c r="E292" s="30"/>
      <c r="F292" s="30"/>
      <c r="G292" s="30"/>
      <c r="H292" s="30"/>
      <c r="I292" s="23"/>
    </row>
    <row r="293" spans="1:9" s="3" customFormat="1" ht="50.1" customHeight="1" x14ac:dyDescent="0.25">
      <c r="A293" s="4">
        <v>288</v>
      </c>
      <c r="B293" s="30"/>
      <c r="C293" s="30"/>
      <c r="D293" s="30"/>
      <c r="E293" s="30"/>
      <c r="F293" s="30"/>
      <c r="G293" s="30"/>
      <c r="H293" s="30"/>
      <c r="I293" s="23"/>
    </row>
    <row r="294" spans="1:9" s="3" customFormat="1" ht="50.1" customHeight="1" x14ac:dyDescent="0.25">
      <c r="A294" s="4">
        <v>289</v>
      </c>
      <c r="B294" s="30"/>
      <c r="C294" s="30"/>
      <c r="D294" s="30"/>
      <c r="E294" s="30"/>
      <c r="F294" s="30"/>
      <c r="G294" s="30"/>
      <c r="H294" s="30"/>
      <c r="I294" s="23"/>
    </row>
    <row r="295" spans="1:9" s="3" customFormat="1" ht="50.1" customHeight="1" x14ac:dyDescent="0.25">
      <c r="A295" s="4">
        <v>290</v>
      </c>
      <c r="B295" s="30"/>
      <c r="C295" s="30"/>
      <c r="D295" s="30"/>
      <c r="E295" s="30"/>
      <c r="F295" s="30"/>
      <c r="G295" s="30"/>
      <c r="H295" s="30"/>
      <c r="I295" s="23"/>
    </row>
    <row r="296" spans="1:9" s="3" customFormat="1" ht="50.1" customHeight="1" x14ac:dyDescent="0.25">
      <c r="A296" s="4">
        <v>291</v>
      </c>
      <c r="B296" s="30"/>
      <c r="C296" s="30"/>
      <c r="D296" s="30"/>
      <c r="E296" s="30"/>
      <c r="F296" s="30"/>
      <c r="G296" s="30"/>
      <c r="H296" s="30"/>
      <c r="I296" s="23"/>
    </row>
    <row r="297" spans="1:9" s="3" customFormat="1" ht="50.1" customHeight="1" x14ac:dyDescent="0.25">
      <c r="A297" s="4">
        <v>292</v>
      </c>
      <c r="B297" s="30"/>
      <c r="C297" s="30"/>
      <c r="D297" s="30"/>
      <c r="E297" s="30"/>
      <c r="F297" s="30"/>
      <c r="G297" s="30"/>
      <c r="H297" s="30"/>
      <c r="I297" s="23"/>
    </row>
    <row r="298" spans="1:9" s="3" customFormat="1" ht="50.1" customHeight="1" x14ac:dyDescent="0.25">
      <c r="A298" s="4">
        <v>293</v>
      </c>
      <c r="B298" s="30"/>
      <c r="C298" s="30"/>
      <c r="D298" s="30"/>
      <c r="E298" s="30"/>
      <c r="F298" s="30"/>
      <c r="G298" s="30"/>
      <c r="H298" s="30"/>
      <c r="I298" s="23"/>
    </row>
    <row r="299" spans="1:9" s="3" customFormat="1" ht="50.1" customHeight="1" x14ac:dyDescent="0.25">
      <c r="A299" s="4">
        <v>294</v>
      </c>
      <c r="B299" s="30"/>
      <c r="C299" s="30"/>
      <c r="D299" s="30"/>
      <c r="E299" s="30"/>
      <c r="F299" s="30"/>
      <c r="G299" s="30"/>
      <c r="H299" s="30"/>
      <c r="I299" s="23"/>
    </row>
    <row r="300" spans="1:9" s="3" customFormat="1" ht="50.1" customHeight="1" x14ac:dyDescent="0.25">
      <c r="A300" s="4">
        <v>295</v>
      </c>
      <c r="B300" s="30"/>
      <c r="C300" s="30"/>
      <c r="D300" s="30"/>
      <c r="E300" s="30"/>
      <c r="F300" s="30"/>
      <c r="G300" s="30"/>
      <c r="H300" s="30"/>
      <c r="I300" s="23"/>
    </row>
    <row r="301" spans="1:9" s="3" customFormat="1" ht="50.1" customHeight="1" x14ac:dyDescent="0.25">
      <c r="A301" s="4">
        <v>296</v>
      </c>
      <c r="B301" s="30"/>
      <c r="C301" s="30"/>
      <c r="D301" s="30"/>
      <c r="E301" s="30"/>
      <c r="F301" s="30"/>
      <c r="G301" s="30"/>
      <c r="H301" s="30"/>
      <c r="I301" s="23"/>
    </row>
    <row r="302" spans="1:9" s="3" customFormat="1" ht="50.1" customHeight="1" x14ac:dyDescent="0.25">
      <c r="A302" s="4">
        <v>297</v>
      </c>
      <c r="B302" s="30"/>
      <c r="C302" s="30"/>
      <c r="D302" s="30"/>
      <c r="E302" s="30"/>
      <c r="F302" s="30"/>
      <c r="G302" s="30"/>
      <c r="H302" s="30"/>
      <c r="I302" s="23"/>
    </row>
    <row r="303" spans="1:9" s="3" customFormat="1" ht="50.1" customHeight="1" x14ac:dyDescent="0.25">
      <c r="A303" s="4">
        <v>298</v>
      </c>
      <c r="B303" s="30"/>
      <c r="C303" s="30"/>
      <c r="D303" s="30"/>
      <c r="E303" s="30"/>
      <c r="F303" s="30"/>
      <c r="G303" s="30"/>
      <c r="H303" s="30"/>
      <c r="I303" s="23"/>
    </row>
    <row r="304" spans="1:9" s="3" customFormat="1" ht="50.1" customHeight="1" x14ac:dyDescent="0.25">
      <c r="A304" s="4">
        <v>299</v>
      </c>
      <c r="B304" s="30"/>
      <c r="C304" s="30"/>
      <c r="D304" s="30"/>
      <c r="E304" s="30"/>
      <c r="F304" s="30"/>
      <c r="G304" s="30"/>
      <c r="H304" s="30"/>
      <c r="I304" s="23"/>
    </row>
    <row r="305" spans="1:9" s="3" customFormat="1" ht="50.1" customHeight="1" x14ac:dyDescent="0.25">
      <c r="A305" s="4">
        <v>300</v>
      </c>
      <c r="B305" s="30"/>
      <c r="C305" s="30"/>
      <c r="D305" s="30"/>
      <c r="E305" s="30"/>
      <c r="F305" s="30"/>
      <c r="G305" s="30"/>
      <c r="H305" s="30"/>
      <c r="I305" s="23"/>
    </row>
    <row r="306" spans="1:9" s="3" customFormat="1" ht="50.1" customHeight="1" x14ac:dyDescent="0.25">
      <c r="A306" s="4">
        <v>301</v>
      </c>
      <c r="B306" s="30"/>
      <c r="C306" s="30"/>
      <c r="D306" s="30"/>
      <c r="E306" s="30"/>
      <c r="F306" s="30"/>
      <c r="G306" s="30"/>
      <c r="H306" s="30"/>
      <c r="I306" s="23"/>
    </row>
    <row r="307" spans="1:9" s="3" customFormat="1" ht="50.1" customHeight="1" x14ac:dyDescent="0.25">
      <c r="A307" s="4">
        <v>302</v>
      </c>
      <c r="B307" s="30"/>
      <c r="C307" s="30"/>
      <c r="D307" s="30"/>
      <c r="E307" s="30"/>
      <c r="F307" s="30"/>
      <c r="G307" s="30"/>
      <c r="H307" s="30"/>
      <c r="I307" s="23"/>
    </row>
    <row r="308" spans="1:9" s="3" customFormat="1" ht="50.1" customHeight="1" x14ac:dyDescent="0.25">
      <c r="A308" s="4">
        <v>303</v>
      </c>
      <c r="B308" s="30"/>
      <c r="C308" s="30"/>
      <c r="D308" s="30"/>
      <c r="E308" s="30"/>
      <c r="F308" s="30"/>
      <c r="G308" s="30"/>
      <c r="H308" s="30"/>
      <c r="I308" s="23"/>
    </row>
    <row r="309" spans="1:9" s="3" customFormat="1" ht="50.1" customHeight="1" x14ac:dyDescent="0.25">
      <c r="A309" s="4">
        <v>304</v>
      </c>
      <c r="B309" s="30"/>
      <c r="C309" s="30"/>
      <c r="D309" s="30"/>
      <c r="E309" s="30"/>
      <c r="F309" s="30"/>
      <c r="G309" s="30"/>
      <c r="H309" s="30"/>
      <c r="I309" s="23"/>
    </row>
    <row r="310" spans="1:9" s="3" customFormat="1" ht="50.1" customHeight="1" x14ac:dyDescent="0.25">
      <c r="A310" s="4">
        <v>305</v>
      </c>
      <c r="B310" s="30"/>
      <c r="C310" s="30"/>
      <c r="D310" s="30"/>
      <c r="E310" s="30"/>
      <c r="F310" s="30"/>
      <c r="G310" s="30"/>
      <c r="H310" s="30"/>
      <c r="I310" s="23"/>
    </row>
    <row r="311" spans="1:9" s="3" customFormat="1" ht="50.1" customHeight="1" x14ac:dyDescent="0.25">
      <c r="A311" s="4">
        <v>306</v>
      </c>
      <c r="B311" s="30"/>
      <c r="C311" s="30"/>
      <c r="D311" s="30"/>
      <c r="E311" s="30"/>
      <c r="F311" s="30"/>
      <c r="G311" s="30"/>
      <c r="H311" s="30"/>
      <c r="I311" s="23"/>
    </row>
    <row r="312" spans="1:9" s="3" customFormat="1" ht="50.1" customHeight="1" x14ac:dyDescent="0.25">
      <c r="A312" s="4">
        <v>307</v>
      </c>
      <c r="B312" s="30"/>
      <c r="C312" s="30"/>
      <c r="D312" s="30"/>
      <c r="E312" s="30"/>
      <c r="F312" s="30"/>
      <c r="G312" s="30"/>
      <c r="H312" s="30"/>
      <c r="I312" s="23"/>
    </row>
    <row r="313" spans="1:9" s="3" customFormat="1" ht="50.1" customHeight="1" x14ac:dyDescent="0.25">
      <c r="A313" s="4">
        <v>308</v>
      </c>
      <c r="B313" s="30"/>
      <c r="C313" s="30"/>
      <c r="D313" s="30"/>
      <c r="E313" s="30"/>
      <c r="F313" s="30"/>
      <c r="G313" s="30"/>
      <c r="H313" s="30"/>
      <c r="I313" s="23"/>
    </row>
    <row r="314" spans="1:9" s="3" customFormat="1" ht="50.1" customHeight="1" x14ac:dyDescent="0.25">
      <c r="A314" s="4">
        <v>309</v>
      </c>
      <c r="B314" s="30"/>
      <c r="C314" s="30"/>
      <c r="D314" s="30"/>
      <c r="E314" s="30"/>
      <c r="F314" s="30"/>
      <c r="G314" s="30"/>
      <c r="H314" s="30"/>
      <c r="I314" s="23"/>
    </row>
    <row r="315" spans="1:9" s="3" customFormat="1" ht="50.1" customHeight="1" x14ac:dyDescent="0.25">
      <c r="A315" s="4">
        <v>310</v>
      </c>
      <c r="B315" s="30"/>
      <c r="C315" s="30"/>
      <c r="D315" s="30"/>
      <c r="E315" s="30"/>
      <c r="F315" s="30"/>
      <c r="G315" s="30"/>
      <c r="H315" s="30"/>
      <c r="I315" s="23"/>
    </row>
    <row r="316" spans="1:9" s="3" customFormat="1" ht="50.1" customHeight="1" x14ac:dyDescent="0.25">
      <c r="A316" s="4">
        <v>311</v>
      </c>
      <c r="B316" s="30"/>
      <c r="C316" s="30"/>
      <c r="D316" s="30"/>
      <c r="E316" s="30"/>
      <c r="F316" s="30"/>
      <c r="G316" s="30"/>
      <c r="H316" s="30"/>
      <c r="I316" s="23"/>
    </row>
    <row r="317" spans="1:9" s="3" customFormat="1" ht="50.1" customHeight="1" x14ac:dyDescent="0.25">
      <c r="A317" s="4">
        <v>312</v>
      </c>
      <c r="B317" s="30"/>
      <c r="C317" s="30"/>
      <c r="D317" s="30"/>
      <c r="E317" s="30"/>
      <c r="F317" s="30"/>
      <c r="G317" s="30"/>
      <c r="H317" s="30"/>
      <c r="I317" s="23"/>
    </row>
    <row r="318" spans="1:9" s="3" customFormat="1" ht="50.1" customHeight="1" x14ac:dyDescent="0.25">
      <c r="A318" s="4">
        <v>313</v>
      </c>
      <c r="B318" s="30"/>
      <c r="C318" s="30"/>
      <c r="D318" s="30"/>
      <c r="E318" s="30"/>
      <c r="F318" s="30"/>
      <c r="G318" s="30"/>
      <c r="H318" s="30"/>
      <c r="I318" s="23"/>
    </row>
    <row r="319" spans="1:9" s="3" customFormat="1" ht="50.1" customHeight="1" x14ac:dyDescent="0.25">
      <c r="A319" s="4">
        <v>314</v>
      </c>
      <c r="B319" s="30"/>
      <c r="C319" s="30"/>
      <c r="D319" s="30"/>
      <c r="E319" s="30"/>
      <c r="F319" s="30"/>
      <c r="G319" s="30"/>
      <c r="H319" s="30"/>
      <c r="I319" s="23"/>
    </row>
    <row r="320" spans="1:9" s="3" customFormat="1" ht="50.1" customHeight="1" x14ac:dyDescent="0.25">
      <c r="A320" s="4">
        <v>315</v>
      </c>
      <c r="B320" s="30"/>
      <c r="C320" s="30"/>
      <c r="D320" s="30"/>
      <c r="E320" s="30"/>
      <c r="F320" s="30"/>
      <c r="G320" s="30"/>
      <c r="H320" s="30"/>
      <c r="I320" s="23"/>
    </row>
    <row r="321" spans="1:9" s="3" customFormat="1" ht="50.1" customHeight="1" x14ac:dyDescent="0.25">
      <c r="A321" s="4">
        <v>316</v>
      </c>
      <c r="B321" s="30"/>
      <c r="C321" s="30"/>
      <c r="D321" s="30"/>
      <c r="E321" s="30"/>
      <c r="F321" s="30"/>
      <c r="G321" s="30"/>
      <c r="H321" s="30"/>
      <c r="I321" s="23"/>
    </row>
    <row r="322" spans="1:9" s="3" customFormat="1" ht="50.1" customHeight="1" x14ac:dyDescent="0.25">
      <c r="A322" s="4">
        <v>317</v>
      </c>
      <c r="B322" s="30"/>
      <c r="C322" s="30"/>
      <c r="D322" s="30"/>
      <c r="E322" s="30"/>
      <c r="F322" s="30"/>
      <c r="G322" s="30"/>
      <c r="H322" s="30"/>
      <c r="I322" s="23"/>
    </row>
    <row r="323" spans="1:9" s="3" customFormat="1" ht="50.1" customHeight="1" x14ac:dyDescent="0.25">
      <c r="A323" s="4">
        <v>318</v>
      </c>
      <c r="B323" s="30"/>
      <c r="C323" s="30"/>
      <c r="D323" s="30"/>
      <c r="E323" s="30"/>
      <c r="F323" s="30"/>
      <c r="G323" s="30"/>
      <c r="H323" s="30"/>
      <c r="I323" s="23"/>
    </row>
    <row r="324" spans="1:9" s="3" customFormat="1" ht="50.1" customHeight="1" x14ac:dyDescent="0.25">
      <c r="A324" s="4">
        <v>319</v>
      </c>
      <c r="B324" s="30"/>
      <c r="C324" s="30"/>
      <c r="D324" s="30"/>
      <c r="E324" s="30"/>
      <c r="F324" s="30"/>
      <c r="G324" s="30"/>
      <c r="H324" s="30"/>
      <c r="I324" s="23"/>
    </row>
    <row r="325" spans="1:9" s="3" customFormat="1" ht="50.1" customHeight="1" x14ac:dyDescent="0.25">
      <c r="A325" s="4">
        <v>320</v>
      </c>
      <c r="B325" s="30"/>
      <c r="C325" s="30"/>
      <c r="D325" s="30"/>
      <c r="E325" s="30"/>
      <c r="F325" s="30"/>
      <c r="G325" s="30"/>
      <c r="H325" s="30"/>
      <c r="I325" s="23"/>
    </row>
    <row r="326" spans="1:9" s="3" customFormat="1" ht="50.1" customHeight="1" x14ac:dyDescent="0.25">
      <c r="A326" s="4">
        <v>321</v>
      </c>
      <c r="B326" s="30"/>
      <c r="C326" s="30"/>
      <c r="D326" s="30"/>
      <c r="E326" s="30"/>
      <c r="F326" s="30"/>
      <c r="G326" s="30"/>
      <c r="H326" s="30"/>
      <c r="I326" s="23"/>
    </row>
    <row r="327" spans="1:9" s="3" customFormat="1" ht="50.1" customHeight="1" x14ac:dyDescent="0.25">
      <c r="A327" s="4">
        <v>322</v>
      </c>
      <c r="B327" s="30"/>
      <c r="C327" s="30"/>
      <c r="D327" s="30"/>
      <c r="E327" s="30"/>
      <c r="F327" s="30"/>
      <c r="G327" s="30"/>
      <c r="H327" s="30"/>
      <c r="I327" s="23"/>
    </row>
    <row r="328" spans="1:9" s="3" customFormat="1" ht="50.1" customHeight="1" x14ac:dyDescent="0.25">
      <c r="A328" s="4">
        <v>323</v>
      </c>
      <c r="B328" s="30"/>
      <c r="C328" s="30"/>
      <c r="D328" s="30"/>
      <c r="E328" s="30"/>
      <c r="F328" s="30"/>
      <c r="G328" s="30"/>
      <c r="H328" s="30"/>
      <c r="I328" s="23"/>
    </row>
    <row r="329" spans="1:9" s="3" customFormat="1" ht="50.1" customHeight="1" x14ac:dyDescent="0.25">
      <c r="A329" s="4">
        <v>324</v>
      </c>
      <c r="B329" s="30"/>
      <c r="C329" s="30"/>
      <c r="D329" s="30"/>
      <c r="E329" s="30"/>
      <c r="F329" s="30"/>
      <c r="G329" s="30"/>
      <c r="H329" s="30"/>
      <c r="I329" s="23"/>
    </row>
    <row r="330" spans="1:9" s="3" customFormat="1" ht="50.1" customHeight="1" x14ac:dyDescent="0.25">
      <c r="A330" s="4">
        <v>325</v>
      </c>
      <c r="B330" s="30"/>
      <c r="C330" s="30"/>
      <c r="D330" s="30"/>
      <c r="E330" s="30"/>
      <c r="F330" s="30"/>
      <c r="G330" s="30"/>
      <c r="H330" s="30"/>
      <c r="I330" s="23"/>
    </row>
    <row r="331" spans="1:9" s="3" customFormat="1" ht="50.1" customHeight="1" x14ac:dyDescent="0.25">
      <c r="A331" s="4">
        <v>326</v>
      </c>
      <c r="B331" s="30"/>
      <c r="C331" s="30"/>
      <c r="D331" s="30"/>
      <c r="E331" s="30"/>
      <c r="F331" s="30"/>
      <c r="G331" s="30"/>
      <c r="H331" s="30"/>
      <c r="I331" s="23"/>
    </row>
    <row r="332" spans="1:9" s="3" customFormat="1" ht="50.1" customHeight="1" x14ac:dyDescent="0.25">
      <c r="A332" s="4">
        <v>327</v>
      </c>
      <c r="B332" s="30"/>
      <c r="C332" s="30"/>
      <c r="D332" s="30"/>
      <c r="E332" s="30"/>
      <c r="F332" s="30"/>
      <c r="G332" s="30"/>
      <c r="H332" s="30"/>
      <c r="I332" s="23"/>
    </row>
    <row r="333" spans="1:9" s="3" customFormat="1" ht="50.1" customHeight="1" x14ac:dyDescent="0.25">
      <c r="A333" s="4">
        <v>328</v>
      </c>
      <c r="B333" s="30"/>
      <c r="C333" s="30"/>
      <c r="D333" s="30"/>
      <c r="E333" s="30"/>
      <c r="F333" s="30"/>
      <c r="G333" s="30"/>
      <c r="H333" s="30"/>
      <c r="I333" s="23"/>
    </row>
    <row r="334" spans="1:9" s="3" customFormat="1" ht="50.1" customHeight="1" x14ac:dyDescent="0.25">
      <c r="A334" s="4">
        <v>329</v>
      </c>
      <c r="B334" s="30"/>
      <c r="C334" s="30"/>
      <c r="D334" s="30"/>
      <c r="E334" s="30"/>
      <c r="F334" s="30"/>
      <c r="G334" s="30"/>
      <c r="H334" s="30"/>
      <c r="I334" s="23"/>
    </row>
    <row r="335" spans="1:9" s="3" customFormat="1" ht="50.1" customHeight="1" x14ac:dyDescent="0.25">
      <c r="A335" s="4">
        <v>330</v>
      </c>
      <c r="B335" s="30"/>
      <c r="C335" s="30"/>
      <c r="D335" s="30"/>
      <c r="E335" s="30"/>
      <c r="F335" s="30"/>
      <c r="G335" s="30"/>
      <c r="H335" s="30"/>
      <c r="I335" s="23"/>
    </row>
    <row r="336" spans="1:9" s="3" customFormat="1" ht="50.1" customHeight="1" x14ac:dyDescent="0.25">
      <c r="A336" s="4">
        <v>331</v>
      </c>
      <c r="B336" s="30"/>
      <c r="C336" s="30"/>
      <c r="D336" s="30"/>
      <c r="E336" s="30"/>
      <c r="F336" s="30"/>
      <c r="G336" s="30"/>
      <c r="H336" s="30"/>
      <c r="I336" s="23"/>
    </row>
    <row r="337" spans="1:9" s="3" customFormat="1" ht="50.1" customHeight="1" x14ac:dyDescent="0.25">
      <c r="A337" s="4">
        <v>332</v>
      </c>
      <c r="B337" s="30"/>
      <c r="C337" s="30"/>
      <c r="D337" s="30"/>
      <c r="E337" s="30"/>
      <c r="F337" s="30"/>
      <c r="G337" s="30"/>
      <c r="H337" s="30"/>
      <c r="I337" s="23"/>
    </row>
    <row r="338" spans="1:9" s="3" customFormat="1" ht="50.1" customHeight="1" x14ac:dyDescent="0.25">
      <c r="A338" s="4">
        <v>333</v>
      </c>
      <c r="B338" s="30"/>
      <c r="C338" s="30"/>
      <c r="D338" s="30"/>
      <c r="E338" s="30"/>
      <c r="F338" s="30"/>
      <c r="G338" s="30"/>
      <c r="H338" s="30"/>
      <c r="I338" s="23"/>
    </row>
    <row r="339" spans="1:9" s="3" customFormat="1" ht="50.1" customHeight="1" x14ac:dyDescent="0.25">
      <c r="A339" s="4">
        <v>334</v>
      </c>
      <c r="B339" s="30"/>
      <c r="C339" s="30"/>
      <c r="D339" s="30"/>
      <c r="E339" s="30"/>
      <c r="F339" s="30"/>
      <c r="G339" s="30"/>
      <c r="H339" s="30"/>
      <c r="I339" s="23"/>
    </row>
    <row r="340" spans="1:9" s="3" customFormat="1" ht="50.1" customHeight="1" x14ac:dyDescent="0.25">
      <c r="A340" s="4">
        <v>335</v>
      </c>
      <c r="B340" s="30"/>
      <c r="C340" s="30"/>
      <c r="D340" s="30"/>
      <c r="E340" s="30"/>
      <c r="F340" s="30"/>
      <c r="G340" s="30"/>
      <c r="H340" s="30"/>
      <c r="I340" s="23"/>
    </row>
    <row r="341" spans="1:9" s="3" customFormat="1" ht="50.1" customHeight="1" x14ac:dyDescent="0.25">
      <c r="A341" s="4">
        <v>336</v>
      </c>
      <c r="B341" s="30"/>
      <c r="C341" s="30"/>
      <c r="D341" s="30"/>
      <c r="E341" s="30"/>
      <c r="F341" s="30"/>
      <c r="G341" s="30"/>
      <c r="H341" s="30"/>
      <c r="I341" s="23"/>
    </row>
    <row r="342" spans="1:9" s="3" customFormat="1" ht="50.1" customHeight="1" x14ac:dyDescent="0.25">
      <c r="A342" s="4">
        <v>337</v>
      </c>
      <c r="B342" s="30"/>
      <c r="C342" s="30"/>
      <c r="D342" s="30"/>
      <c r="E342" s="30"/>
      <c r="F342" s="30"/>
      <c r="G342" s="30"/>
      <c r="H342" s="30"/>
      <c r="I342" s="23"/>
    </row>
    <row r="343" spans="1:9" s="3" customFormat="1" ht="50.1" customHeight="1" x14ac:dyDescent="0.25">
      <c r="A343" s="4">
        <v>338</v>
      </c>
      <c r="B343" s="30"/>
      <c r="C343" s="30"/>
      <c r="D343" s="30"/>
      <c r="E343" s="30"/>
      <c r="F343" s="30"/>
      <c r="G343" s="30"/>
      <c r="H343" s="30"/>
      <c r="I343" s="23"/>
    </row>
    <row r="344" spans="1:9" s="3" customFormat="1" ht="50.1" customHeight="1" x14ac:dyDescent="0.25">
      <c r="A344" s="4">
        <v>339</v>
      </c>
      <c r="B344" s="30"/>
      <c r="C344" s="30"/>
      <c r="D344" s="30"/>
      <c r="E344" s="30"/>
      <c r="F344" s="30"/>
      <c r="G344" s="30"/>
      <c r="H344" s="30"/>
      <c r="I344" s="23"/>
    </row>
    <row r="345" spans="1:9" s="3" customFormat="1" ht="50.1" customHeight="1" x14ac:dyDescent="0.25">
      <c r="A345" s="4">
        <v>340</v>
      </c>
      <c r="B345" s="30"/>
      <c r="C345" s="30"/>
      <c r="D345" s="30"/>
      <c r="E345" s="30"/>
      <c r="F345" s="30"/>
      <c r="G345" s="30"/>
      <c r="H345" s="30"/>
      <c r="I345" s="23"/>
    </row>
    <row r="346" spans="1:9" s="3" customFormat="1" ht="50.1" customHeight="1" x14ac:dyDescent="0.25">
      <c r="A346" s="4">
        <v>341</v>
      </c>
      <c r="B346" s="30"/>
      <c r="C346" s="30"/>
      <c r="D346" s="30"/>
      <c r="E346" s="30"/>
      <c r="F346" s="30"/>
      <c r="G346" s="30"/>
      <c r="H346" s="30"/>
      <c r="I346" s="23"/>
    </row>
    <row r="347" spans="1:9" s="3" customFormat="1" ht="50.1" customHeight="1" x14ac:dyDescent="0.25">
      <c r="A347" s="4">
        <v>342</v>
      </c>
      <c r="B347" s="30"/>
      <c r="C347" s="30"/>
      <c r="D347" s="30"/>
      <c r="E347" s="30"/>
      <c r="F347" s="30"/>
      <c r="G347" s="30"/>
      <c r="H347" s="30"/>
      <c r="I347" s="23"/>
    </row>
    <row r="348" spans="1:9" s="3" customFormat="1" ht="50.1" customHeight="1" x14ac:dyDescent="0.25">
      <c r="A348" s="4">
        <v>343</v>
      </c>
      <c r="B348" s="30"/>
      <c r="C348" s="30"/>
      <c r="D348" s="30"/>
      <c r="E348" s="30"/>
      <c r="F348" s="30"/>
      <c r="G348" s="30"/>
      <c r="H348" s="30"/>
      <c r="I348" s="23"/>
    </row>
    <row r="349" spans="1:9" s="3" customFormat="1" ht="50.1" customHeight="1" x14ac:dyDescent="0.25">
      <c r="A349" s="4">
        <v>344</v>
      </c>
      <c r="B349" s="30"/>
      <c r="C349" s="30"/>
      <c r="D349" s="30"/>
      <c r="E349" s="30"/>
      <c r="F349" s="30"/>
      <c r="G349" s="30"/>
      <c r="H349" s="30"/>
      <c r="I349" s="23"/>
    </row>
    <row r="350" spans="1:9" s="3" customFormat="1" ht="50.1" customHeight="1" x14ac:dyDescent="0.25">
      <c r="A350" s="4">
        <v>345</v>
      </c>
      <c r="B350" s="30"/>
      <c r="C350" s="30"/>
      <c r="D350" s="30"/>
      <c r="E350" s="30"/>
      <c r="F350" s="30"/>
      <c r="G350" s="30"/>
      <c r="H350" s="30"/>
      <c r="I350" s="23"/>
    </row>
    <row r="351" spans="1:9" s="3" customFormat="1" ht="50.1" customHeight="1" x14ac:dyDescent="0.25">
      <c r="A351" s="4">
        <v>346</v>
      </c>
      <c r="B351" s="30"/>
      <c r="C351" s="30"/>
      <c r="D351" s="30"/>
      <c r="E351" s="30"/>
      <c r="F351" s="30"/>
      <c r="G351" s="30"/>
      <c r="H351" s="30"/>
      <c r="I351" s="23"/>
    </row>
    <row r="352" spans="1:9" s="3" customFormat="1" ht="50.1" customHeight="1" x14ac:dyDescent="0.25">
      <c r="A352" s="4">
        <v>347</v>
      </c>
      <c r="B352" s="30"/>
      <c r="C352" s="30"/>
      <c r="D352" s="30"/>
      <c r="E352" s="30"/>
      <c r="F352" s="30"/>
      <c r="G352" s="30"/>
      <c r="H352" s="30"/>
      <c r="I352" s="23"/>
    </row>
    <row r="353" spans="1:9" s="3" customFormat="1" ht="50.1" customHeight="1" x14ac:dyDescent="0.25">
      <c r="A353" s="4">
        <v>348</v>
      </c>
      <c r="B353" s="30"/>
      <c r="C353" s="30"/>
      <c r="D353" s="30"/>
      <c r="E353" s="30"/>
      <c r="F353" s="30"/>
      <c r="G353" s="30"/>
      <c r="H353" s="30"/>
      <c r="I353" s="23"/>
    </row>
    <row r="354" spans="1:9" s="3" customFormat="1" ht="50.1" customHeight="1" x14ac:dyDescent="0.25">
      <c r="A354" s="4">
        <v>349</v>
      </c>
      <c r="B354" s="30"/>
      <c r="C354" s="30"/>
      <c r="D354" s="30"/>
      <c r="E354" s="30"/>
      <c r="F354" s="30"/>
      <c r="G354" s="30"/>
      <c r="H354" s="30"/>
      <c r="I354" s="23"/>
    </row>
    <row r="355" spans="1:9" s="3" customFormat="1" ht="50.1" customHeight="1" x14ac:dyDescent="0.25">
      <c r="A355" s="4">
        <v>350</v>
      </c>
      <c r="B355" s="30"/>
      <c r="C355" s="30"/>
      <c r="D355" s="30"/>
      <c r="E355" s="30"/>
      <c r="F355" s="30"/>
      <c r="G355" s="30"/>
      <c r="H355" s="30"/>
      <c r="I355" s="23"/>
    </row>
    <row r="356" spans="1:9" s="3" customFormat="1" ht="50.1" customHeight="1" x14ac:dyDescent="0.25">
      <c r="A356" s="4">
        <v>351</v>
      </c>
      <c r="B356" s="30"/>
      <c r="C356" s="30"/>
      <c r="D356" s="30"/>
      <c r="E356" s="30"/>
      <c r="F356" s="30"/>
      <c r="G356" s="30"/>
      <c r="H356" s="30"/>
      <c r="I356" s="23"/>
    </row>
    <row r="357" spans="1:9" s="3" customFormat="1" ht="50.1" customHeight="1" x14ac:dyDescent="0.25">
      <c r="A357" s="4">
        <v>352</v>
      </c>
      <c r="B357" s="30"/>
      <c r="C357" s="30"/>
      <c r="D357" s="30"/>
      <c r="E357" s="30"/>
      <c r="F357" s="30"/>
      <c r="G357" s="30"/>
      <c r="H357" s="30"/>
      <c r="I357" s="23"/>
    </row>
    <row r="358" spans="1:9" s="3" customFormat="1" ht="50.1" customHeight="1" x14ac:dyDescent="0.25">
      <c r="A358" s="4">
        <v>353</v>
      </c>
      <c r="B358" s="30"/>
      <c r="C358" s="30"/>
      <c r="D358" s="30"/>
      <c r="E358" s="30"/>
      <c r="F358" s="30"/>
      <c r="G358" s="30"/>
      <c r="H358" s="30"/>
      <c r="I358" s="23"/>
    </row>
    <row r="359" spans="1:9" s="3" customFormat="1" ht="50.1" customHeight="1" x14ac:dyDescent="0.25">
      <c r="A359" s="4">
        <v>354</v>
      </c>
      <c r="B359" s="30"/>
      <c r="C359" s="30"/>
      <c r="D359" s="30"/>
      <c r="E359" s="30"/>
      <c r="F359" s="30"/>
      <c r="G359" s="30"/>
      <c r="H359" s="30"/>
      <c r="I359" s="23"/>
    </row>
    <row r="360" spans="1:9" s="3" customFormat="1" ht="50.1" customHeight="1" x14ac:dyDescent="0.25">
      <c r="A360" s="4">
        <v>355</v>
      </c>
      <c r="B360" s="30"/>
      <c r="C360" s="30"/>
      <c r="D360" s="30"/>
      <c r="E360" s="30"/>
      <c r="F360" s="30"/>
      <c r="G360" s="30"/>
      <c r="H360" s="30"/>
      <c r="I360" s="23"/>
    </row>
    <row r="361" spans="1:9" s="3" customFormat="1" ht="50.1" customHeight="1" x14ac:dyDescent="0.25">
      <c r="A361" s="4">
        <v>356</v>
      </c>
      <c r="B361" s="30"/>
      <c r="C361" s="30"/>
      <c r="D361" s="30"/>
      <c r="E361" s="30"/>
      <c r="F361" s="30"/>
      <c r="G361" s="30"/>
      <c r="H361" s="30"/>
      <c r="I361" s="23"/>
    </row>
    <row r="362" spans="1:9" s="3" customFormat="1" ht="50.1" customHeight="1" x14ac:dyDescent="0.25">
      <c r="A362" s="4">
        <v>357</v>
      </c>
      <c r="B362" s="30"/>
      <c r="C362" s="30"/>
      <c r="D362" s="30"/>
      <c r="E362" s="30"/>
      <c r="F362" s="30"/>
      <c r="G362" s="30"/>
      <c r="H362" s="30"/>
      <c r="I362" s="23"/>
    </row>
    <row r="363" spans="1:9" s="3" customFormat="1" ht="50.1" customHeight="1" x14ac:dyDescent="0.25">
      <c r="A363" s="4">
        <v>358</v>
      </c>
      <c r="B363" s="30"/>
      <c r="C363" s="30"/>
      <c r="D363" s="30"/>
      <c r="E363" s="30"/>
      <c r="F363" s="30"/>
      <c r="G363" s="30"/>
      <c r="H363" s="30"/>
      <c r="I363" s="23"/>
    </row>
    <row r="364" spans="1:9" s="3" customFormat="1" ht="50.1" customHeight="1" x14ac:dyDescent="0.25">
      <c r="A364" s="4">
        <v>359</v>
      </c>
      <c r="B364" s="30"/>
      <c r="C364" s="30"/>
      <c r="D364" s="30"/>
      <c r="E364" s="30"/>
      <c r="F364" s="30"/>
      <c r="G364" s="30"/>
      <c r="H364" s="30"/>
      <c r="I364" s="23"/>
    </row>
    <row r="365" spans="1:9" s="3" customFormat="1" ht="50.1" customHeight="1" x14ac:dyDescent="0.25">
      <c r="A365" s="4">
        <v>360</v>
      </c>
      <c r="B365" s="30"/>
      <c r="C365" s="30"/>
      <c r="D365" s="30"/>
      <c r="E365" s="30"/>
      <c r="F365" s="30"/>
      <c r="G365" s="30"/>
      <c r="H365" s="30"/>
      <c r="I365" s="23"/>
    </row>
    <row r="366" spans="1:9" s="3" customFormat="1" ht="50.1" customHeight="1" x14ac:dyDescent="0.25">
      <c r="A366" s="4">
        <v>361</v>
      </c>
      <c r="B366" s="30"/>
      <c r="C366" s="30"/>
      <c r="D366" s="30"/>
      <c r="E366" s="30"/>
      <c r="F366" s="30"/>
      <c r="G366" s="30"/>
      <c r="H366" s="30"/>
      <c r="I366" s="23"/>
    </row>
    <row r="367" spans="1:9" s="3" customFormat="1" ht="50.1" customHeight="1" x14ac:dyDescent="0.25">
      <c r="A367" s="4">
        <v>362</v>
      </c>
      <c r="B367" s="30"/>
      <c r="C367" s="30"/>
      <c r="D367" s="30"/>
      <c r="E367" s="30"/>
      <c r="F367" s="30"/>
      <c r="G367" s="30"/>
      <c r="H367" s="30"/>
      <c r="I367" s="23"/>
    </row>
    <row r="368" spans="1:9" s="3" customFormat="1" ht="50.1" customHeight="1" x14ac:dyDescent="0.25">
      <c r="A368" s="4">
        <v>363</v>
      </c>
      <c r="B368" s="30"/>
      <c r="C368" s="30"/>
      <c r="D368" s="30"/>
      <c r="E368" s="30"/>
      <c r="F368" s="30"/>
      <c r="G368" s="30"/>
      <c r="H368" s="30"/>
      <c r="I368" s="23"/>
    </row>
    <row r="369" spans="1:9" s="3" customFormat="1" ht="50.1" customHeight="1" x14ac:dyDescent="0.25">
      <c r="A369" s="4">
        <v>364</v>
      </c>
      <c r="B369" s="30"/>
      <c r="C369" s="30"/>
      <c r="D369" s="30"/>
      <c r="E369" s="30"/>
      <c r="F369" s="30"/>
      <c r="G369" s="30"/>
      <c r="H369" s="30"/>
      <c r="I369" s="23"/>
    </row>
    <row r="370" spans="1:9" s="3" customFormat="1" ht="50.1" customHeight="1" x14ac:dyDescent="0.25">
      <c r="A370" s="4">
        <v>365</v>
      </c>
      <c r="B370" s="30"/>
      <c r="C370" s="30"/>
      <c r="D370" s="30"/>
      <c r="E370" s="30"/>
      <c r="F370" s="30"/>
      <c r="G370" s="30"/>
      <c r="H370" s="30"/>
      <c r="I370" s="23"/>
    </row>
    <row r="371" spans="1:9" s="3" customFormat="1" ht="50.1" customHeight="1" x14ac:dyDescent="0.25">
      <c r="A371" s="4">
        <v>366</v>
      </c>
      <c r="B371" s="30"/>
      <c r="C371" s="30"/>
      <c r="D371" s="30"/>
      <c r="E371" s="30"/>
      <c r="F371" s="30"/>
      <c r="G371" s="30"/>
      <c r="H371" s="30"/>
      <c r="I371" s="23"/>
    </row>
    <row r="372" spans="1:9" s="3" customFormat="1" ht="50.1" customHeight="1" x14ac:dyDescent="0.25">
      <c r="A372" s="4">
        <v>367</v>
      </c>
      <c r="B372" s="30"/>
      <c r="C372" s="30"/>
      <c r="D372" s="30"/>
      <c r="E372" s="30"/>
      <c r="F372" s="30"/>
      <c r="G372" s="30"/>
      <c r="H372" s="30"/>
      <c r="I372" s="23"/>
    </row>
    <row r="373" spans="1:9" s="3" customFormat="1" ht="50.1" customHeight="1" x14ac:dyDescent="0.25">
      <c r="A373" s="4">
        <v>368</v>
      </c>
      <c r="B373" s="30"/>
      <c r="C373" s="30"/>
      <c r="D373" s="30"/>
      <c r="E373" s="30"/>
      <c r="F373" s="30"/>
      <c r="G373" s="30"/>
      <c r="H373" s="30"/>
      <c r="I373" s="23"/>
    </row>
    <row r="374" spans="1:9" s="3" customFormat="1" ht="50.1" customHeight="1" x14ac:dyDescent="0.25">
      <c r="A374" s="4">
        <v>369</v>
      </c>
      <c r="B374" s="30"/>
      <c r="C374" s="30"/>
      <c r="D374" s="30"/>
      <c r="E374" s="30"/>
      <c r="F374" s="30"/>
      <c r="G374" s="30"/>
      <c r="H374" s="30"/>
      <c r="I374" s="23"/>
    </row>
    <row r="375" spans="1:9" s="3" customFormat="1" ht="50.1" customHeight="1" x14ac:dyDescent="0.25">
      <c r="A375" s="4">
        <v>370</v>
      </c>
      <c r="B375" s="30"/>
      <c r="C375" s="30"/>
      <c r="D375" s="30"/>
      <c r="E375" s="30"/>
      <c r="F375" s="30"/>
      <c r="G375" s="30"/>
      <c r="H375" s="30"/>
      <c r="I375" s="23"/>
    </row>
    <row r="376" spans="1:9" s="3" customFormat="1" ht="50.1" customHeight="1" x14ac:dyDescent="0.25">
      <c r="A376" s="4">
        <v>371</v>
      </c>
      <c r="B376" s="30"/>
      <c r="C376" s="30"/>
      <c r="D376" s="30"/>
      <c r="E376" s="30"/>
      <c r="F376" s="30"/>
      <c r="G376" s="30"/>
      <c r="H376" s="30"/>
      <c r="I376" s="23"/>
    </row>
    <row r="377" spans="1:9" s="3" customFormat="1" ht="50.1" customHeight="1" x14ac:dyDescent="0.25">
      <c r="A377" s="4">
        <v>372</v>
      </c>
      <c r="B377" s="30"/>
      <c r="C377" s="30"/>
      <c r="D377" s="30"/>
      <c r="E377" s="30"/>
      <c r="F377" s="30"/>
      <c r="G377" s="30"/>
      <c r="H377" s="30"/>
      <c r="I377" s="23"/>
    </row>
    <row r="378" spans="1:9" s="3" customFormat="1" ht="50.1" customHeight="1" x14ac:dyDescent="0.25">
      <c r="A378" s="4">
        <v>373</v>
      </c>
      <c r="B378" s="30"/>
      <c r="C378" s="30"/>
      <c r="D378" s="30"/>
      <c r="E378" s="30"/>
      <c r="F378" s="30"/>
      <c r="G378" s="30"/>
      <c r="H378" s="30"/>
      <c r="I378" s="23"/>
    </row>
    <row r="379" spans="1:9" s="3" customFormat="1" ht="50.1" customHeight="1" x14ac:dyDescent="0.25">
      <c r="A379" s="4">
        <v>374</v>
      </c>
      <c r="B379" s="30"/>
      <c r="C379" s="30"/>
      <c r="D379" s="30"/>
      <c r="E379" s="30"/>
      <c r="F379" s="30"/>
      <c r="G379" s="30"/>
      <c r="H379" s="30"/>
      <c r="I379" s="23"/>
    </row>
    <row r="380" spans="1:9" s="3" customFormat="1" ht="50.1" customHeight="1" x14ac:dyDescent="0.25">
      <c r="A380" s="4">
        <v>375</v>
      </c>
      <c r="B380" s="30"/>
      <c r="C380" s="30"/>
      <c r="D380" s="30"/>
      <c r="E380" s="30"/>
      <c r="F380" s="30"/>
      <c r="G380" s="30"/>
      <c r="H380" s="30"/>
      <c r="I380" s="23"/>
    </row>
    <row r="381" spans="1:9" s="3" customFormat="1" ht="50.1" customHeight="1" x14ac:dyDescent="0.25">
      <c r="A381" s="4">
        <v>376</v>
      </c>
      <c r="B381" s="30"/>
      <c r="C381" s="30"/>
      <c r="D381" s="30"/>
      <c r="E381" s="30"/>
      <c r="F381" s="30"/>
      <c r="G381" s="30"/>
      <c r="H381" s="30"/>
      <c r="I381" s="23"/>
    </row>
    <row r="382" spans="1:9" s="3" customFormat="1" ht="50.1" customHeight="1" x14ac:dyDescent="0.25">
      <c r="A382" s="4">
        <v>377</v>
      </c>
      <c r="B382" s="30"/>
      <c r="C382" s="30"/>
      <c r="D382" s="30"/>
      <c r="E382" s="30"/>
      <c r="F382" s="30"/>
      <c r="G382" s="30"/>
      <c r="H382" s="30"/>
      <c r="I382" s="23"/>
    </row>
    <row r="383" spans="1:9" s="3" customFormat="1" ht="50.1" customHeight="1" x14ac:dyDescent="0.25">
      <c r="A383" s="4">
        <v>378</v>
      </c>
      <c r="B383" s="30"/>
      <c r="C383" s="30"/>
      <c r="D383" s="30"/>
      <c r="E383" s="30"/>
      <c r="F383" s="30"/>
      <c r="G383" s="30"/>
      <c r="H383" s="30"/>
      <c r="I383" s="23"/>
    </row>
    <row r="384" spans="1:9" s="3" customFormat="1" ht="50.1" customHeight="1" x14ac:dyDescent="0.25">
      <c r="A384" s="4">
        <v>379</v>
      </c>
      <c r="B384" s="30"/>
      <c r="C384" s="30"/>
      <c r="D384" s="30"/>
      <c r="E384" s="30"/>
      <c r="F384" s="30"/>
      <c r="G384" s="30"/>
      <c r="H384" s="30"/>
      <c r="I384" s="23"/>
    </row>
    <row r="385" spans="1:9" s="3" customFormat="1" ht="50.1" customHeight="1" x14ac:dyDescent="0.25">
      <c r="A385" s="4">
        <v>380</v>
      </c>
      <c r="B385" s="30"/>
      <c r="C385" s="30"/>
      <c r="D385" s="30"/>
      <c r="E385" s="30"/>
      <c r="F385" s="30"/>
      <c r="G385" s="30"/>
      <c r="H385" s="30"/>
      <c r="I385" s="23"/>
    </row>
    <row r="386" spans="1:9" s="3" customFormat="1" ht="50.1" customHeight="1" x14ac:dyDescent="0.25">
      <c r="A386" s="4">
        <v>381</v>
      </c>
      <c r="B386" s="30"/>
      <c r="C386" s="30"/>
      <c r="D386" s="30"/>
      <c r="E386" s="30"/>
      <c r="F386" s="30"/>
      <c r="G386" s="30"/>
      <c r="H386" s="30"/>
      <c r="I386" s="23"/>
    </row>
    <row r="387" spans="1:9" s="3" customFormat="1" ht="50.1" customHeight="1" x14ac:dyDescent="0.25">
      <c r="A387" s="4">
        <v>382</v>
      </c>
      <c r="B387" s="30"/>
      <c r="C387" s="30"/>
      <c r="D387" s="30"/>
      <c r="E387" s="30"/>
      <c r="F387" s="30"/>
      <c r="G387" s="30"/>
      <c r="H387" s="30"/>
      <c r="I387" s="23"/>
    </row>
    <row r="388" spans="1:9" s="3" customFormat="1" ht="50.1" customHeight="1" x14ac:dyDescent="0.25">
      <c r="A388" s="4">
        <v>383</v>
      </c>
      <c r="B388" s="30"/>
      <c r="C388" s="30"/>
      <c r="D388" s="30"/>
      <c r="E388" s="30"/>
      <c r="F388" s="30"/>
      <c r="G388" s="30"/>
      <c r="H388" s="30"/>
      <c r="I388" s="23"/>
    </row>
    <row r="389" spans="1:9" s="3" customFormat="1" ht="50.1" customHeight="1" x14ac:dyDescent="0.25">
      <c r="A389" s="4">
        <v>384</v>
      </c>
      <c r="B389" s="30"/>
      <c r="C389" s="30"/>
      <c r="D389" s="30"/>
      <c r="E389" s="30"/>
      <c r="F389" s="30"/>
      <c r="G389" s="30"/>
      <c r="H389" s="30"/>
      <c r="I389" s="23"/>
    </row>
    <row r="390" spans="1:9" s="3" customFormat="1" ht="50.1" customHeight="1" x14ac:dyDescent="0.25">
      <c r="A390" s="4">
        <v>385</v>
      </c>
      <c r="B390" s="30"/>
      <c r="C390" s="30"/>
      <c r="D390" s="30"/>
      <c r="E390" s="30"/>
      <c r="F390" s="30"/>
      <c r="G390" s="30"/>
      <c r="H390" s="30"/>
      <c r="I390" s="23"/>
    </row>
    <row r="391" spans="1:9" s="3" customFormat="1" ht="50.1" customHeight="1" x14ac:dyDescent="0.25">
      <c r="A391" s="4">
        <v>386</v>
      </c>
      <c r="B391" s="30"/>
      <c r="C391" s="30"/>
      <c r="D391" s="30"/>
      <c r="E391" s="30"/>
      <c r="F391" s="30"/>
      <c r="G391" s="30"/>
      <c r="H391" s="30"/>
      <c r="I391" s="23"/>
    </row>
    <row r="392" spans="1:9" s="3" customFormat="1" ht="50.1" customHeight="1" x14ac:dyDescent="0.25">
      <c r="A392" s="4">
        <v>387</v>
      </c>
      <c r="B392" s="30"/>
      <c r="C392" s="30"/>
      <c r="D392" s="30"/>
      <c r="E392" s="30"/>
      <c r="F392" s="30"/>
      <c r="G392" s="30"/>
      <c r="H392" s="30"/>
      <c r="I392" s="23"/>
    </row>
    <row r="393" spans="1:9" s="3" customFormat="1" ht="50.1" customHeight="1" x14ac:dyDescent="0.25">
      <c r="A393" s="4">
        <v>388</v>
      </c>
      <c r="B393" s="30"/>
      <c r="C393" s="30"/>
      <c r="D393" s="30"/>
      <c r="E393" s="30"/>
      <c r="F393" s="30"/>
      <c r="G393" s="30"/>
      <c r="H393" s="30"/>
      <c r="I393" s="23"/>
    </row>
    <row r="394" spans="1:9" s="3" customFormat="1" ht="50.1" customHeight="1" x14ac:dyDescent="0.25">
      <c r="A394" s="4">
        <v>389</v>
      </c>
      <c r="B394" s="30"/>
      <c r="C394" s="30"/>
      <c r="D394" s="30"/>
      <c r="E394" s="30"/>
      <c r="F394" s="30"/>
      <c r="G394" s="30"/>
      <c r="H394" s="30"/>
      <c r="I394" s="23"/>
    </row>
    <row r="395" spans="1:9" s="3" customFormat="1" ht="50.1" customHeight="1" x14ac:dyDescent="0.25">
      <c r="A395" s="4">
        <v>390</v>
      </c>
      <c r="B395" s="30"/>
      <c r="C395" s="30"/>
      <c r="D395" s="30"/>
      <c r="E395" s="30"/>
      <c r="F395" s="30"/>
      <c r="G395" s="30"/>
      <c r="H395" s="30"/>
      <c r="I395" s="23"/>
    </row>
    <row r="396" spans="1:9" s="3" customFormat="1" ht="50.1" customHeight="1" x14ac:dyDescent="0.25">
      <c r="A396" s="4">
        <v>391</v>
      </c>
      <c r="B396" s="30"/>
      <c r="C396" s="30"/>
      <c r="D396" s="30"/>
      <c r="E396" s="30"/>
      <c r="F396" s="30"/>
      <c r="G396" s="30"/>
      <c r="H396" s="30"/>
      <c r="I396" s="23"/>
    </row>
    <row r="397" spans="1:9" s="3" customFormat="1" ht="50.1" customHeight="1" x14ac:dyDescent="0.25">
      <c r="A397" s="4">
        <v>392</v>
      </c>
      <c r="B397" s="30"/>
      <c r="C397" s="30"/>
      <c r="D397" s="30"/>
      <c r="E397" s="30"/>
      <c r="F397" s="30"/>
      <c r="G397" s="30"/>
      <c r="H397" s="30"/>
      <c r="I397" s="23"/>
    </row>
    <row r="398" spans="1:9" s="3" customFormat="1" ht="50.1" customHeight="1" x14ac:dyDescent="0.25">
      <c r="A398" s="4">
        <v>393</v>
      </c>
      <c r="B398" s="30"/>
      <c r="C398" s="30"/>
      <c r="D398" s="30"/>
      <c r="E398" s="30"/>
      <c r="F398" s="30"/>
      <c r="G398" s="30"/>
      <c r="H398" s="30"/>
      <c r="I398" s="23"/>
    </row>
    <row r="399" spans="1:9" s="3" customFormat="1" ht="50.1" customHeight="1" x14ac:dyDescent="0.25">
      <c r="A399" s="4">
        <v>394</v>
      </c>
      <c r="B399" s="30"/>
      <c r="C399" s="30"/>
      <c r="D399" s="30"/>
      <c r="E399" s="30"/>
      <c r="F399" s="30"/>
      <c r="G399" s="30"/>
      <c r="H399" s="30"/>
      <c r="I399" s="23"/>
    </row>
    <row r="400" spans="1:9" s="3" customFormat="1" ht="50.1" customHeight="1" x14ac:dyDescent="0.25">
      <c r="A400" s="4">
        <v>395</v>
      </c>
      <c r="B400" s="30"/>
      <c r="C400" s="30"/>
      <c r="D400" s="30"/>
      <c r="E400" s="30"/>
      <c r="F400" s="30"/>
      <c r="G400" s="30"/>
      <c r="H400" s="30"/>
      <c r="I400" s="23"/>
    </row>
    <row r="401" spans="1:9" s="3" customFormat="1" ht="50.1" customHeight="1" x14ac:dyDescent="0.25">
      <c r="A401" s="4">
        <v>396</v>
      </c>
      <c r="B401" s="30"/>
      <c r="C401" s="30"/>
      <c r="D401" s="30"/>
      <c r="E401" s="30"/>
      <c r="F401" s="30"/>
      <c r="G401" s="30"/>
      <c r="H401" s="30"/>
      <c r="I401" s="23"/>
    </row>
    <row r="402" spans="1:9" s="3" customFormat="1" ht="50.1" customHeight="1" x14ac:dyDescent="0.25">
      <c r="A402" s="4">
        <v>397</v>
      </c>
      <c r="B402" s="30"/>
      <c r="C402" s="30"/>
      <c r="D402" s="30"/>
      <c r="E402" s="30"/>
      <c r="F402" s="30"/>
      <c r="G402" s="30"/>
      <c r="H402" s="30"/>
      <c r="I402" s="23"/>
    </row>
    <row r="403" spans="1:9" s="3" customFormat="1" ht="50.1" customHeight="1" x14ac:dyDescent="0.25">
      <c r="A403" s="4">
        <v>398</v>
      </c>
      <c r="B403" s="30"/>
      <c r="C403" s="30"/>
      <c r="D403" s="30"/>
      <c r="E403" s="30"/>
      <c r="F403" s="30"/>
      <c r="G403" s="30"/>
      <c r="H403" s="30"/>
      <c r="I403" s="23"/>
    </row>
    <row r="404" spans="1:9" s="3" customFormat="1" ht="50.1" customHeight="1" x14ac:dyDescent="0.25">
      <c r="A404" s="4">
        <v>399</v>
      </c>
      <c r="B404" s="30"/>
      <c r="C404" s="30"/>
      <c r="D404" s="30"/>
      <c r="E404" s="30"/>
      <c r="F404" s="30"/>
      <c r="G404" s="30"/>
      <c r="H404" s="30"/>
      <c r="I404" s="23"/>
    </row>
    <row r="405" spans="1:9" s="3" customFormat="1" ht="50.1" customHeight="1" x14ac:dyDescent="0.25">
      <c r="A405" s="4">
        <v>400</v>
      </c>
      <c r="B405" s="30"/>
      <c r="C405" s="30"/>
      <c r="D405" s="30"/>
      <c r="E405" s="30"/>
      <c r="F405" s="30"/>
      <c r="G405" s="30"/>
      <c r="H405" s="30"/>
      <c r="I405" s="23"/>
    </row>
    <row r="406" spans="1:9" s="3" customFormat="1" ht="50.1" customHeight="1" x14ac:dyDescent="0.25">
      <c r="A406" s="4">
        <v>401</v>
      </c>
      <c r="B406" s="30"/>
      <c r="C406" s="30"/>
      <c r="D406" s="30"/>
      <c r="E406" s="30"/>
      <c r="F406" s="30"/>
      <c r="G406" s="30"/>
      <c r="H406" s="30"/>
      <c r="I406" s="23"/>
    </row>
    <row r="407" spans="1:9" s="3" customFormat="1" ht="50.1" customHeight="1" x14ac:dyDescent="0.25">
      <c r="A407" s="4">
        <v>402</v>
      </c>
      <c r="B407" s="30"/>
      <c r="C407" s="30"/>
      <c r="D407" s="30"/>
      <c r="E407" s="30"/>
      <c r="F407" s="30"/>
      <c r="G407" s="30"/>
      <c r="H407" s="30"/>
      <c r="I407" s="23"/>
    </row>
    <row r="408" spans="1:9" s="3" customFormat="1" ht="50.1" customHeight="1" x14ac:dyDescent="0.25">
      <c r="A408" s="4">
        <v>403</v>
      </c>
      <c r="B408" s="30"/>
      <c r="C408" s="30"/>
      <c r="D408" s="30"/>
      <c r="E408" s="30"/>
      <c r="F408" s="30"/>
      <c r="G408" s="30"/>
      <c r="H408" s="30"/>
      <c r="I408" s="23"/>
    </row>
    <row r="409" spans="1:9" s="3" customFormat="1" ht="50.1" customHeight="1" x14ac:dyDescent="0.25">
      <c r="A409" s="4">
        <v>404</v>
      </c>
      <c r="B409" s="30"/>
      <c r="C409" s="30"/>
      <c r="D409" s="30"/>
      <c r="E409" s="30"/>
      <c r="F409" s="30"/>
      <c r="G409" s="30"/>
      <c r="H409" s="30"/>
      <c r="I409" s="23"/>
    </row>
    <row r="410" spans="1:9" s="3" customFormat="1" ht="50.1" customHeight="1" x14ac:dyDescent="0.25">
      <c r="A410" s="4">
        <v>405</v>
      </c>
      <c r="B410" s="30"/>
      <c r="C410" s="30"/>
      <c r="D410" s="30"/>
      <c r="E410" s="30"/>
      <c r="F410" s="30"/>
      <c r="G410" s="30"/>
      <c r="H410" s="30"/>
      <c r="I410" s="23"/>
    </row>
    <row r="411" spans="1:9" s="3" customFormat="1" ht="50.1" customHeight="1" x14ac:dyDescent="0.25">
      <c r="A411" s="4">
        <v>406</v>
      </c>
      <c r="B411" s="30"/>
      <c r="C411" s="30"/>
      <c r="D411" s="30"/>
      <c r="E411" s="30"/>
      <c r="F411" s="30"/>
      <c r="G411" s="30"/>
      <c r="H411" s="30"/>
      <c r="I411" s="23"/>
    </row>
    <row r="412" spans="1:9" s="3" customFormat="1" ht="50.1" customHeight="1" x14ac:dyDescent="0.25">
      <c r="A412" s="4">
        <v>407</v>
      </c>
      <c r="B412" s="30"/>
      <c r="C412" s="30"/>
      <c r="D412" s="30"/>
      <c r="E412" s="30"/>
      <c r="F412" s="30"/>
      <c r="G412" s="30"/>
      <c r="H412" s="30"/>
      <c r="I412" s="23"/>
    </row>
    <row r="413" spans="1:9" s="3" customFormat="1" ht="50.1" customHeight="1" x14ac:dyDescent="0.25">
      <c r="A413" s="4">
        <v>408</v>
      </c>
      <c r="B413" s="30"/>
      <c r="C413" s="30"/>
      <c r="D413" s="30"/>
      <c r="E413" s="30"/>
      <c r="F413" s="30"/>
      <c r="G413" s="30"/>
      <c r="H413" s="30"/>
      <c r="I413" s="23"/>
    </row>
    <row r="414" spans="1:9" s="3" customFormat="1" ht="50.1" customHeight="1" x14ac:dyDescent="0.25">
      <c r="A414" s="4">
        <v>409</v>
      </c>
      <c r="B414" s="30"/>
      <c r="C414" s="30"/>
      <c r="D414" s="30"/>
      <c r="E414" s="30"/>
      <c r="F414" s="30"/>
      <c r="G414" s="30"/>
      <c r="H414" s="30"/>
      <c r="I414" s="23"/>
    </row>
    <row r="415" spans="1:9" s="3" customFormat="1" ht="50.1" customHeight="1" x14ac:dyDescent="0.25">
      <c r="A415" s="4">
        <v>410</v>
      </c>
      <c r="B415" s="30"/>
      <c r="C415" s="30"/>
      <c r="D415" s="30"/>
      <c r="E415" s="30"/>
      <c r="F415" s="30"/>
      <c r="G415" s="30"/>
      <c r="H415" s="30"/>
      <c r="I415" s="23"/>
    </row>
    <row r="416" spans="1:9" s="3" customFormat="1" ht="50.1" customHeight="1" x14ac:dyDescent="0.25">
      <c r="A416" s="4">
        <v>411</v>
      </c>
      <c r="B416" s="30"/>
      <c r="C416" s="30"/>
      <c r="D416" s="30"/>
      <c r="E416" s="30"/>
      <c r="F416" s="30"/>
      <c r="G416" s="30"/>
      <c r="H416" s="30"/>
      <c r="I416" s="23"/>
    </row>
    <row r="417" spans="1:9" s="3" customFormat="1" ht="50.1" customHeight="1" x14ac:dyDescent="0.25">
      <c r="A417" s="4">
        <v>412</v>
      </c>
      <c r="B417" s="30"/>
      <c r="C417" s="30"/>
      <c r="D417" s="30"/>
      <c r="E417" s="30"/>
      <c r="F417" s="30"/>
      <c r="G417" s="30"/>
      <c r="H417" s="30"/>
      <c r="I417" s="23"/>
    </row>
    <row r="418" spans="1:9" s="3" customFormat="1" ht="50.1" customHeight="1" x14ac:dyDescent="0.25">
      <c r="A418" s="4">
        <v>413</v>
      </c>
      <c r="B418" s="30"/>
      <c r="C418" s="30"/>
      <c r="D418" s="30"/>
      <c r="E418" s="30"/>
      <c r="F418" s="30"/>
      <c r="G418" s="30"/>
      <c r="H418" s="30"/>
      <c r="I418" s="23"/>
    </row>
    <row r="419" spans="1:9" s="3" customFormat="1" ht="50.1" customHeight="1" x14ac:dyDescent="0.25">
      <c r="A419" s="4">
        <v>414</v>
      </c>
      <c r="B419" s="30"/>
      <c r="C419" s="30"/>
      <c r="D419" s="30"/>
      <c r="E419" s="30"/>
      <c r="F419" s="30"/>
      <c r="G419" s="30"/>
      <c r="H419" s="30"/>
      <c r="I419" s="23"/>
    </row>
    <row r="420" spans="1:9" s="3" customFormat="1" ht="50.1" customHeight="1" x14ac:dyDescent="0.25">
      <c r="A420" s="4">
        <v>415</v>
      </c>
      <c r="B420" s="30"/>
      <c r="C420" s="30"/>
      <c r="D420" s="30"/>
      <c r="E420" s="30"/>
      <c r="F420" s="30"/>
      <c r="G420" s="30"/>
      <c r="H420" s="30"/>
      <c r="I420" s="23"/>
    </row>
    <row r="421" spans="1:9" s="3" customFormat="1" ht="50.1" customHeight="1" x14ac:dyDescent="0.25">
      <c r="A421" s="4">
        <v>416</v>
      </c>
      <c r="B421" s="30"/>
      <c r="C421" s="30"/>
      <c r="D421" s="30"/>
      <c r="E421" s="30"/>
      <c r="F421" s="30"/>
      <c r="G421" s="30"/>
      <c r="H421" s="30"/>
      <c r="I421" s="23"/>
    </row>
    <row r="422" spans="1:9" s="3" customFormat="1" ht="50.1" customHeight="1" x14ac:dyDescent="0.25">
      <c r="A422" s="4">
        <v>417</v>
      </c>
      <c r="B422" s="30"/>
      <c r="C422" s="30"/>
      <c r="D422" s="30"/>
      <c r="E422" s="30"/>
      <c r="F422" s="30"/>
      <c r="G422" s="30"/>
      <c r="H422" s="30"/>
      <c r="I422" s="23"/>
    </row>
    <row r="423" spans="1:9" s="3" customFormat="1" ht="50.1" customHeight="1" x14ac:dyDescent="0.25">
      <c r="A423" s="4">
        <v>418</v>
      </c>
      <c r="B423" s="30"/>
      <c r="C423" s="30"/>
      <c r="D423" s="30"/>
      <c r="E423" s="30"/>
      <c r="F423" s="30"/>
      <c r="G423" s="30"/>
      <c r="H423" s="30"/>
      <c r="I423" s="23"/>
    </row>
    <row r="424" spans="1:9" s="3" customFormat="1" ht="50.1" customHeight="1" x14ac:dyDescent="0.25">
      <c r="A424" s="4">
        <v>419</v>
      </c>
      <c r="B424" s="30"/>
      <c r="C424" s="30"/>
      <c r="D424" s="30"/>
      <c r="E424" s="30"/>
      <c r="F424" s="30"/>
      <c r="G424" s="30"/>
      <c r="H424" s="30"/>
      <c r="I424" s="23"/>
    </row>
    <row r="425" spans="1:9" s="3" customFormat="1" ht="50.1" customHeight="1" x14ac:dyDescent="0.25">
      <c r="A425" s="4">
        <v>420</v>
      </c>
      <c r="B425" s="30"/>
      <c r="C425" s="30"/>
      <c r="D425" s="30"/>
      <c r="E425" s="30"/>
      <c r="F425" s="30"/>
      <c r="G425" s="30"/>
      <c r="H425" s="30"/>
      <c r="I425" s="23"/>
    </row>
    <row r="426" spans="1:9" s="3" customFormat="1" ht="50.1" customHeight="1" x14ac:dyDescent="0.25">
      <c r="A426" s="4">
        <v>421</v>
      </c>
      <c r="B426" s="30"/>
      <c r="C426" s="30"/>
      <c r="D426" s="30"/>
      <c r="E426" s="30"/>
      <c r="F426" s="30"/>
      <c r="G426" s="30"/>
      <c r="H426" s="30"/>
      <c r="I426" s="23"/>
    </row>
    <row r="427" spans="1:9" s="3" customFormat="1" ht="50.1" customHeight="1" x14ac:dyDescent="0.25">
      <c r="A427" s="4">
        <v>422</v>
      </c>
      <c r="B427" s="30"/>
      <c r="C427" s="30"/>
      <c r="D427" s="30"/>
      <c r="E427" s="30"/>
      <c r="F427" s="30"/>
      <c r="G427" s="30"/>
      <c r="H427" s="30"/>
      <c r="I427" s="23"/>
    </row>
    <row r="428" spans="1:9" s="3" customFormat="1" ht="50.1" customHeight="1" x14ac:dyDescent="0.25">
      <c r="A428" s="4">
        <v>423</v>
      </c>
      <c r="B428" s="30"/>
      <c r="C428" s="30"/>
      <c r="D428" s="30"/>
      <c r="E428" s="30"/>
      <c r="F428" s="30"/>
      <c r="G428" s="30"/>
      <c r="H428" s="30"/>
      <c r="I428" s="23"/>
    </row>
    <row r="429" spans="1:9" s="3" customFormat="1" ht="50.1" customHeight="1" x14ac:dyDescent="0.25">
      <c r="A429" s="4">
        <v>424</v>
      </c>
      <c r="B429" s="30"/>
      <c r="C429" s="30"/>
      <c r="D429" s="30"/>
      <c r="E429" s="30"/>
      <c r="F429" s="30"/>
      <c r="G429" s="30"/>
      <c r="H429" s="30"/>
      <c r="I429" s="23"/>
    </row>
    <row r="430" spans="1:9" s="3" customFormat="1" ht="50.1" customHeight="1" x14ac:dyDescent="0.25">
      <c r="A430" s="4">
        <v>425</v>
      </c>
      <c r="B430" s="30"/>
      <c r="C430" s="30"/>
      <c r="D430" s="30"/>
      <c r="E430" s="30"/>
      <c r="F430" s="30"/>
      <c r="G430" s="30"/>
      <c r="H430" s="30"/>
      <c r="I430" s="23"/>
    </row>
    <row r="431" spans="1:9" s="3" customFormat="1" ht="50.1" customHeight="1" x14ac:dyDescent="0.25">
      <c r="A431" s="4">
        <v>426</v>
      </c>
      <c r="B431" s="30"/>
      <c r="C431" s="30"/>
      <c r="D431" s="30"/>
      <c r="E431" s="30"/>
      <c r="F431" s="30"/>
      <c r="G431" s="30"/>
      <c r="H431" s="30"/>
      <c r="I431" s="23"/>
    </row>
    <row r="432" spans="1:9" s="3" customFormat="1" ht="50.1" customHeight="1" x14ac:dyDescent="0.25">
      <c r="A432" s="4">
        <v>427</v>
      </c>
      <c r="B432" s="30"/>
      <c r="C432" s="30"/>
      <c r="D432" s="30"/>
      <c r="E432" s="30"/>
      <c r="F432" s="30"/>
      <c r="G432" s="30"/>
      <c r="H432" s="30"/>
      <c r="I432" s="23"/>
    </row>
    <row r="433" spans="1:9" s="3" customFormat="1" ht="50.1" customHeight="1" x14ac:dyDescent="0.25">
      <c r="A433" s="4">
        <v>428</v>
      </c>
      <c r="B433" s="30"/>
      <c r="C433" s="30"/>
      <c r="D433" s="30"/>
      <c r="E433" s="30"/>
      <c r="F433" s="30"/>
      <c r="G433" s="30"/>
      <c r="H433" s="30"/>
      <c r="I433" s="23"/>
    </row>
    <row r="434" spans="1:9" s="3" customFormat="1" ht="50.1" customHeight="1" x14ac:dyDescent="0.25">
      <c r="A434" s="4">
        <v>429</v>
      </c>
      <c r="B434" s="30"/>
      <c r="C434" s="30"/>
      <c r="D434" s="30"/>
      <c r="E434" s="30"/>
      <c r="F434" s="30"/>
      <c r="G434" s="30"/>
      <c r="H434" s="30"/>
      <c r="I434" s="23"/>
    </row>
    <row r="435" spans="1:9" s="3" customFormat="1" ht="50.1" customHeight="1" x14ac:dyDescent="0.25">
      <c r="A435" s="4">
        <v>430</v>
      </c>
      <c r="B435" s="30"/>
      <c r="C435" s="30"/>
      <c r="D435" s="30"/>
      <c r="E435" s="30"/>
      <c r="F435" s="30"/>
      <c r="G435" s="30"/>
      <c r="H435" s="30"/>
      <c r="I435" s="23"/>
    </row>
    <row r="436" spans="1:9" s="3" customFormat="1" ht="50.1" customHeight="1" x14ac:dyDescent="0.25">
      <c r="A436" s="4">
        <v>431</v>
      </c>
      <c r="B436" s="30"/>
      <c r="C436" s="30"/>
      <c r="D436" s="30"/>
      <c r="E436" s="30"/>
      <c r="F436" s="30"/>
      <c r="G436" s="30"/>
      <c r="H436" s="30"/>
      <c r="I436" s="23"/>
    </row>
    <row r="437" spans="1:9" s="3" customFormat="1" ht="50.1" customHeight="1" x14ac:dyDescent="0.25">
      <c r="A437" s="4">
        <v>432</v>
      </c>
      <c r="B437" s="30"/>
      <c r="C437" s="30"/>
      <c r="D437" s="30"/>
      <c r="E437" s="30"/>
      <c r="F437" s="30"/>
      <c r="G437" s="30"/>
      <c r="H437" s="30"/>
      <c r="I437" s="23"/>
    </row>
    <row r="438" spans="1:9" s="3" customFormat="1" ht="50.1" customHeight="1" x14ac:dyDescent="0.25">
      <c r="A438" s="4">
        <v>433</v>
      </c>
      <c r="B438" s="30"/>
      <c r="C438" s="30"/>
      <c r="D438" s="30"/>
      <c r="E438" s="30"/>
      <c r="F438" s="30"/>
      <c r="G438" s="30"/>
      <c r="H438" s="30"/>
      <c r="I438" s="23"/>
    </row>
    <row r="439" spans="1:9" s="3" customFormat="1" ht="50.1" customHeight="1" x14ac:dyDescent="0.25">
      <c r="A439" s="4">
        <v>434</v>
      </c>
      <c r="B439" s="30"/>
      <c r="C439" s="30"/>
      <c r="D439" s="30"/>
      <c r="E439" s="30"/>
      <c r="F439" s="30"/>
      <c r="G439" s="30"/>
      <c r="H439" s="30"/>
      <c r="I439" s="23"/>
    </row>
    <row r="440" spans="1:9" s="3" customFormat="1" ht="50.1" customHeight="1" x14ac:dyDescent="0.25">
      <c r="A440" s="4">
        <v>435</v>
      </c>
      <c r="B440" s="30"/>
      <c r="C440" s="30"/>
      <c r="D440" s="30"/>
      <c r="E440" s="30"/>
      <c r="F440" s="30"/>
      <c r="G440" s="30"/>
      <c r="H440" s="30"/>
      <c r="I440" s="23"/>
    </row>
    <row r="441" spans="1:9" s="3" customFormat="1" ht="50.1" customHeight="1" x14ac:dyDescent="0.25">
      <c r="A441" s="4">
        <v>436</v>
      </c>
      <c r="B441" s="30"/>
      <c r="C441" s="30"/>
      <c r="D441" s="30"/>
      <c r="E441" s="30"/>
      <c r="F441" s="30"/>
      <c r="G441" s="30"/>
      <c r="H441" s="30"/>
      <c r="I441" s="23"/>
    </row>
    <row r="442" spans="1:9" s="3" customFormat="1" ht="50.1" customHeight="1" x14ac:dyDescent="0.25">
      <c r="A442" s="4">
        <v>437</v>
      </c>
      <c r="B442" s="30"/>
      <c r="C442" s="30"/>
      <c r="D442" s="30"/>
      <c r="E442" s="30"/>
      <c r="F442" s="30"/>
      <c r="G442" s="30"/>
      <c r="H442" s="30"/>
      <c r="I442" s="23"/>
    </row>
    <row r="443" spans="1:9" s="3" customFormat="1" ht="50.1" customHeight="1" x14ac:dyDescent="0.25">
      <c r="A443" s="4">
        <v>438</v>
      </c>
      <c r="B443" s="30"/>
      <c r="C443" s="30"/>
      <c r="D443" s="30"/>
      <c r="E443" s="30"/>
      <c r="F443" s="30"/>
      <c r="G443" s="30"/>
      <c r="H443" s="30"/>
      <c r="I443" s="23"/>
    </row>
    <row r="444" spans="1:9" s="3" customFormat="1" ht="50.1" customHeight="1" x14ac:dyDescent="0.25">
      <c r="A444" s="4">
        <v>439</v>
      </c>
      <c r="B444" s="30"/>
      <c r="C444" s="30"/>
      <c r="D444" s="30"/>
      <c r="E444" s="30"/>
      <c r="F444" s="30"/>
      <c r="G444" s="30"/>
      <c r="H444" s="30"/>
      <c r="I444" s="23"/>
    </row>
    <row r="445" spans="1:9" s="3" customFormat="1" ht="50.1" customHeight="1" x14ac:dyDescent="0.25">
      <c r="A445" s="4">
        <v>440</v>
      </c>
      <c r="B445" s="30"/>
      <c r="C445" s="30"/>
      <c r="D445" s="30"/>
      <c r="E445" s="30"/>
      <c r="F445" s="30"/>
      <c r="G445" s="30"/>
      <c r="H445" s="30"/>
      <c r="I445" s="23"/>
    </row>
    <row r="446" spans="1:9" s="3" customFormat="1" ht="50.1" customHeight="1" x14ac:dyDescent="0.25">
      <c r="A446" s="4">
        <v>441</v>
      </c>
      <c r="B446" s="30"/>
      <c r="C446" s="30"/>
      <c r="D446" s="30"/>
      <c r="E446" s="30"/>
      <c r="F446" s="30"/>
      <c r="G446" s="30"/>
      <c r="H446" s="30"/>
      <c r="I446" s="23"/>
    </row>
    <row r="447" spans="1:9" s="3" customFormat="1" ht="50.1" customHeight="1" x14ac:dyDescent="0.25">
      <c r="A447" s="4">
        <v>442</v>
      </c>
      <c r="B447" s="30"/>
      <c r="C447" s="30"/>
      <c r="D447" s="30"/>
      <c r="E447" s="30"/>
      <c r="F447" s="30"/>
      <c r="G447" s="30"/>
      <c r="H447" s="30"/>
      <c r="I447" s="23"/>
    </row>
    <row r="448" spans="1:9" s="3" customFormat="1" ht="50.1" customHeight="1" x14ac:dyDescent="0.25">
      <c r="A448" s="4">
        <v>443</v>
      </c>
      <c r="B448" s="30"/>
      <c r="C448" s="30"/>
      <c r="D448" s="30"/>
      <c r="E448" s="30"/>
      <c r="F448" s="30"/>
      <c r="G448" s="30"/>
      <c r="H448" s="30"/>
      <c r="I448" s="23"/>
    </row>
    <row r="449" spans="1:9" s="3" customFormat="1" ht="50.1" customHeight="1" x14ac:dyDescent="0.25">
      <c r="A449" s="4">
        <v>444</v>
      </c>
      <c r="B449" s="30"/>
      <c r="C449" s="30"/>
      <c r="D449" s="30"/>
      <c r="E449" s="30"/>
      <c r="F449" s="30"/>
      <c r="G449" s="30"/>
      <c r="H449" s="30"/>
      <c r="I449" s="23"/>
    </row>
    <row r="450" spans="1:9" s="3" customFormat="1" ht="50.1" customHeight="1" x14ac:dyDescent="0.25">
      <c r="A450" s="4">
        <v>445</v>
      </c>
      <c r="B450" s="30"/>
      <c r="C450" s="30"/>
      <c r="D450" s="30"/>
      <c r="E450" s="30"/>
      <c r="F450" s="30"/>
      <c r="G450" s="30"/>
      <c r="H450" s="30"/>
      <c r="I450" s="23"/>
    </row>
    <row r="451" spans="1:9" s="3" customFormat="1" ht="50.1" customHeight="1" x14ac:dyDescent="0.25">
      <c r="A451" s="4">
        <v>446</v>
      </c>
      <c r="B451" s="30"/>
      <c r="C451" s="30"/>
      <c r="D451" s="30"/>
      <c r="E451" s="30"/>
      <c r="F451" s="30"/>
      <c r="G451" s="30"/>
      <c r="H451" s="30"/>
      <c r="I451" s="23"/>
    </row>
    <row r="452" spans="1:9" s="3" customFormat="1" ht="50.1" customHeight="1" x14ac:dyDescent="0.25">
      <c r="A452" s="4">
        <v>447</v>
      </c>
      <c r="B452" s="30"/>
      <c r="C452" s="30"/>
      <c r="D452" s="30"/>
      <c r="E452" s="30"/>
      <c r="F452" s="30"/>
      <c r="G452" s="30"/>
      <c r="H452" s="30"/>
      <c r="I452" s="23"/>
    </row>
    <row r="453" spans="1:9" s="3" customFormat="1" ht="50.1" customHeight="1" x14ac:dyDescent="0.25">
      <c r="A453" s="4">
        <v>448</v>
      </c>
      <c r="B453" s="30"/>
      <c r="C453" s="30"/>
      <c r="D453" s="30"/>
      <c r="E453" s="30"/>
      <c r="F453" s="30"/>
      <c r="G453" s="30"/>
      <c r="H453" s="30"/>
      <c r="I453" s="23"/>
    </row>
    <row r="454" spans="1:9" s="3" customFormat="1" ht="50.1" customHeight="1" x14ac:dyDescent="0.25">
      <c r="A454" s="4">
        <v>449</v>
      </c>
      <c r="B454" s="30"/>
      <c r="C454" s="30"/>
      <c r="D454" s="30"/>
      <c r="E454" s="30"/>
      <c r="F454" s="30"/>
      <c r="G454" s="30"/>
      <c r="H454" s="30"/>
      <c r="I454" s="23"/>
    </row>
    <row r="455" spans="1:9" s="3" customFormat="1" ht="50.1" customHeight="1" x14ac:dyDescent="0.25">
      <c r="A455" s="4">
        <v>450</v>
      </c>
      <c r="B455" s="30"/>
      <c r="C455" s="30"/>
      <c r="D455" s="30"/>
      <c r="E455" s="30"/>
      <c r="F455" s="30"/>
      <c r="G455" s="30"/>
      <c r="H455" s="30"/>
      <c r="I455" s="23"/>
    </row>
    <row r="456" spans="1:9" s="3" customFormat="1" ht="50.1" customHeight="1" x14ac:dyDescent="0.25">
      <c r="A456" s="4">
        <v>451</v>
      </c>
      <c r="B456" s="30"/>
      <c r="C456" s="30"/>
      <c r="D456" s="30"/>
      <c r="E456" s="30"/>
      <c r="F456" s="30"/>
      <c r="G456" s="30"/>
      <c r="H456" s="30"/>
      <c r="I456" s="23"/>
    </row>
    <row r="457" spans="1:9" s="3" customFormat="1" ht="50.1" customHeight="1" x14ac:dyDescent="0.25">
      <c r="A457" s="4">
        <v>452</v>
      </c>
      <c r="B457" s="30"/>
      <c r="C457" s="30"/>
      <c r="D457" s="30"/>
      <c r="E457" s="30"/>
      <c r="F457" s="30"/>
      <c r="G457" s="30"/>
      <c r="H457" s="30"/>
      <c r="I457" s="23"/>
    </row>
    <row r="458" spans="1:9" s="3" customFormat="1" ht="50.1" customHeight="1" x14ac:dyDescent="0.25">
      <c r="A458" s="4">
        <v>453</v>
      </c>
      <c r="B458" s="30"/>
      <c r="C458" s="30"/>
      <c r="D458" s="30"/>
      <c r="E458" s="30"/>
      <c r="F458" s="30"/>
      <c r="G458" s="30"/>
      <c r="H458" s="30"/>
      <c r="I458" s="23"/>
    </row>
    <row r="459" spans="1:9" s="3" customFormat="1" ht="50.1" customHeight="1" x14ac:dyDescent="0.25">
      <c r="A459" s="4">
        <v>454</v>
      </c>
      <c r="B459" s="30"/>
      <c r="C459" s="30"/>
      <c r="D459" s="30"/>
      <c r="E459" s="30"/>
      <c r="F459" s="30"/>
      <c r="G459" s="30"/>
      <c r="H459" s="30"/>
      <c r="I459" s="23"/>
    </row>
    <row r="460" spans="1:9" s="3" customFormat="1" ht="50.1" customHeight="1" x14ac:dyDescent="0.25">
      <c r="A460" s="4">
        <v>455</v>
      </c>
      <c r="B460" s="30"/>
      <c r="C460" s="30"/>
      <c r="D460" s="30"/>
      <c r="E460" s="30"/>
      <c r="F460" s="30"/>
      <c r="G460" s="30"/>
      <c r="H460" s="30"/>
      <c r="I460" s="23"/>
    </row>
    <row r="461" spans="1:9" s="3" customFormat="1" ht="50.1" customHeight="1" x14ac:dyDescent="0.25">
      <c r="A461" s="4">
        <v>456</v>
      </c>
      <c r="B461" s="30"/>
      <c r="C461" s="30"/>
      <c r="D461" s="30"/>
      <c r="E461" s="30"/>
      <c r="F461" s="30"/>
      <c r="G461" s="30"/>
      <c r="H461" s="30"/>
      <c r="I461" s="23"/>
    </row>
    <row r="462" spans="1:9" s="3" customFormat="1" ht="50.1" customHeight="1" x14ac:dyDescent="0.25">
      <c r="A462" s="4">
        <v>457</v>
      </c>
      <c r="B462" s="30"/>
      <c r="C462" s="30"/>
      <c r="D462" s="30"/>
      <c r="E462" s="30"/>
      <c r="F462" s="30"/>
      <c r="G462" s="30"/>
      <c r="H462" s="30"/>
      <c r="I462" s="23"/>
    </row>
    <row r="463" spans="1:9" s="3" customFormat="1" ht="50.1" customHeight="1" x14ac:dyDescent="0.25">
      <c r="A463" s="4">
        <v>458</v>
      </c>
      <c r="B463" s="30"/>
      <c r="C463" s="30"/>
      <c r="D463" s="30"/>
      <c r="E463" s="30"/>
      <c r="F463" s="30"/>
      <c r="G463" s="30"/>
      <c r="H463" s="30"/>
      <c r="I463" s="23"/>
    </row>
    <row r="464" spans="1:9" s="3" customFormat="1" ht="50.1" customHeight="1" x14ac:dyDescent="0.25">
      <c r="A464" s="4">
        <v>459</v>
      </c>
      <c r="B464" s="30"/>
      <c r="C464" s="30"/>
      <c r="D464" s="30"/>
      <c r="E464" s="30"/>
      <c r="F464" s="30"/>
      <c r="G464" s="30"/>
      <c r="H464" s="30"/>
      <c r="I464" s="23"/>
    </row>
    <row r="465" spans="1:9" s="3" customFormat="1" ht="50.1" customHeight="1" x14ac:dyDescent="0.25">
      <c r="A465" s="4">
        <v>460</v>
      </c>
      <c r="B465" s="30"/>
      <c r="C465" s="30"/>
      <c r="D465" s="30"/>
      <c r="E465" s="30"/>
      <c r="F465" s="30"/>
      <c r="G465" s="30"/>
      <c r="H465" s="30"/>
      <c r="I465" s="23"/>
    </row>
    <row r="466" spans="1:9" s="3" customFormat="1" ht="50.1" customHeight="1" x14ac:dyDescent="0.25">
      <c r="A466" s="4">
        <v>461</v>
      </c>
      <c r="B466" s="30"/>
      <c r="C466" s="30"/>
      <c r="D466" s="30"/>
      <c r="E466" s="30"/>
      <c r="F466" s="30"/>
      <c r="G466" s="30"/>
      <c r="H466" s="30"/>
      <c r="I466" s="23"/>
    </row>
    <row r="467" spans="1:9" s="3" customFormat="1" ht="50.1" customHeight="1" x14ac:dyDescent="0.25">
      <c r="A467" s="4">
        <v>462</v>
      </c>
      <c r="B467" s="30"/>
      <c r="C467" s="30"/>
      <c r="D467" s="30"/>
      <c r="E467" s="30"/>
      <c r="F467" s="30"/>
      <c r="G467" s="30"/>
      <c r="H467" s="30"/>
      <c r="I467" s="23"/>
    </row>
    <row r="468" spans="1:9" s="3" customFormat="1" ht="50.1" customHeight="1" x14ac:dyDescent="0.25">
      <c r="A468" s="4">
        <v>463</v>
      </c>
      <c r="B468" s="30"/>
      <c r="C468" s="30"/>
      <c r="D468" s="30"/>
      <c r="E468" s="30"/>
      <c r="F468" s="30"/>
      <c r="G468" s="30"/>
      <c r="H468" s="30"/>
      <c r="I468" s="23"/>
    </row>
    <row r="469" spans="1:9" s="3" customFormat="1" ht="50.1" customHeight="1" x14ac:dyDescent="0.25">
      <c r="A469" s="4">
        <v>464</v>
      </c>
      <c r="B469" s="30"/>
      <c r="C469" s="30"/>
      <c r="D469" s="30"/>
      <c r="E469" s="30"/>
      <c r="F469" s="30"/>
      <c r="G469" s="30"/>
      <c r="H469" s="30"/>
      <c r="I469" s="23"/>
    </row>
    <row r="470" spans="1:9" s="3" customFormat="1" ht="50.1" customHeight="1" x14ac:dyDescent="0.25">
      <c r="A470" s="4">
        <v>465</v>
      </c>
      <c r="B470" s="30"/>
      <c r="C470" s="30"/>
      <c r="D470" s="30"/>
      <c r="E470" s="30"/>
      <c r="F470" s="30"/>
      <c r="G470" s="30"/>
      <c r="H470" s="30"/>
      <c r="I470" s="23"/>
    </row>
    <row r="471" spans="1:9" s="3" customFormat="1" ht="50.1" customHeight="1" x14ac:dyDescent="0.25">
      <c r="A471" s="4">
        <v>466</v>
      </c>
      <c r="B471" s="30"/>
      <c r="C471" s="30"/>
      <c r="D471" s="30"/>
      <c r="E471" s="30"/>
      <c r="F471" s="30"/>
      <c r="G471" s="30"/>
      <c r="H471" s="30"/>
      <c r="I471" s="23"/>
    </row>
    <row r="472" spans="1:9" s="3" customFormat="1" ht="50.1" customHeight="1" x14ac:dyDescent="0.25">
      <c r="A472" s="4">
        <v>467</v>
      </c>
      <c r="B472" s="30"/>
      <c r="C472" s="30"/>
      <c r="D472" s="30"/>
      <c r="E472" s="30"/>
      <c r="F472" s="30"/>
      <c r="G472" s="30"/>
      <c r="H472" s="30"/>
      <c r="I472" s="23"/>
    </row>
    <row r="473" spans="1:9" s="3" customFormat="1" ht="50.1" customHeight="1" x14ac:dyDescent="0.25">
      <c r="A473" s="4">
        <v>468</v>
      </c>
      <c r="B473" s="30"/>
      <c r="C473" s="30"/>
      <c r="D473" s="30"/>
      <c r="E473" s="30"/>
      <c r="F473" s="30"/>
      <c r="G473" s="30"/>
      <c r="H473" s="30"/>
      <c r="I473" s="23"/>
    </row>
    <row r="474" spans="1:9" s="3" customFormat="1" ht="50.1" customHeight="1" x14ac:dyDescent="0.25">
      <c r="A474" s="4">
        <v>469</v>
      </c>
      <c r="B474" s="30"/>
      <c r="C474" s="30"/>
      <c r="D474" s="30"/>
      <c r="E474" s="30"/>
      <c r="F474" s="30"/>
      <c r="G474" s="30"/>
      <c r="H474" s="30"/>
      <c r="I474" s="23"/>
    </row>
    <row r="475" spans="1:9" s="3" customFormat="1" ht="50.1" customHeight="1" x14ac:dyDescent="0.25">
      <c r="A475" s="4">
        <v>470</v>
      </c>
      <c r="B475" s="30"/>
      <c r="C475" s="30"/>
      <c r="D475" s="30"/>
      <c r="E475" s="30"/>
      <c r="F475" s="30"/>
      <c r="G475" s="30"/>
      <c r="H475" s="30"/>
      <c r="I475" s="23"/>
    </row>
    <row r="476" spans="1:9" s="3" customFormat="1" ht="50.1" customHeight="1" x14ac:dyDescent="0.25">
      <c r="A476" s="4">
        <v>471</v>
      </c>
      <c r="B476" s="30"/>
      <c r="C476" s="30"/>
      <c r="D476" s="30"/>
      <c r="E476" s="30"/>
      <c r="F476" s="30"/>
      <c r="G476" s="30"/>
      <c r="H476" s="30"/>
      <c r="I476" s="23"/>
    </row>
    <row r="477" spans="1:9" s="3" customFormat="1" ht="50.1" customHeight="1" x14ac:dyDescent="0.25">
      <c r="A477" s="4">
        <v>472</v>
      </c>
      <c r="B477" s="30"/>
      <c r="C477" s="30"/>
      <c r="D477" s="30"/>
      <c r="E477" s="30"/>
      <c r="F477" s="30"/>
      <c r="G477" s="30"/>
      <c r="H477" s="30"/>
      <c r="I477" s="23"/>
    </row>
    <row r="478" spans="1:9" s="3" customFormat="1" ht="50.1" customHeight="1" x14ac:dyDescent="0.25">
      <c r="A478" s="4">
        <v>473</v>
      </c>
      <c r="B478" s="30"/>
      <c r="C478" s="30"/>
      <c r="D478" s="30"/>
      <c r="E478" s="30"/>
      <c r="F478" s="30"/>
      <c r="G478" s="30"/>
      <c r="H478" s="30"/>
      <c r="I478" s="23"/>
    </row>
    <row r="479" spans="1:9" s="3" customFormat="1" ht="50.1" customHeight="1" x14ac:dyDescent="0.25">
      <c r="A479" s="4">
        <v>474</v>
      </c>
      <c r="B479" s="30"/>
      <c r="C479" s="30"/>
      <c r="D479" s="30"/>
      <c r="E479" s="30"/>
      <c r="F479" s="30"/>
      <c r="G479" s="30"/>
      <c r="H479" s="30"/>
      <c r="I479" s="23"/>
    </row>
    <row r="480" spans="1:9" s="3" customFormat="1" ht="50.1" customHeight="1" x14ac:dyDescent="0.25">
      <c r="A480" s="4">
        <v>475</v>
      </c>
      <c r="B480" s="30"/>
      <c r="C480" s="30"/>
      <c r="D480" s="30"/>
      <c r="E480" s="30"/>
      <c r="F480" s="30"/>
      <c r="G480" s="30"/>
      <c r="H480" s="30"/>
      <c r="I480" s="23"/>
    </row>
    <row r="481" spans="1:9" s="3" customFormat="1" ht="50.1" customHeight="1" x14ac:dyDescent="0.25">
      <c r="A481" s="4">
        <v>476</v>
      </c>
      <c r="B481" s="30"/>
      <c r="C481" s="30"/>
      <c r="D481" s="30"/>
      <c r="E481" s="30"/>
      <c r="F481" s="30"/>
      <c r="G481" s="30"/>
      <c r="H481" s="30"/>
      <c r="I481" s="23"/>
    </row>
    <row r="482" spans="1:9" s="3" customFormat="1" ht="50.1" customHeight="1" x14ac:dyDescent="0.25">
      <c r="A482" s="4">
        <v>477</v>
      </c>
      <c r="B482" s="30"/>
      <c r="C482" s="30"/>
      <c r="D482" s="30"/>
      <c r="E482" s="30"/>
      <c r="F482" s="30"/>
      <c r="G482" s="30"/>
      <c r="H482" s="30"/>
      <c r="I482" s="23"/>
    </row>
    <row r="483" spans="1:9" s="3" customFormat="1" ht="50.1" customHeight="1" x14ac:dyDescent="0.25">
      <c r="A483" s="4">
        <v>478</v>
      </c>
      <c r="B483" s="30"/>
      <c r="C483" s="30"/>
      <c r="D483" s="30"/>
      <c r="E483" s="30"/>
      <c r="F483" s="30"/>
      <c r="G483" s="30"/>
      <c r="H483" s="30"/>
      <c r="I483" s="23"/>
    </row>
    <row r="484" spans="1:9" s="3" customFormat="1" ht="50.1" customHeight="1" x14ac:dyDescent="0.25">
      <c r="A484" s="4">
        <v>479</v>
      </c>
      <c r="B484" s="30"/>
      <c r="C484" s="30"/>
      <c r="D484" s="30"/>
      <c r="E484" s="30"/>
      <c r="F484" s="30"/>
      <c r="G484" s="30"/>
      <c r="H484" s="30"/>
      <c r="I484" s="23"/>
    </row>
    <row r="485" spans="1:9" s="3" customFormat="1" ht="50.1" customHeight="1" x14ac:dyDescent="0.25">
      <c r="A485" s="4">
        <v>480</v>
      </c>
      <c r="B485" s="30"/>
      <c r="C485" s="30"/>
      <c r="D485" s="30"/>
      <c r="E485" s="30"/>
      <c r="F485" s="30"/>
      <c r="G485" s="30"/>
      <c r="H485" s="30"/>
      <c r="I485" s="23"/>
    </row>
    <row r="486" spans="1:9" s="3" customFormat="1" ht="50.1" customHeight="1" x14ac:dyDescent="0.25">
      <c r="A486" s="4">
        <v>481</v>
      </c>
      <c r="B486" s="30"/>
      <c r="C486" s="30"/>
      <c r="D486" s="30"/>
      <c r="E486" s="30"/>
      <c r="F486" s="30"/>
      <c r="G486" s="30"/>
      <c r="H486" s="30"/>
      <c r="I486" s="23"/>
    </row>
    <row r="487" spans="1:9" s="3" customFormat="1" ht="50.1" customHeight="1" x14ac:dyDescent="0.25">
      <c r="A487" s="4">
        <v>482</v>
      </c>
      <c r="B487" s="30"/>
      <c r="C487" s="30"/>
      <c r="D487" s="30"/>
      <c r="E487" s="30"/>
      <c r="F487" s="30"/>
      <c r="G487" s="30"/>
      <c r="H487" s="30"/>
      <c r="I487" s="23"/>
    </row>
    <row r="488" spans="1:9" s="3" customFormat="1" ht="50.1" customHeight="1" x14ac:dyDescent="0.25">
      <c r="A488" s="4">
        <v>483</v>
      </c>
      <c r="B488" s="30"/>
      <c r="C488" s="30"/>
      <c r="D488" s="30"/>
      <c r="E488" s="30"/>
      <c r="F488" s="30"/>
      <c r="G488" s="30"/>
      <c r="H488" s="30"/>
      <c r="I488" s="23"/>
    </row>
    <row r="489" spans="1:9" s="3" customFormat="1" ht="50.1" customHeight="1" x14ac:dyDescent="0.25">
      <c r="A489" s="4">
        <v>484</v>
      </c>
      <c r="B489" s="30"/>
      <c r="C489" s="30"/>
      <c r="D489" s="30"/>
      <c r="E489" s="30"/>
      <c r="F489" s="30"/>
      <c r="G489" s="30"/>
      <c r="H489" s="30"/>
      <c r="I489" s="23"/>
    </row>
    <row r="490" spans="1:9" s="3" customFormat="1" ht="50.1" customHeight="1" x14ac:dyDescent="0.25">
      <c r="A490" s="4">
        <v>485</v>
      </c>
      <c r="B490" s="30"/>
      <c r="C490" s="30"/>
      <c r="D490" s="30"/>
      <c r="E490" s="30"/>
      <c r="F490" s="30"/>
      <c r="G490" s="30"/>
      <c r="H490" s="30"/>
      <c r="I490" s="23"/>
    </row>
    <row r="491" spans="1:9" s="3" customFormat="1" ht="50.1" customHeight="1" x14ac:dyDescent="0.25">
      <c r="A491" s="4">
        <v>486</v>
      </c>
      <c r="B491" s="30"/>
      <c r="C491" s="30"/>
      <c r="D491" s="30"/>
      <c r="E491" s="30"/>
      <c r="F491" s="30"/>
      <c r="G491" s="30"/>
      <c r="H491" s="30"/>
      <c r="I491" s="23"/>
    </row>
    <row r="492" spans="1:9" s="3" customFormat="1" ht="50.1" customHeight="1" x14ac:dyDescent="0.25">
      <c r="A492" s="4">
        <v>487</v>
      </c>
      <c r="B492" s="30"/>
      <c r="C492" s="30"/>
      <c r="D492" s="30"/>
      <c r="E492" s="30"/>
      <c r="F492" s="30"/>
      <c r="G492" s="30"/>
      <c r="H492" s="30"/>
      <c r="I492" s="23"/>
    </row>
    <row r="493" spans="1:9" s="3" customFormat="1" ht="50.1" customHeight="1" x14ac:dyDescent="0.25">
      <c r="A493" s="4">
        <v>488</v>
      </c>
      <c r="B493" s="30"/>
      <c r="C493" s="30"/>
      <c r="D493" s="30"/>
      <c r="E493" s="30"/>
      <c r="F493" s="30"/>
      <c r="G493" s="30"/>
      <c r="H493" s="30"/>
      <c r="I493" s="23"/>
    </row>
    <row r="494" spans="1:9" s="3" customFormat="1" ht="50.1" customHeight="1" x14ac:dyDescent="0.25">
      <c r="A494" s="4">
        <v>489</v>
      </c>
      <c r="B494" s="30"/>
      <c r="C494" s="30"/>
      <c r="D494" s="30"/>
      <c r="E494" s="30"/>
      <c r="F494" s="30"/>
      <c r="G494" s="30"/>
      <c r="H494" s="30"/>
      <c r="I494" s="23"/>
    </row>
    <row r="495" spans="1:9" s="3" customFormat="1" ht="50.1" customHeight="1" x14ac:dyDescent="0.25">
      <c r="A495" s="4">
        <v>490</v>
      </c>
      <c r="B495" s="30"/>
      <c r="C495" s="30"/>
      <c r="D495" s="30"/>
      <c r="E495" s="30"/>
      <c r="F495" s="30"/>
      <c r="G495" s="30"/>
      <c r="H495" s="30"/>
      <c r="I495" s="23"/>
    </row>
    <row r="496" spans="1:9" s="3" customFormat="1" ht="50.1" customHeight="1" x14ac:dyDescent="0.25">
      <c r="A496" s="4">
        <v>491</v>
      </c>
      <c r="B496" s="30"/>
      <c r="C496" s="30"/>
      <c r="D496" s="30"/>
      <c r="E496" s="30"/>
      <c r="F496" s="30"/>
      <c r="G496" s="30"/>
      <c r="H496" s="30"/>
      <c r="I496" s="23"/>
    </row>
    <row r="497" spans="1:9" s="3" customFormat="1" ht="50.1" customHeight="1" x14ac:dyDescent="0.25">
      <c r="A497" s="4">
        <v>492</v>
      </c>
      <c r="B497" s="30"/>
      <c r="C497" s="30"/>
      <c r="D497" s="30"/>
      <c r="E497" s="30"/>
      <c r="F497" s="30"/>
      <c r="G497" s="30"/>
      <c r="H497" s="30"/>
      <c r="I497" s="23"/>
    </row>
    <row r="498" spans="1:9" s="3" customFormat="1" ht="50.1" customHeight="1" x14ac:dyDescent="0.25">
      <c r="A498" s="4">
        <v>493</v>
      </c>
      <c r="B498" s="30"/>
      <c r="C498" s="30"/>
      <c r="D498" s="30"/>
      <c r="E498" s="30"/>
      <c r="F498" s="30"/>
      <c r="G498" s="30"/>
      <c r="H498" s="30"/>
      <c r="I498" s="23"/>
    </row>
    <row r="499" spans="1:9" s="3" customFormat="1" ht="50.1" customHeight="1" x14ac:dyDescent="0.25">
      <c r="A499" s="4">
        <v>494</v>
      </c>
      <c r="B499" s="30"/>
      <c r="C499" s="30"/>
      <c r="D499" s="30"/>
      <c r="E499" s="30"/>
      <c r="F499" s="30"/>
      <c r="G499" s="30"/>
      <c r="H499" s="30"/>
      <c r="I499" s="23"/>
    </row>
    <row r="500" spans="1:9" s="3" customFormat="1" ht="50.1" customHeight="1" x14ac:dyDescent="0.25">
      <c r="A500" s="4">
        <v>495</v>
      </c>
      <c r="B500" s="30"/>
      <c r="C500" s="30"/>
      <c r="D500" s="30"/>
      <c r="E500" s="30"/>
      <c r="F500" s="30"/>
      <c r="G500" s="30"/>
      <c r="H500" s="30"/>
      <c r="I500" s="23"/>
    </row>
    <row r="501" spans="1:9" s="3" customFormat="1" ht="50.1" customHeight="1" x14ac:dyDescent="0.25">
      <c r="A501" s="4">
        <v>496</v>
      </c>
      <c r="B501" s="30"/>
      <c r="C501" s="30"/>
      <c r="D501" s="30"/>
      <c r="E501" s="30"/>
      <c r="F501" s="30"/>
      <c r="G501" s="30"/>
      <c r="H501" s="30"/>
      <c r="I501" s="23"/>
    </row>
    <row r="502" spans="1:9" s="3" customFormat="1" ht="50.1" customHeight="1" x14ac:dyDescent="0.25">
      <c r="A502" s="4">
        <v>497</v>
      </c>
      <c r="B502" s="30"/>
      <c r="C502" s="30"/>
      <c r="D502" s="30"/>
      <c r="E502" s="30"/>
      <c r="F502" s="30"/>
      <c r="G502" s="30"/>
      <c r="H502" s="30"/>
      <c r="I502" s="23"/>
    </row>
    <row r="503" spans="1:9" s="3" customFormat="1" ht="50.1" customHeight="1" x14ac:dyDescent="0.25">
      <c r="A503" s="4">
        <v>498</v>
      </c>
      <c r="B503" s="30"/>
      <c r="C503" s="30"/>
      <c r="D503" s="30"/>
      <c r="E503" s="30"/>
      <c r="F503" s="30"/>
      <c r="G503" s="30"/>
      <c r="H503" s="30"/>
      <c r="I503" s="23"/>
    </row>
    <row r="504" spans="1:9" s="3" customFormat="1" ht="50.1" customHeight="1" x14ac:dyDescent="0.25">
      <c r="A504" s="4">
        <v>499</v>
      </c>
      <c r="B504" s="30"/>
      <c r="C504" s="30"/>
      <c r="D504" s="30"/>
      <c r="E504" s="30"/>
      <c r="F504" s="30"/>
      <c r="G504" s="30"/>
      <c r="H504" s="30"/>
      <c r="I504" s="23"/>
    </row>
    <row r="505" spans="1:9" s="3" customFormat="1" ht="50.1" customHeight="1" x14ac:dyDescent="0.25">
      <c r="A505" s="4">
        <v>500</v>
      </c>
      <c r="B505" s="30"/>
      <c r="C505" s="30"/>
      <c r="D505" s="30"/>
      <c r="E505" s="30"/>
      <c r="F505" s="30"/>
      <c r="G505" s="30"/>
      <c r="H505" s="30"/>
      <c r="I505" s="23"/>
    </row>
    <row r="506" spans="1:9" s="3" customFormat="1" ht="50.1" customHeight="1" x14ac:dyDescent="0.25">
      <c r="A506" s="4">
        <v>501</v>
      </c>
      <c r="B506" s="30"/>
      <c r="C506" s="30"/>
      <c r="D506" s="30"/>
      <c r="E506" s="30"/>
      <c r="F506" s="30"/>
      <c r="G506" s="30"/>
      <c r="H506" s="30"/>
      <c r="I506" s="23"/>
    </row>
    <row r="507" spans="1:9" s="3" customFormat="1" ht="50.1" customHeight="1" x14ac:dyDescent="0.25">
      <c r="A507" s="4">
        <v>502</v>
      </c>
      <c r="B507" s="30"/>
      <c r="C507" s="30"/>
      <c r="D507" s="30"/>
      <c r="E507" s="30"/>
      <c r="F507" s="30"/>
      <c r="G507" s="30"/>
      <c r="H507" s="30"/>
      <c r="I507" s="23"/>
    </row>
    <row r="508" spans="1:9" s="3" customFormat="1" ht="50.1" customHeight="1" x14ac:dyDescent="0.25">
      <c r="A508" s="4">
        <v>503</v>
      </c>
      <c r="B508" s="30"/>
      <c r="C508" s="30"/>
      <c r="D508" s="30"/>
      <c r="E508" s="30"/>
      <c r="F508" s="30"/>
      <c r="G508" s="30"/>
      <c r="H508" s="30"/>
      <c r="I508" s="23"/>
    </row>
    <row r="509" spans="1:9" s="3" customFormat="1" ht="50.1" customHeight="1" x14ac:dyDescent="0.25">
      <c r="A509" s="4">
        <v>504</v>
      </c>
      <c r="B509" s="30"/>
      <c r="C509" s="30"/>
      <c r="D509" s="30"/>
      <c r="E509" s="30"/>
      <c r="F509" s="30"/>
      <c r="G509" s="30"/>
      <c r="H509" s="30"/>
      <c r="I509" s="23"/>
    </row>
    <row r="510" spans="1:9" s="3" customFormat="1" ht="50.1" customHeight="1" x14ac:dyDescent="0.25">
      <c r="A510" s="4">
        <v>505</v>
      </c>
      <c r="B510" s="30"/>
      <c r="C510" s="30"/>
      <c r="D510" s="30"/>
      <c r="E510" s="30"/>
      <c r="F510" s="30"/>
      <c r="G510" s="30"/>
      <c r="H510" s="30"/>
      <c r="I510" s="23"/>
    </row>
    <row r="511" spans="1:9" s="3" customFormat="1" ht="50.1" customHeight="1" x14ac:dyDescent="0.25">
      <c r="A511" s="4">
        <v>506</v>
      </c>
      <c r="B511" s="30"/>
      <c r="C511" s="30"/>
      <c r="D511" s="30"/>
      <c r="E511" s="30"/>
      <c r="F511" s="30"/>
      <c r="G511" s="30"/>
      <c r="H511" s="30"/>
      <c r="I511" s="23"/>
    </row>
    <row r="512" spans="1:9" s="3" customFormat="1" ht="50.1" customHeight="1" x14ac:dyDescent="0.25">
      <c r="A512" s="4">
        <v>507</v>
      </c>
      <c r="B512" s="30"/>
      <c r="C512" s="30"/>
      <c r="D512" s="30"/>
      <c r="E512" s="30"/>
      <c r="F512" s="30"/>
      <c r="G512" s="30"/>
      <c r="H512" s="30"/>
      <c r="I512" s="23"/>
    </row>
    <row r="513" spans="1:9" s="3" customFormat="1" ht="50.1" customHeight="1" x14ac:dyDescent="0.25">
      <c r="A513" s="4">
        <v>508</v>
      </c>
      <c r="B513" s="30"/>
      <c r="C513" s="30"/>
      <c r="D513" s="30"/>
      <c r="E513" s="30"/>
      <c r="F513" s="30"/>
      <c r="G513" s="30"/>
      <c r="H513" s="30"/>
      <c r="I513" s="23"/>
    </row>
    <row r="514" spans="1:9" s="3" customFormat="1" ht="50.1" customHeight="1" x14ac:dyDescent="0.25">
      <c r="A514" s="4">
        <v>509</v>
      </c>
      <c r="B514" s="30"/>
      <c r="C514" s="30"/>
      <c r="D514" s="30"/>
      <c r="E514" s="30"/>
      <c r="F514" s="30"/>
      <c r="G514" s="30"/>
      <c r="H514" s="30"/>
      <c r="I514" s="23"/>
    </row>
    <row r="515" spans="1:9" s="3" customFormat="1" ht="50.1" customHeight="1" x14ac:dyDescent="0.25">
      <c r="A515" s="4">
        <v>510</v>
      </c>
      <c r="B515" s="30"/>
      <c r="C515" s="30"/>
      <c r="D515" s="30"/>
      <c r="E515" s="30"/>
      <c r="F515" s="30"/>
      <c r="G515" s="30"/>
      <c r="H515" s="30"/>
      <c r="I515" s="23"/>
    </row>
    <row r="516" spans="1:9" s="3" customFormat="1" ht="50.1" customHeight="1" x14ac:dyDescent="0.25">
      <c r="A516" s="4">
        <v>511</v>
      </c>
      <c r="B516" s="30"/>
      <c r="C516" s="30"/>
      <c r="D516" s="30"/>
      <c r="E516" s="30"/>
      <c r="F516" s="30"/>
      <c r="G516" s="30"/>
      <c r="H516" s="30"/>
      <c r="I516" s="23"/>
    </row>
    <row r="517" spans="1:9" s="3" customFormat="1" ht="50.1" customHeight="1" x14ac:dyDescent="0.25">
      <c r="A517" s="4">
        <v>512</v>
      </c>
      <c r="B517" s="30"/>
      <c r="C517" s="30"/>
      <c r="D517" s="30"/>
      <c r="E517" s="30"/>
      <c r="F517" s="30"/>
      <c r="G517" s="30"/>
      <c r="H517" s="30"/>
      <c r="I517" s="23"/>
    </row>
    <row r="518" spans="1:9" s="3" customFormat="1" ht="50.1" customHeight="1" x14ac:dyDescent="0.25">
      <c r="A518" s="4">
        <v>513</v>
      </c>
      <c r="B518" s="30"/>
      <c r="C518" s="30"/>
      <c r="D518" s="30"/>
      <c r="E518" s="30"/>
      <c r="F518" s="30"/>
      <c r="G518" s="30"/>
      <c r="H518" s="30"/>
      <c r="I518" s="23"/>
    </row>
    <row r="519" spans="1:9" s="3" customFormat="1" ht="50.1" customHeight="1" x14ac:dyDescent="0.25">
      <c r="A519" s="4">
        <v>514</v>
      </c>
      <c r="B519" s="30"/>
      <c r="C519" s="30"/>
      <c r="D519" s="30"/>
      <c r="E519" s="30"/>
      <c r="F519" s="30"/>
      <c r="G519" s="30"/>
      <c r="H519" s="30"/>
      <c r="I519" s="23"/>
    </row>
    <row r="520" spans="1:9" s="3" customFormat="1" ht="50.1" customHeight="1" x14ac:dyDescent="0.25">
      <c r="A520" s="4">
        <v>515</v>
      </c>
      <c r="B520" s="30"/>
      <c r="C520" s="30"/>
      <c r="D520" s="30"/>
      <c r="E520" s="30"/>
      <c r="F520" s="30"/>
      <c r="G520" s="30"/>
      <c r="H520" s="30"/>
      <c r="I520" s="23"/>
    </row>
    <row r="521" spans="1:9" s="3" customFormat="1" ht="50.1" customHeight="1" x14ac:dyDescent="0.25">
      <c r="A521" s="4">
        <v>516</v>
      </c>
      <c r="B521" s="30"/>
      <c r="C521" s="30"/>
      <c r="D521" s="30"/>
      <c r="E521" s="30"/>
      <c r="F521" s="30"/>
      <c r="G521" s="30"/>
      <c r="H521" s="30"/>
      <c r="I521" s="23"/>
    </row>
    <row r="522" spans="1:9" s="3" customFormat="1" ht="50.1" customHeight="1" x14ac:dyDescent="0.25">
      <c r="A522" s="4">
        <v>517</v>
      </c>
      <c r="B522" s="30"/>
      <c r="C522" s="30"/>
      <c r="D522" s="30"/>
      <c r="E522" s="30"/>
      <c r="F522" s="30"/>
      <c r="G522" s="30"/>
      <c r="H522" s="30"/>
      <c r="I522" s="23"/>
    </row>
    <row r="523" spans="1:9" s="3" customFormat="1" ht="50.1" customHeight="1" x14ac:dyDescent="0.25">
      <c r="A523" s="4">
        <v>518</v>
      </c>
      <c r="B523" s="30"/>
      <c r="C523" s="30"/>
      <c r="D523" s="30"/>
      <c r="E523" s="30"/>
      <c r="F523" s="30"/>
      <c r="G523" s="30"/>
      <c r="H523" s="30"/>
      <c r="I523" s="23"/>
    </row>
    <row r="524" spans="1:9" s="3" customFormat="1" ht="50.1" customHeight="1" x14ac:dyDescent="0.25">
      <c r="A524" s="4">
        <v>519</v>
      </c>
      <c r="B524" s="30"/>
      <c r="C524" s="30"/>
      <c r="D524" s="30"/>
      <c r="E524" s="30"/>
      <c r="F524" s="30"/>
      <c r="G524" s="30"/>
      <c r="H524" s="30"/>
      <c r="I524" s="23"/>
    </row>
    <row r="525" spans="1:9" s="3" customFormat="1" ht="50.1" customHeight="1" x14ac:dyDescent="0.25">
      <c r="A525" s="4">
        <v>520</v>
      </c>
      <c r="B525" s="30"/>
      <c r="C525" s="30"/>
      <c r="D525" s="30"/>
      <c r="E525" s="30"/>
      <c r="F525" s="30"/>
      <c r="G525" s="30"/>
      <c r="H525" s="30"/>
      <c r="I525" s="23"/>
    </row>
    <row r="526" spans="1:9" s="3" customFormat="1" ht="50.1" customHeight="1" x14ac:dyDescent="0.25">
      <c r="A526" s="4">
        <v>521</v>
      </c>
      <c r="B526" s="30"/>
      <c r="C526" s="30"/>
      <c r="D526" s="30"/>
      <c r="E526" s="30"/>
      <c r="F526" s="30"/>
      <c r="G526" s="30"/>
      <c r="H526" s="30"/>
      <c r="I526" s="23"/>
    </row>
    <row r="527" spans="1:9" s="3" customFormat="1" ht="50.1" customHeight="1" x14ac:dyDescent="0.25">
      <c r="A527" s="4">
        <v>522</v>
      </c>
      <c r="B527" s="30"/>
      <c r="C527" s="30"/>
      <c r="D527" s="30"/>
      <c r="E527" s="30"/>
      <c r="F527" s="30"/>
      <c r="G527" s="30"/>
      <c r="H527" s="30"/>
      <c r="I527" s="23"/>
    </row>
    <row r="528" spans="1:9" s="3" customFormat="1" ht="50.1" customHeight="1" x14ac:dyDescent="0.25">
      <c r="A528" s="4">
        <v>523</v>
      </c>
      <c r="B528" s="30"/>
      <c r="C528" s="30"/>
      <c r="D528" s="30"/>
      <c r="E528" s="30"/>
      <c r="F528" s="30"/>
      <c r="G528" s="30"/>
      <c r="H528" s="30"/>
      <c r="I528" s="23"/>
    </row>
    <row r="529" spans="1:9" s="3" customFormat="1" ht="50.1" customHeight="1" x14ac:dyDescent="0.25">
      <c r="A529" s="4">
        <v>524</v>
      </c>
      <c r="B529" s="30"/>
      <c r="C529" s="30"/>
      <c r="D529" s="30"/>
      <c r="E529" s="30"/>
      <c r="F529" s="30"/>
      <c r="G529" s="30"/>
      <c r="H529" s="30"/>
      <c r="I529" s="23"/>
    </row>
    <row r="530" spans="1:9" s="3" customFormat="1" ht="50.1" customHeight="1" x14ac:dyDescent="0.25">
      <c r="A530" s="4">
        <v>525</v>
      </c>
      <c r="B530" s="30"/>
      <c r="C530" s="30"/>
      <c r="D530" s="30"/>
      <c r="E530" s="30"/>
      <c r="F530" s="30"/>
      <c r="G530" s="30"/>
      <c r="H530" s="30"/>
      <c r="I530" s="23"/>
    </row>
    <row r="531" spans="1:9" s="3" customFormat="1" ht="50.1" customHeight="1" x14ac:dyDescent="0.25">
      <c r="A531" s="4">
        <v>526</v>
      </c>
      <c r="B531" s="30"/>
      <c r="C531" s="30"/>
      <c r="D531" s="30"/>
      <c r="E531" s="30"/>
      <c r="F531" s="30"/>
      <c r="G531" s="30"/>
      <c r="H531" s="30"/>
      <c r="I531" s="23"/>
    </row>
    <row r="532" spans="1:9" s="3" customFormat="1" ht="50.1" customHeight="1" x14ac:dyDescent="0.25">
      <c r="A532" s="4">
        <v>527</v>
      </c>
      <c r="B532" s="30"/>
      <c r="C532" s="30"/>
      <c r="D532" s="30"/>
      <c r="E532" s="30"/>
      <c r="F532" s="30"/>
      <c r="G532" s="30"/>
      <c r="H532" s="30"/>
      <c r="I532" s="23"/>
    </row>
    <row r="533" spans="1:9" s="3" customFormat="1" ht="50.1" customHeight="1" x14ac:dyDescent="0.25">
      <c r="A533" s="4">
        <v>528</v>
      </c>
      <c r="B533" s="30"/>
      <c r="C533" s="30"/>
      <c r="D533" s="30"/>
      <c r="E533" s="30"/>
      <c r="F533" s="30"/>
      <c r="G533" s="30"/>
      <c r="H533" s="30"/>
      <c r="I533" s="23"/>
    </row>
    <row r="534" spans="1:9" s="3" customFormat="1" ht="50.1" customHeight="1" x14ac:dyDescent="0.25">
      <c r="A534" s="4">
        <v>529</v>
      </c>
      <c r="B534" s="30"/>
      <c r="C534" s="30"/>
      <c r="D534" s="30"/>
      <c r="E534" s="30"/>
      <c r="F534" s="30"/>
      <c r="G534" s="30"/>
      <c r="H534" s="30"/>
      <c r="I534" s="23"/>
    </row>
    <row r="535" spans="1:9" s="3" customFormat="1" ht="50.1" customHeight="1" x14ac:dyDescent="0.25">
      <c r="A535" s="4">
        <v>530</v>
      </c>
      <c r="B535" s="30"/>
      <c r="C535" s="30"/>
      <c r="D535" s="30"/>
      <c r="E535" s="30"/>
      <c r="F535" s="30"/>
      <c r="G535" s="30"/>
      <c r="H535" s="30"/>
      <c r="I535" s="23"/>
    </row>
    <row r="536" spans="1:9" s="3" customFormat="1" ht="50.1" customHeight="1" x14ac:dyDescent="0.25">
      <c r="A536" s="4">
        <v>531</v>
      </c>
      <c r="B536" s="30"/>
      <c r="C536" s="30"/>
      <c r="D536" s="30"/>
      <c r="E536" s="30"/>
      <c r="F536" s="30"/>
      <c r="G536" s="30"/>
      <c r="H536" s="30"/>
      <c r="I536" s="23"/>
    </row>
    <row r="537" spans="1:9" s="3" customFormat="1" ht="50.1" customHeight="1" x14ac:dyDescent="0.25">
      <c r="A537" s="4">
        <v>532</v>
      </c>
      <c r="B537" s="30"/>
      <c r="C537" s="30"/>
      <c r="D537" s="30"/>
      <c r="E537" s="30"/>
      <c r="F537" s="30"/>
      <c r="G537" s="30"/>
      <c r="H537" s="30"/>
      <c r="I537" s="23"/>
    </row>
    <row r="538" spans="1:9" s="3" customFormat="1" ht="50.1" customHeight="1" x14ac:dyDescent="0.25">
      <c r="A538" s="4">
        <v>533</v>
      </c>
      <c r="B538" s="30"/>
      <c r="C538" s="30"/>
      <c r="D538" s="30"/>
      <c r="E538" s="30"/>
      <c r="F538" s="30"/>
      <c r="G538" s="30"/>
      <c r="H538" s="30"/>
      <c r="I538" s="23"/>
    </row>
    <row r="539" spans="1:9" s="3" customFormat="1" ht="50.1" customHeight="1" x14ac:dyDescent="0.25">
      <c r="A539" s="4">
        <v>534</v>
      </c>
      <c r="B539" s="30"/>
      <c r="C539" s="30"/>
      <c r="D539" s="30"/>
      <c r="E539" s="30"/>
      <c r="F539" s="30"/>
      <c r="G539" s="30"/>
      <c r="H539" s="30"/>
      <c r="I539" s="23"/>
    </row>
    <row r="540" spans="1:9" s="3" customFormat="1" ht="50.1" customHeight="1" x14ac:dyDescent="0.25">
      <c r="A540" s="4">
        <v>535</v>
      </c>
      <c r="B540" s="30"/>
      <c r="C540" s="30"/>
      <c r="D540" s="30"/>
      <c r="E540" s="30"/>
      <c r="F540" s="30"/>
      <c r="G540" s="30"/>
      <c r="H540" s="30"/>
      <c r="I540" s="23"/>
    </row>
    <row r="541" spans="1:9" s="3" customFormat="1" ht="50.1" customHeight="1" x14ac:dyDescent="0.25">
      <c r="A541" s="4">
        <v>536</v>
      </c>
      <c r="B541" s="30"/>
      <c r="C541" s="30"/>
      <c r="D541" s="30"/>
      <c r="E541" s="30"/>
      <c r="F541" s="30"/>
      <c r="G541" s="30"/>
      <c r="H541" s="30"/>
      <c r="I541" s="23"/>
    </row>
    <row r="542" spans="1:9" s="3" customFormat="1" ht="50.1" customHeight="1" x14ac:dyDescent="0.25">
      <c r="A542" s="4">
        <v>537</v>
      </c>
      <c r="B542" s="30"/>
      <c r="C542" s="30"/>
      <c r="D542" s="30"/>
      <c r="E542" s="30"/>
      <c r="F542" s="30"/>
      <c r="G542" s="30"/>
      <c r="H542" s="30"/>
      <c r="I542" s="23"/>
    </row>
    <row r="543" spans="1:9" s="3" customFormat="1" ht="50.1" customHeight="1" x14ac:dyDescent="0.25">
      <c r="A543" s="4">
        <v>538</v>
      </c>
      <c r="B543" s="30"/>
      <c r="C543" s="30"/>
      <c r="D543" s="30"/>
      <c r="E543" s="30"/>
      <c r="F543" s="30"/>
      <c r="G543" s="30"/>
      <c r="H543" s="30"/>
      <c r="I543" s="23"/>
    </row>
    <row r="544" spans="1:9" s="3" customFormat="1" ht="50.1" customHeight="1" x14ac:dyDescent="0.25">
      <c r="A544" s="4">
        <v>539</v>
      </c>
      <c r="B544" s="30"/>
      <c r="C544" s="30"/>
      <c r="D544" s="30"/>
      <c r="E544" s="30"/>
      <c r="F544" s="30"/>
      <c r="G544" s="30"/>
      <c r="H544" s="30"/>
      <c r="I544" s="23"/>
    </row>
    <row r="545" spans="1:9" s="3" customFormat="1" ht="50.1" customHeight="1" x14ac:dyDescent="0.25">
      <c r="A545" s="4">
        <v>540</v>
      </c>
      <c r="B545" s="30"/>
      <c r="C545" s="30"/>
      <c r="D545" s="30"/>
      <c r="E545" s="30"/>
      <c r="F545" s="30"/>
      <c r="G545" s="30"/>
      <c r="H545" s="30"/>
      <c r="I545" s="23"/>
    </row>
    <row r="546" spans="1:9" s="3" customFormat="1" ht="50.1" customHeight="1" x14ac:dyDescent="0.25">
      <c r="A546" s="4">
        <v>541</v>
      </c>
      <c r="B546" s="30"/>
      <c r="C546" s="30"/>
      <c r="D546" s="30"/>
      <c r="E546" s="30"/>
      <c r="F546" s="30"/>
      <c r="G546" s="30"/>
      <c r="H546" s="30"/>
      <c r="I546" s="23"/>
    </row>
    <row r="547" spans="1:9" s="3" customFormat="1" ht="50.1" customHeight="1" x14ac:dyDescent="0.25">
      <c r="A547" s="4">
        <v>542</v>
      </c>
      <c r="B547" s="30"/>
      <c r="C547" s="30"/>
      <c r="D547" s="30"/>
      <c r="E547" s="30"/>
      <c r="F547" s="30"/>
      <c r="G547" s="30"/>
      <c r="H547" s="30"/>
      <c r="I547" s="23"/>
    </row>
    <row r="548" spans="1:9" s="3" customFormat="1" ht="50.1" customHeight="1" x14ac:dyDescent="0.25">
      <c r="A548" s="4">
        <v>543</v>
      </c>
      <c r="B548" s="30"/>
      <c r="C548" s="30"/>
      <c r="D548" s="30"/>
      <c r="E548" s="30"/>
      <c r="F548" s="30"/>
      <c r="G548" s="30"/>
      <c r="H548" s="30"/>
      <c r="I548" s="23"/>
    </row>
    <row r="549" spans="1:9" s="3" customFormat="1" ht="50.1" customHeight="1" x14ac:dyDescent="0.25">
      <c r="A549" s="4">
        <v>544</v>
      </c>
      <c r="B549" s="30"/>
      <c r="C549" s="30"/>
      <c r="D549" s="30"/>
      <c r="E549" s="30"/>
      <c r="F549" s="30"/>
      <c r="G549" s="30"/>
      <c r="H549" s="30"/>
      <c r="I549" s="23"/>
    </row>
    <row r="550" spans="1:9" s="3" customFormat="1" ht="50.1" customHeight="1" x14ac:dyDescent="0.25">
      <c r="A550" s="4">
        <v>545</v>
      </c>
      <c r="B550" s="30"/>
      <c r="C550" s="30"/>
      <c r="D550" s="30"/>
      <c r="E550" s="30"/>
      <c r="F550" s="30"/>
      <c r="G550" s="30"/>
      <c r="H550" s="30"/>
      <c r="I550" s="23"/>
    </row>
    <row r="551" spans="1:9" s="3" customFormat="1" ht="50.1" customHeight="1" x14ac:dyDescent="0.25">
      <c r="A551" s="4">
        <v>546</v>
      </c>
      <c r="B551" s="30"/>
      <c r="C551" s="30"/>
      <c r="D551" s="30"/>
      <c r="E551" s="30"/>
      <c r="F551" s="30"/>
      <c r="G551" s="30"/>
      <c r="H551" s="30"/>
      <c r="I551" s="23"/>
    </row>
    <row r="552" spans="1:9" s="3" customFormat="1" ht="50.1" customHeight="1" x14ac:dyDescent="0.25">
      <c r="A552" s="4">
        <v>547</v>
      </c>
      <c r="B552" s="30"/>
      <c r="C552" s="30"/>
      <c r="D552" s="30"/>
      <c r="E552" s="30"/>
      <c r="F552" s="30"/>
      <c r="G552" s="30"/>
      <c r="H552" s="30"/>
      <c r="I552" s="23"/>
    </row>
    <row r="553" spans="1:9" s="3" customFormat="1" ht="50.1" customHeight="1" x14ac:dyDescent="0.25">
      <c r="A553" s="4">
        <v>548</v>
      </c>
      <c r="B553" s="30"/>
      <c r="C553" s="30"/>
      <c r="D553" s="30"/>
      <c r="E553" s="30"/>
      <c r="F553" s="30"/>
      <c r="G553" s="30"/>
      <c r="H553" s="30"/>
      <c r="I553" s="23"/>
    </row>
    <row r="554" spans="1:9" s="3" customFormat="1" ht="50.1" customHeight="1" x14ac:dyDescent="0.25">
      <c r="A554" s="4">
        <v>549</v>
      </c>
      <c r="B554" s="30"/>
      <c r="C554" s="30"/>
      <c r="D554" s="30"/>
      <c r="E554" s="30"/>
      <c r="F554" s="30"/>
      <c r="G554" s="30"/>
      <c r="H554" s="30"/>
      <c r="I554" s="23"/>
    </row>
    <row r="555" spans="1:9" s="3" customFormat="1" ht="50.1" customHeight="1" x14ac:dyDescent="0.25">
      <c r="A555" s="4">
        <v>550</v>
      </c>
      <c r="B555" s="30"/>
      <c r="C555" s="30"/>
      <c r="D555" s="30"/>
      <c r="E555" s="30"/>
      <c r="F555" s="30"/>
      <c r="G555" s="30"/>
      <c r="H555" s="30"/>
      <c r="I555" s="23"/>
    </row>
    <row r="556" spans="1:9" s="3" customFormat="1" ht="50.1" customHeight="1" x14ac:dyDescent="0.25">
      <c r="A556" s="4">
        <v>551</v>
      </c>
      <c r="B556" s="30"/>
      <c r="C556" s="30"/>
      <c r="D556" s="30"/>
      <c r="E556" s="30"/>
      <c r="F556" s="30"/>
      <c r="G556" s="30"/>
      <c r="H556" s="30"/>
      <c r="I556" s="23"/>
    </row>
    <row r="557" spans="1:9" s="3" customFormat="1" ht="50.1" customHeight="1" x14ac:dyDescent="0.25">
      <c r="A557" s="4">
        <v>552</v>
      </c>
      <c r="B557" s="30"/>
      <c r="C557" s="30"/>
      <c r="D557" s="30"/>
      <c r="E557" s="30"/>
      <c r="F557" s="30"/>
      <c r="G557" s="30"/>
      <c r="H557" s="30"/>
      <c r="I557" s="23"/>
    </row>
    <row r="558" spans="1:9" s="3" customFormat="1" ht="50.1" customHeight="1" x14ac:dyDescent="0.25">
      <c r="A558" s="4">
        <v>553</v>
      </c>
      <c r="B558" s="30"/>
      <c r="C558" s="30"/>
      <c r="D558" s="30"/>
      <c r="E558" s="30"/>
      <c r="F558" s="30"/>
      <c r="G558" s="30"/>
      <c r="H558" s="30"/>
      <c r="I558" s="23"/>
    </row>
    <row r="559" spans="1:9" s="3" customFormat="1" ht="50.1" customHeight="1" x14ac:dyDescent="0.25">
      <c r="A559" s="4">
        <v>554</v>
      </c>
      <c r="B559" s="30"/>
      <c r="C559" s="30"/>
      <c r="D559" s="30"/>
      <c r="E559" s="30"/>
      <c r="F559" s="30"/>
      <c r="G559" s="30"/>
      <c r="H559" s="30"/>
      <c r="I559" s="23"/>
    </row>
    <row r="560" spans="1:9" s="3" customFormat="1" ht="50.1" customHeight="1" x14ac:dyDescent="0.25">
      <c r="A560" s="4">
        <v>555</v>
      </c>
      <c r="B560" s="30"/>
      <c r="C560" s="30"/>
      <c r="D560" s="30"/>
      <c r="E560" s="30"/>
      <c r="F560" s="30"/>
      <c r="G560" s="30"/>
      <c r="H560" s="30"/>
      <c r="I560" s="23"/>
    </row>
    <row r="561" spans="1:9" s="3" customFormat="1" ht="50.1" customHeight="1" x14ac:dyDescent="0.25">
      <c r="A561" s="4">
        <v>556</v>
      </c>
      <c r="B561" s="30"/>
      <c r="C561" s="30"/>
      <c r="D561" s="30"/>
      <c r="E561" s="30"/>
      <c r="F561" s="30"/>
      <c r="G561" s="30"/>
      <c r="H561" s="30"/>
      <c r="I561" s="23"/>
    </row>
    <row r="562" spans="1:9" s="3" customFormat="1" ht="50.1" customHeight="1" x14ac:dyDescent="0.25">
      <c r="A562" s="4">
        <v>557</v>
      </c>
      <c r="B562" s="30"/>
      <c r="C562" s="30"/>
      <c r="D562" s="30"/>
      <c r="E562" s="30"/>
      <c r="F562" s="30"/>
      <c r="G562" s="30"/>
      <c r="H562" s="30"/>
      <c r="I562" s="23"/>
    </row>
    <row r="563" spans="1:9" s="3" customFormat="1" ht="50.1" customHeight="1" x14ac:dyDescent="0.25">
      <c r="A563" s="4">
        <v>558</v>
      </c>
      <c r="B563" s="30"/>
      <c r="C563" s="30"/>
      <c r="D563" s="30"/>
      <c r="E563" s="30"/>
      <c r="F563" s="30"/>
      <c r="G563" s="30"/>
      <c r="H563" s="30"/>
      <c r="I563" s="23"/>
    </row>
    <row r="564" spans="1:9" s="3" customFormat="1" ht="50.1" customHeight="1" x14ac:dyDescent="0.25">
      <c r="A564" s="4">
        <v>559</v>
      </c>
      <c r="B564" s="30"/>
      <c r="C564" s="30"/>
      <c r="D564" s="30"/>
      <c r="E564" s="30"/>
      <c r="F564" s="30"/>
      <c r="G564" s="30"/>
      <c r="H564" s="30"/>
      <c r="I564" s="23"/>
    </row>
    <row r="565" spans="1:9" s="3" customFormat="1" ht="50.1" customHeight="1" x14ac:dyDescent="0.25">
      <c r="A565" s="4">
        <v>560</v>
      </c>
      <c r="B565" s="30"/>
      <c r="C565" s="30"/>
      <c r="D565" s="30"/>
      <c r="E565" s="30"/>
      <c r="F565" s="30"/>
      <c r="G565" s="30"/>
      <c r="H565" s="30"/>
      <c r="I565" s="23"/>
    </row>
    <row r="566" spans="1:9" s="3" customFormat="1" ht="50.1" customHeight="1" x14ac:dyDescent="0.25">
      <c r="A566" s="4">
        <v>561</v>
      </c>
      <c r="B566" s="30"/>
      <c r="C566" s="30"/>
      <c r="D566" s="30"/>
      <c r="E566" s="30"/>
      <c r="F566" s="30"/>
      <c r="G566" s="30"/>
      <c r="H566" s="30"/>
      <c r="I566" s="23"/>
    </row>
    <row r="567" spans="1:9" s="3" customFormat="1" ht="50.1" customHeight="1" x14ac:dyDescent="0.25">
      <c r="A567" s="4">
        <v>562</v>
      </c>
      <c r="B567" s="30"/>
      <c r="C567" s="30"/>
      <c r="D567" s="30"/>
      <c r="E567" s="30"/>
      <c r="F567" s="30"/>
      <c r="G567" s="30"/>
      <c r="H567" s="30"/>
      <c r="I567" s="23"/>
    </row>
    <row r="568" spans="1:9" s="3" customFormat="1" ht="50.1" customHeight="1" x14ac:dyDescent="0.25">
      <c r="A568" s="4">
        <v>563</v>
      </c>
      <c r="B568" s="30"/>
      <c r="C568" s="30"/>
      <c r="D568" s="30"/>
      <c r="E568" s="30"/>
      <c r="F568" s="30"/>
      <c r="G568" s="30"/>
      <c r="H568" s="30"/>
      <c r="I568" s="23"/>
    </row>
    <row r="569" spans="1:9" s="3" customFormat="1" ht="50.1" customHeight="1" x14ac:dyDescent="0.25">
      <c r="A569" s="4">
        <v>564</v>
      </c>
      <c r="B569" s="30"/>
      <c r="C569" s="30"/>
      <c r="D569" s="30"/>
      <c r="E569" s="30"/>
      <c r="F569" s="30"/>
      <c r="G569" s="30"/>
      <c r="H569" s="30"/>
      <c r="I569" s="23"/>
    </row>
    <row r="570" spans="1:9" s="3" customFormat="1" ht="50.1" customHeight="1" x14ac:dyDescent="0.25">
      <c r="A570" s="4">
        <v>565</v>
      </c>
      <c r="B570" s="30"/>
      <c r="C570" s="30"/>
      <c r="D570" s="30"/>
      <c r="E570" s="30"/>
      <c r="F570" s="30"/>
      <c r="G570" s="30"/>
      <c r="H570" s="30"/>
      <c r="I570" s="23"/>
    </row>
    <row r="571" spans="1:9" s="3" customFormat="1" ht="50.1" customHeight="1" x14ac:dyDescent="0.25">
      <c r="A571" s="4">
        <v>566</v>
      </c>
      <c r="B571" s="30"/>
      <c r="C571" s="30"/>
      <c r="D571" s="30"/>
      <c r="E571" s="30"/>
      <c r="F571" s="30"/>
      <c r="G571" s="30"/>
      <c r="H571" s="30"/>
      <c r="I571" s="23"/>
    </row>
    <row r="572" spans="1:9" s="3" customFormat="1" ht="50.1" customHeight="1" x14ac:dyDescent="0.25">
      <c r="A572" s="4">
        <v>567</v>
      </c>
      <c r="B572" s="30"/>
      <c r="C572" s="30"/>
      <c r="D572" s="30"/>
      <c r="E572" s="30"/>
      <c r="F572" s="30"/>
      <c r="G572" s="30"/>
      <c r="H572" s="30"/>
      <c r="I572" s="23"/>
    </row>
    <row r="573" spans="1:9" s="3" customFormat="1" ht="50.1" customHeight="1" x14ac:dyDescent="0.25">
      <c r="A573" s="4">
        <v>568</v>
      </c>
      <c r="B573" s="30"/>
      <c r="C573" s="30"/>
      <c r="D573" s="30"/>
      <c r="E573" s="30"/>
      <c r="F573" s="30"/>
      <c r="G573" s="30"/>
      <c r="H573" s="30"/>
      <c r="I573" s="23"/>
    </row>
    <row r="574" spans="1:9" s="3" customFormat="1" ht="50.1" customHeight="1" x14ac:dyDescent="0.25">
      <c r="A574" s="4">
        <v>569</v>
      </c>
      <c r="B574" s="30"/>
      <c r="C574" s="30"/>
      <c r="D574" s="30"/>
      <c r="E574" s="30"/>
      <c r="F574" s="30"/>
      <c r="G574" s="30"/>
      <c r="H574" s="30"/>
      <c r="I574" s="23"/>
    </row>
    <row r="575" spans="1:9" s="3" customFormat="1" ht="50.1" customHeight="1" x14ac:dyDescent="0.25">
      <c r="A575" s="4">
        <v>570</v>
      </c>
      <c r="B575" s="30"/>
      <c r="C575" s="30"/>
      <c r="D575" s="30"/>
      <c r="E575" s="30"/>
      <c r="F575" s="30"/>
      <c r="G575" s="30"/>
      <c r="H575" s="30"/>
      <c r="I575" s="23"/>
    </row>
    <row r="576" spans="1:9" s="3" customFormat="1" ht="50.1" customHeight="1" x14ac:dyDescent="0.25">
      <c r="A576" s="4">
        <v>571</v>
      </c>
      <c r="B576" s="30"/>
      <c r="C576" s="30"/>
      <c r="D576" s="30"/>
      <c r="E576" s="30"/>
      <c r="F576" s="30"/>
      <c r="G576" s="30"/>
      <c r="H576" s="30"/>
      <c r="I576" s="23"/>
    </row>
    <row r="577" spans="1:9" s="3" customFormat="1" ht="50.1" customHeight="1" x14ac:dyDescent="0.25">
      <c r="A577" s="4">
        <v>572</v>
      </c>
      <c r="B577" s="30"/>
      <c r="C577" s="30"/>
      <c r="D577" s="30"/>
      <c r="E577" s="30"/>
      <c r="F577" s="30"/>
      <c r="G577" s="30"/>
      <c r="H577" s="30"/>
      <c r="I577" s="23"/>
    </row>
    <row r="578" spans="1:9" s="3" customFormat="1" ht="50.1" customHeight="1" x14ac:dyDescent="0.25">
      <c r="A578" s="4">
        <v>573</v>
      </c>
      <c r="B578" s="30"/>
      <c r="C578" s="30"/>
      <c r="D578" s="30"/>
      <c r="E578" s="30"/>
      <c r="F578" s="30"/>
      <c r="G578" s="30"/>
      <c r="H578" s="30"/>
      <c r="I578" s="23"/>
    </row>
    <row r="579" spans="1:9" s="3" customFormat="1" ht="50.1" customHeight="1" x14ac:dyDescent="0.25">
      <c r="A579" s="4">
        <v>574</v>
      </c>
      <c r="B579" s="30"/>
      <c r="C579" s="30"/>
      <c r="D579" s="30"/>
      <c r="E579" s="30"/>
      <c r="F579" s="30"/>
      <c r="G579" s="30"/>
      <c r="H579" s="30"/>
      <c r="I579" s="23"/>
    </row>
    <row r="580" spans="1:9" s="3" customFormat="1" ht="50.1" customHeight="1" x14ac:dyDescent="0.25">
      <c r="A580" s="4">
        <v>575</v>
      </c>
      <c r="B580" s="30"/>
      <c r="C580" s="30"/>
      <c r="D580" s="30"/>
      <c r="E580" s="30"/>
      <c r="F580" s="30"/>
      <c r="G580" s="30"/>
      <c r="H580" s="30"/>
      <c r="I580" s="23"/>
    </row>
    <row r="581" spans="1:9" s="3" customFormat="1" ht="50.1" customHeight="1" x14ac:dyDescent="0.25">
      <c r="A581" s="4">
        <v>576</v>
      </c>
      <c r="B581" s="30"/>
      <c r="C581" s="30"/>
      <c r="D581" s="30"/>
      <c r="E581" s="30"/>
      <c r="F581" s="30"/>
      <c r="G581" s="30"/>
      <c r="H581" s="30"/>
      <c r="I581" s="23"/>
    </row>
    <row r="582" spans="1:9" s="3" customFormat="1" ht="50.1" customHeight="1" x14ac:dyDescent="0.25">
      <c r="A582" s="4">
        <v>577</v>
      </c>
      <c r="B582" s="30"/>
      <c r="C582" s="30"/>
      <c r="D582" s="30"/>
      <c r="E582" s="30"/>
      <c r="F582" s="30"/>
      <c r="G582" s="30"/>
      <c r="H582" s="30"/>
      <c r="I582" s="23"/>
    </row>
    <row r="583" spans="1:9" s="3" customFormat="1" ht="50.1" customHeight="1" x14ac:dyDescent="0.25">
      <c r="A583" s="4">
        <v>578</v>
      </c>
      <c r="B583" s="30"/>
      <c r="C583" s="30"/>
      <c r="D583" s="30"/>
      <c r="E583" s="30"/>
      <c r="F583" s="30"/>
      <c r="G583" s="30"/>
      <c r="H583" s="30"/>
      <c r="I583" s="23"/>
    </row>
    <row r="584" spans="1:9" s="3" customFormat="1" ht="50.1" customHeight="1" x14ac:dyDescent="0.25">
      <c r="A584" s="4">
        <v>579</v>
      </c>
      <c r="B584" s="30"/>
      <c r="C584" s="30"/>
      <c r="D584" s="30"/>
      <c r="E584" s="30"/>
      <c r="F584" s="30"/>
      <c r="G584" s="30"/>
      <c r="H584" s="30"/>
      <c r="I584" s="23"/>
    </row>
    <row r="585" spans="1:9" s="3" customFormat="1" ht="50.1" customHeight="1" x14ac:dyDescent="0.25">
      <c r="A585" s="4">
        <v>580</v>
      </c>
      <c r="B585" s="30"/>
      <c r="C585" s="30"/>
      <c r="D585" s="30"/>
      <c r="E585" s="30"/>
      <c r="F585" s="30"/>
      <c r="G585" s="30"/>
      <c r="H585" s="30"/>
      <c r="I585" s="23"/>
    </row>
    <row r="586" spans="1:9" s="3" customFormat="1" ht="50.1" customHeight="1" x14ac:dyDescent="0.25">
      <c r="A586" s="4">
        <v>581</v>
      </c>
      <c r="B586" s="30"/>
      <c r="C586" s="30"/>
      <c r="D586" s="30"/>
      <c r="E586" s="30"/>
      <c r="F586" s="30"/>
      <c r="G586" s="30"/>
      <c r="H586" s="30"/>
      <c r="I586" s="23"/>
    </row>
    <row r="587" spans="1:9" s="3" customFormat="1" ht="50.1" customHeight="1" x14ac:dyDescent="0.25">
      <c r="A587" s="4">
        <v>582</v>
      </c>
      <c r="B587" s="30"/>
      <c r="C587" s="30"/>
      <c r="D587" s="30"/>
      <c r="E587" s="30"/>
      <c r="F587" s="30"/>
      <c r="G587" s="30"/>
      <c r="H587" s="30"/>
      <c r="I587" s="23"/>
    </row>
    <row r="588" spans="1:9" s="3" customFormat="1" ht="50.1" customHeight="1" x14ac:dyDescent="0.25">
      <c r="A588" s="4">
        <v>583</v>
      </c>
      <c r="B588" s="30"/>
      <c r="C588" s="30"/>
      <c r="D588" s="30"/>
      <c r="E588" s="30"/>
      <c r="F588" s="30"/>
      <c r="G588" s="30"/>
      <c r="H588" s="30"/>
      <c r="I588" s="23"/>
    </row>
    <row r="589" spans="1:9" s="3" customFormat="1" ht="50.1" customHeight="1" x14ac:dyDescent="0.25">
      <c r="A589" s="4">
        <v>584</v>
      </c>
      <c r="B589" s="30"/>
      <c r="C589" s="30"/>
      <c r="D589" s="30"/>
      <c r="E589" s="30"/>
      <c r="F589" s="30"/>
      <c r="G589" s="30"/>
      <c r="H589" s="30"/>
      <c r="I589" s="23"/>
    </row>
    <row r="590" spans="1:9" s="3" customFormat="1" ht="50.1" customHeight="1" x14ac:dyDescent="0.25">
      <c r="A590" s="4">
        <v>585</v>
      </c>
      <c r="B590" s="30"/>
      <c r="C590" s="30"/>
      <c r="D590" s="30"/>
      <c r="E590" s="30"/>
      <c r="F590" s="30"/>
      <c r="G590" s="30"/>
      <c r="H590" s="30"/>
      <c r="I590" s="23"/>
    </row>
    <row r="591" spans="1:9" s="3" customFormat="1" ht="50.1" customHeight="1" x14ac:dyDescent="0.25">
      <c r="A591" s="4">
        <v>586</v>
      </c>
      <c r="B591" s="30"/>
      <c r="C591" s="30"/>
      <c r="D591" s="30"/>
      <c r="E591" s="30"/>
      <c r="F591" s="30"/>
      <c r="G591" s="30"/>
      <c r="H591" s="30"/>
      <c r="I591" s="23"/>
    </row>
    <row r="592" spans="1:9" s="3" customFormat="1" ht="50.1" customHeight="1" x14ac:dyDescent="0.25">
      <c r="A592" s="4">
        <v>587</v>
      </c>
      <c r="B592" s="30"/>
      <c r="C592" s="30"/>
      <c r="D592" s="30"/>
      <c r="E592" s="30"/>
      <c r="F592" s="30"/>
      <c r="G592" s="30"/>
      <c r="H592" s="30"/>
      <c r="I592" s="23"/>
    </row>
    <row r="593" spans="1:9" s="3" customFormat="1" ht="50.1" customHeight="1" x14ac:dyDescent="0.25">
      <c r="A593" s="4">
        <v>588</v>
      </c>
      <c r="B593" s="30"/>
      <c r="C593" s="30"/>
      <c r="D593" s="30"/>
      <c r="E593" s="30"/>
      <c r="F593" s="30"/>
      <c r="G593" s="30"/>
      <c r="H593" s="30"/>
      <c r="I593" s="23"/>
    </row>
    <row r="594" spans="1:9" s="3" customFormat="1" ht="50.1" customHeight="1" x14ac:dyDescent="0.25">
      <c r="A594" s="4">
        <v>589</v>
      </c>
      <c r="B594" s="30"/>
      <c r="C594" s="30"/>
      <c r="D594" s="30"/>
      <c r="E594" s="30"/>
      <c r="F594" s="30"/>
      <c r="G594" s="30"/>
      <c r="H594" s="30"/>
      <c r="I594" s="23"/>
    </row>
    <row r="595" spans="1:9" s="3" customFormat="1" ht="50.1" customHeight="1" x14ac:dyDescent="0.25">
      <c r="A595" s="4">
        <v>590</v>
      </c>
      <c r="B595" s="30"/>
      <c r="C595" s="30"/>
      <c r="D595" s="30"/>
      <c r="E595" s="30"/>
      <c r="F595" s="30"/>
      <c r="G595" s="30"/>
      <c r="H595" s="30"/>
      <c r="I595" s="23"/>
    </row>
    <row r="596" spans="1:9" s="3" customFormat="1" ht="50.1" customHeight="1" x14ac:dyDescent="0.25">
      <c r="A596" s="4">
        <v>591</v>
      </c>
      <c r="B596" s="30"/>
      <c r="C596" s="30"/>
      <c r="D596" s="30"/>
      <c r="E596" s="30"/>
      <c r="F596" s="30"/>
      <c r="G596" s="30"/>
      <c r="H596" s="30"/>
      <c r="I596" s="23"/>
    </row>
    <row r="597" spans="1:9" s="3" customFormat="1" ht="50.1" customHeight="1" x14ac:dyDescent="0.25">
      <c r="A597" s="4">
        <v>592</v>
      </c>
      <c r="B597" s="30"/>
      <c r="C597" s="30"/>
      <c r="D597" s="30"/>
      <c r="E597" s="30"/>
      <c r="F597" s="30"/>
      <c r="G597" s="30"/>
      <c r="H597" s="30"/>
      <c r="I597" s="23"/>
    </row>
    <row r="598" spans="1:9" s="3" customFormat="1" ht="50.1" customHeight="1" x14ac:dyDescent="0.25">
      <c r="A598" s="4">
        <v>593</v>
      </c>
      <c r="B598" s="30"/>
      <c r="C598" s="30"/>
      <c r="D598" s="30"/>
      <c r="E598" s="30"/>
      <c r="F598" s="30"/>
      <c r="G598" s="30"/>
      <c r="H598" s="30"/>
      <c r="I598" s="23"/>
    </row>
    <row r="599" spans="1:9" s="3" customFormat="1" ht="50.1" customHeight="1" x14ac:dyDescent="0.25">
      <c r="A599" s="4">
        <v>594</v>
      </c>
      <c r="B599" s="30"/>
      <c r="C599" s="30"/>
      <c r="D599" s="30"/>
      <c r="E599" s="30"/>
      <c r="F599" s="30"/>
      <c r="G599" s="30"/>
      <c r="H599" s="30"/>
      <c r="I599" s="23"/>
    </row>
    <row r="600" spans="1:9" s="3" customFormat="1" ht="50.1" customHeight="1" x14ac:dyDescent="0.25">
      <c r="A600" s="4">
        <v>595</v>
      </c>
      <c r="B600" s="30"/>
      <c r="C600" s="30"/>
      <c r="D600" s="30"/>
      <c r="E600" s="30"/>
      <c r="F600" s="30"/>
      <c r="G600" s="30"/>
      <c r="H600" s="30"/>
      <c r="I600" s="23"/>
    </row>
    <row r="601" spans="1:9" s="3" customFormat="1" ht="50.1" customHeight="1" x14ac:dyDescent="0.25">
      <c r="A601" s="4">
        <v>596</v>
      </c>
      <c r="B601" s="30"/>
      <c r="C601" s="30"/>
      <c r="D601" s="30"/>
      <c r="E601" s="30"/>
      <c r="F601" s="30"/>
      <c r="G601" s="30"/>
      <c r="H601" s="30"/>
      <c r="I601" s="23"/>
    </row>
    <row r="602" spans="1:9" s="3" customFormat="1" ht="50.1" customHeight="1" x14ac:dyDescent="0.25">
      <c r="A602" s="4">
        <v>597</v>
      </c>
      <c r="B602" s="30"/>
      <c r="C602" s="30"/>
      <c r="D602" s="30"/>
      <c r="E602" s="30"/>
      <c r="F602" s="30"/>
      <c r="G602" s="30"/>
      <c r="H602" s="30"/>
      <c r="I602" s="23"/>
    </row>
    <row r="603" spans="1:9" s="3" customFormat="1" ht="50.1" customHeight="1" x14ac:dyDescent="0.25">
      <c r="A603" s="4">
        <v>598</v>
      </c>
      <c r="B603" s="30"/>
      <c r="C603" s="30"/>
      <c r="D603" s="30"/>
      <c r="E603" s="30"/>
      <c r="F603" s="30"/>
      <c r="G603" s="30"/>
      <c r="H603" s="30"/>
      <c r="I603" s="23"/>
    </row>
    <row r="604" spans="1:9" s="3" customFormat="1" ht="50.1" customHeight="1" x14ac:dyDescent="0.25">
      <c r="A604" s="4">
        <v>599</v>
      </c>
      <c r="B604" s="30"/>
      <c r="C604" s="30"/>
      <c r="D604" s="30"/>
      <c r="E604" s="30"/>
      <c r="F604" s="30"/>
      <c r="G604" s="30"/>
      <c r="H604" s="30"/>
      <c r="I604" s="23"/>
    </row>
    <row r="605" spans="1:9" s="3" customFormat="1" ht="50.1" customHeight="1" x14ac:dyDescent="0.25">
      <c r="A605" s="4">
        <v>600</v>
      </c>
      <c r="B605" s="30"/>
      <c r="C605" s="30"/>
      <c r="D605" s="30"/>
      <c r="E605" s="30"/>
      <c r="F605" s="30"/>
      <c r="G605" s="30"/>
      <c r="H605" s="30"/>
      <c r="I605" s="23"/>
    </row>
    <row r="606" spans="1:9" s="3" customFormat="1" ht="50.1" customHeight="1" x14ac:dyDescent="0.25">
      <c r="A606" s="4">
        <v>601</v>
      </c>
      <c r="B606" s="30"/>
      <c r="C606" s="30"/>
      <c r="D606" s="30"/>
      <c r="E606" s="30"/>
      <c r="F606" s="30"/>
      <c r="G606" s="30"/>
      <c r="H606" s="30"/>
      <c r="I606" s="23"/>
    </row>
    <row r="607" spans="1:9" s="3" customFormat="1" ht="50.1" customHeight="1" x14ac:dyDescent="0.25">
      <c r="A607" s="4">
        <v>602</v>
      </c>
      <c r="B607" s="30"/>
      <c r="C607" s="30"/>
      <c r="D607" s="30"/>
      <c r="E607" s="30"/>
      <c r="F607" s="30"/>
      <c r="G607" s="30"/>
      <c r="H607" s="30"/>
      <c r="I607" s="23"/>
    </row>
    <row r="608" spans="1:9" s="3" customFormat="1" ht="50.1" customHeight="1" x14ac:dyDescent="0.25">
      <c r="A608" s="4">
        <v>603</v>
      </c>
      <c r="B608" s="30"/>
      <c r="C608" s="30"/>
      <c r="D608" s="30"/>
      <c r="E608" s="30"/>
      <c r="F608" s="30"/>
      <c r="G608" s="30"/>
      <c r="H608" s="30"/>
      <c r="I608" s="23"/>
    </row>
    <row r="609" spans="1:9" s="3" customFormat="1" ht="50.1" customHeight="1" x14ac:dyDescent="0.25">
      <c r="A609" s="4">
        <v>604</v>
      </c>
      <c r="B609" s="30"/>
      <c r="C609" s="30"/>
      <c r="D609" s="30"/>
      <c r="E609" s="30"/>
      <c r="F609" s="30"/>
      <c r="G609" s="30"/>
      <c r="H609" s="30"/>
      <c r="I609" s="23"/>
    </row>
    <row r="610" spans="1:9" s="3" customFormat="1" ht="50.1" customHeight="1" x14ac:dyDescent="0.25">
      <c r="A610" s="4">
        <v>605</v>
      </c>
      <c r="B610" s="30"/>
      <c r="C610" s="30"/>
      <c r="D610" s="30"/>
      <c r="E610" s="30"/>
      <c r="F610" s="30"/>
      <c r="G610" s="30"/>
      <c r="H610" s="30"/>
      <c r="I610" s="23"/>
    </row>
    <row r="611" spans="1:9" s="3" customFormat="1" ht="50.1" customHeight="1" x14ac:dyDescent="0.25">
      <c r="A611" s="4">
        <v>606</v>
      </c>
      <c r="B611" s="30"/>
      <c r="C611" s="30"/>
      <c r="D611" s="30"/>
      <c r="E611" s="30"/>
      <c r="F611" s="30"/>
      <c r="G611" s="30"/>
      <c r="H611" s="30"/>
      <c r="I611" s="23"/>
    </row>
    <row r="612" spans="1:9" s="3" customFormat="1" ht="50.1" customHeight="1" x14ac:dyDescent="0.25">
      <c r="A612" s="4">
        <v>607</v>
      </c>
      <c r="B612" s="30"/>
      <c r="C612" s="30"/>
      <c r="D612" s="30"/>
      <c r="E612" s="30"/>
      <c r="F612" s="30"/>
      <c r="G612" s="30"/>
      <c r="H612" s="30"/>
      <c r="I612" s="23"/>
    </row>
    <row r="613" spans="1:9" s="3" customFormat="1" ht="50.1" customHeight="1" x14ac:dyDescent="0.25">
      <c r="A613" s="4">
        <v>608</v>
      </c>
      <c r="B613" s="30"/>
      <c r="C613" s="30"/>
      <c r="D613" s="30"/>
      <c r="E613" s="30"/>
      <c r="F613" s="30"/>
      <c r="G613" s="30"/>
      <c r="H613" s="30"/>
      <c r="I613" s="23"/>
    </row>
    <row r="614" spans="1:9" s="3" customFormat="1" ht="50.1" customHeight="1" x14ac:dyDescent="0.25">
      <c r="A614" s="4">
        <v>609</v>
      </c>
      <c r="B614" s="30"/>
      <c r="C614" s="30"/>
      <c r="D614" s="30"/>
      <c r="E614" s="30"/>
      <c r="F614" s="30"/>
      <c r="G614" s="30"/>
      <c r="H614" s="30"/>
      <c r="I614" s="23"/>
    </row>
    <row r="615" spans="1:9" s="3" customFormat="1" ht="50.1" customHeight="1" x14ac:dyDescent="0.25">
      <c r="A615" s="4">
        <v>610</v>
      </c>
      <c r="B615" s="30"/>
      <c r="C615" s="30"/>
      <c r="D615" s="30"/>
      <c r="E615" s="30"/>
      <c r="F615" s="30"/>
      <c r="G615" s="30"/>
      <c r="H615" s="30"/>
      <c r="I615" s="23"/>
    </row>
    <row r="616" spans="1:9" s="3" customFormat="1" ht="50.1" customHeight="1" x14ac:dyDescent="0.25">
      <c r="A616" s="4">
        <v>611</v>
      </c>
      <c r="B616" s="30"/>
      <c r="C616" s="30"/>
      <c r="D616" s="30"/>
      <c r="E616" s="30"/>
      <c r="F616" s="30"/>
      <c r="G616" s="30"/>
      <c r="H616" s="30"/>
      <c r="I616" s="23"/>
    </row>
    <row r="617" spans="1:9" s="3" customFormat="1" ht="50.1" customHeight="1" x14ac:dyDescent="0.25">
      <c r="A617" s="4">
        <v>612</v>
      </c>
      <c r="B617" s="30"/>
      <c r="C617" s="30"/>
      <c r="D617" s="30"/>
      <c r="E617" s="30"/>
      <c r="F617" s="30"/>
      <c r="G617" s="30"/>
      <c r="H617" s="30"/>
      <c r="I617" s="23"/>
    </row>
    <row r="618" spans="1:9" s="3" customFormat="1" ht="50.1" customHeight="1" x14ac:dyDescent="0.25">
      <c r="A618" s="4">
        <v>613</v>
      </c>
      <c r="B618" s="30"/>
      <c r="C618" s="30"/>
      <c r="D618" s="30"/>
      <c r="E618" s="30"/>
      <c r="F618" s="30"/>
      <c r="G618" s="30"/>
      <c r="H618" s="30"/>
      <c r="I618" s="23"/>
    </row>
    <row r="619" spans="1:9" s="3" customFormat="1" ht="50.1" customHeight="1" x14ac:dyDescent="0.25">
      <c r="A619" s="4">
        <v>614</v>
      </c>
      <c r="B619" s="30"/>
      <c r="C619" s="30"/>
      <c r="D619" s="30"/>
      <c r="E619" s="30"/>
      <c r="F619" s="30"/>
      <c r="G619" s="30"/>
      <c r="H619" s="30"/>
      <c r="I619" s="23"/>
    </row>
    <row r="620" spans="1:9" s="3" customFormat="1" ht="50.1" customHeight="1" x14ac:dyDescent="0.25">
      <c r="A620" s="4">
        <v>615</v>
      </c>
      <c r="B620" s="30"/>
      <c r="C620" s="30"/>
      <c r="D620" s="30"/>
      <c r="E620" s="30"/>
      <c r="F620" s="30"/>
      <c r="G620" s="30"/>
      <c r="H620" s="30"/>
      <c r="I620" s="23"/>
    </row>
    <row r="621" spans="1:9" s="3" customFormat="1" ht="50.1" customHeight="1" x14ac:dyDescent="0.25">
      <c r="A621" s="4">
        <v>616</v>
      </c>
      <c r="B621" s="30"/>
      <c r="C621" s="30"/>
      <c r="D621" s="30"/>
      <c r="E621" s="30"/>
      <c r="F621" s="30"/>
      <c r="G621" s="30"/>
      <c r="H621" s="30"/>
      <c r="I621" s="23"/>
    </row>
    <row r="622" spans="1:9" s="3" customFormat="1" ht="50.1" customHeight="1" x14ac:dyDescent="0.25">
      <c r="A622" s="4">
        <v>617</v>
      </c>
      <c r="B622" s="30"/>
      <c r="C622" s="30"/>
      <c r="D622" s="30"/>
      <c r="E622" s="30"/>
      <c r="F622" s="30"/>
      <c r="G622" s="30"/>
      <c r="H622" s="30"/>
      <c r="I622" s="23"/>
    </row>
    <row r="623" spans="1:9" s="3" customFormat="1" ht="50.1" customHeight="1" x14ac:dyDescent="0.25">
      <c r="A623" s="4">
        <v>618</v>
      </c>
      <c r="B623" s="30"/>
      <c r="C623" s="30"/>
      <c r="D623" s="30"/>
      <c r="E623" s="30"/>
      <c r="F623" s="30"/>
      <c r="G623" s="30"/>
      <c r="H623" s="30"/>
      <c r="I623" s="23"/>
    </row>
    <row r="624" spans="1:9" s="3" customFormat="1" ht="50.1" customHeight="1" x14ac:dyDescent="0.25">
      <c r="A624" s="4">
        <v>619</v>
      </c>
      <c r="B624" s="30"/>
      <c r="C624" s="30"/>
      <c r="D624" s="30"/>
      <c r="E624" s="30"/>
      <c r="F624" s="30"/>
      <c r="G624" s="30"/>
      <c r="H624" s="30"/>
      <c r="I624" s="23"/>
    </row>
    <row r="625" spans="1:9" s="3" customFormat="1" ht="50.1" customHeight="1" x14ac:dyDescent="0.25">
      <c r="A625" s="4">
        <v>620</v>
      </c>
      <c r="B625" s="30"/>
      <c r="C625" s="30"/>
      <c r="D625" s="30"/>
      <c r="E625" s="30"/>
      <c r="F625" s="30"/>
      <c r="G625" s="30"/>
      <c r="H625" s="30"/>
      <c r="I625" s="23"/>
    </row>
    <row r="626" spans="1:9" s="3" customFormat="1" ht="50.1" customHeight="1" x14ac:dyDescent="0.25">
      <c r="A626" s="4">
        <v>621</v>
      </c>
      <c r="B626" s="30"/>
      <c r="C626" s="30"/>
      <c r="D626" s="30"/>
      <c r="E626" s="30"/>
      <c r="F626" s="30"/>
      <c r="G626" s="30"/>
      <c r="H626" s="30"/>
      <c r="I626" s="23"/>
    </row>
    <row r="627" spans="1:9" s="3" customFormat="1" ht="50.1" customHeight="1" x14ac:dyDescent="0.25">
      <c r="A627" s="4">
        <v>622</v>
      </c>
      <c r="B627" s="30"/>
      <c r="C627" s="30"/>
      <c r="D627" s="30"/>
      <c r="E627" s="30"/>
      <c r="F627" s="30"/>
      <c r="G627" s="30"/>
      <c r="H627" s="30"/>
      <c r="I627" s="23"/>
    </row>
    <row r="628" spans="1:9" s="3" customFormat="1" ht="50.1" customHeight="1" x14ac:dyDescent="0.25">
      <c r="A628" s="4">
        <v>623</v>
      </c>
      <c r="B628" s="30"/>
      <c r="C628" s="30"/>
      <c r="D628" s="30"/>
      <c r="E628" s="30"/>
      <c r="F628" s="30"/>
      <c r="G628" s="30"/>
      <c r="H628" s="30"/>
      <c r="I628" s="23"/>
    </row>
    <row r="629" spans="1:9" s="3" customFormat="1" ht="50.1" customHeight="1" x14ac:dyDescent="0.25">
      <c r="A629" s="4">
        <v>624</v>
      </c>
      <c r="B629" s="30"/>
      <c r="C629" s="30"/>
      <c r="D629" s="30"/>
      <c r="E629" s="30"/>
      <c r="F629" s="30"/>
      <c r="G629" s="30"/>
      <c r="H629" s="30"/>
      <c r="I629" s="23"/>
    </row>
    <row r="630" spans="1:9" s="3" customFormat="1" ht="50.1" customHeight="1" x14ac:dyDescent="0.25">
      <c r="A630" s="4">
        <v>625</v>
      </c>
      <c r="B630" s="30"/>
      <c r="C630" s="30"/>
      <c r="D630" s="30"/>
      <c r="E630" s="30"/>
      <c r="F630" s="30"/>
      <c r="G630" s="30"/>
      <c r="H630" s="30"/>
      <c r="I630" s="23"/>
    </row>
    <row r="631" spans="1:9" s="3" customFormat="1" ht="50.1" customHeight="1" x14ac:dyDescent="0.25">
      <c r="A631" s="4">
        <v>626</v>
      </c>
      <c r="B631" s="30"/>
      <c r="C631" s="30"/>
      <c r="D631" s="30"/>
      <c r="E631" s="30"/>
      <c r="F631" s="30"/>
      <c r="G631" s="30"/>
      <c r="H631" s="30"/>
      <c r="I631" s="23"/>
    </row>
    <row r="632" spans="1:9" s="3" customFormat="1" ht="50.1" customHeight="1" x14ac:dyDescent="0.25">
      <c r="A632" s="4">
        <v>627</v>
      </c>
      <c r="B632" s="30"/>
      <c r="C632" s="30"/>
      <c r="D632" s="30"/>
      <c r="E632" s="30"/>
      <c r="F632" s="30"/>
      <c r="G632" s="30"/>
      <c r="H632" s="30"/>
      <c r="I632" s="23"/>
    </row>
    <row r="633" spans="1:9" s="3" customFormat="1" ht="50.1" customHeight="1" x14ac:dyDescent="0.25">
      <c r="A633" s="4">
        <v>628</v>
      </c>
      <c r="B633" s="30"/>
      <c r="C633" s="30"/>
      <c r="D633" s="30"/>
      <c r="E633" s="30"/>
      <c r="F633" s="30"/>
      <c r="G633" s="30"/>
      <c r="H633" s="30"/>
      <c r="I633" s="23"/>
    </row>
    <row r="634" spans="1:9" s="3" customFormat="1" ht="50.1" customHeight="1" x14ac:dyDescent="0.25">
      <c r="A634" s="4">
        <v>629</v>
      </c>
      <c r="B634" s="30"/>
      <c r="C634" s="30"/>
      <c r="D634" s="30"/>
      <c r="E634" s="30"/>
      <c r="F634" s="30"/>
      <c r="G634" s="30"/>
      <c r="H634" s="30"/>
      <c r="I634" s="23"/>
    </row>
    <row r="635" spans="1:9" s="3" customFormat="1" ht="50.1" customHeight="1" x14ac:dyDescent="0.25">
      <c r="A635" s="4">
        <v>630</v>
      </c>
      <c r="B635" s="30"/>
      <c r="C635" s="30"/>
      <c r="D635" s="30"/>
      <c r="E635" s="30"/>
      <c r="F635" s="30"/>
      <c r="G635" s="30"/>
      <c r="H635" s="30"/>
      <c r="I635" s="23"/>
    </row>
    <row r="636" spans="1:9" s="3" customFormat="1" ht="50.1" customHeight="1" x14ac:dyDescent="0.25">
      <c r="A636" s="4">
        <v>631</v>
      </c>
      <c r="B636" s="30"/>
      <c r="C636" s="30"/>
      <c r="D636" s="30"/>
      <c r="E636" s="30"/>
      <c r="F636" s="30"/>
      <c r="G636" s="30"/>
      <c r="H636" s="30"/>
      <c r="I636" s="23"/>
    </row>
    <row r="637" spans="1:9" s="3" customFormat="1" ht="50.1" customHeight="1" x14ac:dyDescent="0.25">
      <c r="A637" s="4">
        <v>632</v>
      </c>
      <c r="B637" s="30"/>
      <c r="C637" s="30"/>
      <c r="D637" s="30"/>
      <c r="E637" s="30"/>
      <c r="F637" s="30"/>
      <c r="G637" s="30"/>
      <c r="H637" s="30"/>
      <c r="I637" s="23"/>
    </row>
    <row r="638" spans="1:9" s="3" customFormat="1" ht="50.1" customHeight="1" x14ac:dyDescent="0.25">
      <c r="A638" s="4">
        <v>633</v>
      </c>
      <c r="B638" s="30"/>
      <c r="C638" s="30"/>
      <c r="D638" s="30"/>
      <c r="E638" s="30"/>
      <c r="F638" s="30"/>
      <c r="G638" s="30"/>
      <c r="H638" s="30"/>
      <c r="I638" s="23"/>
    </row>
    <row r="639" spans="1:9" s="3" customFormat="1" ht="50.1" customHeight="1" x14ac:dyDescent="0.25">
      <c r="A639" s="4">
        <v>634</v>
      </c>
      <c r="B639" s="30"/>
      <c r="C639" s="30"/>
      <c r="D639" s="30"/>
      <c r="E639" s="30"/>
      <c r="F639" s="30"/>
      <c r="G639" s="30"/>
      <c r="H639" s="30"/>
      <c r="I639" s="23"/>
    </row>
    <row r="640" spans="1:9" s="3" customFormat="1" ht="50.1" customHeight="1" x14ac:dyDescent="0.25">
      <c r="A640" s="4">
        <v>635</v>
      </c>
      <c r="B640" s="30"/>
      <c r="C640" s="30"/>
      <c r="D640" s="30"/>
      <c r="E640" s="30"/>
      <c r="F640" s="30"/>
      <c r="G640" s="30"/>
      <c r="H640" s="30"/>
      <c r="I640" s="23"/>
    </row>
    <row r="641" spans="1:9" s="3" customFormat="1" ht="50.1" customHeight="1" x14ac:dyDescent="0.25">
      <c r="A641" s="4">
        <v>636</v>
      </c>
      <c r="B641" s="30"/>
      <c r="C641" s="30"/>
      <c r="D641" s="30"/>
      <c r="E641" s="30"/>
      <c r="F641" s="30"/>
      <c r="G641" s="30"/>
      <c r="H641" s="30"/>
      <c r="I641" s="23"/>
    </row>
    <row r="642" spans="1:9" s="3" customFormat="1" ht="50.1" customHeight="1" x14ac:dyDescent="0.25">
      <c r="A642" s="4">
        <v>637</v>
      </c>
      <c r="B642" s="30"/>
      <c r="C642" s="30"/>
      <c r="D642" s="30"/>
      <c r="E642" s="30"/>
      <c r="F642" s="30"/>
      <c r="G642" s="30"/>
      <c r="H642" s="30"/>
      <c r="I642" s="23"/>
    </row>
    <row r="643" spans="1:9" s="3" customFormat="1" ht="50.1" customHeight="1" x14ac:dyDescent="0.25">
      <c r="A643" s="4">
        <v>638</v>
      </c>
      <c r="B643" s="30"/>
      <c r="C643" s="30"/>
      <c r="D643" s="30"/>
      <c r="E643" s="30"/>
      <c r="F643" s="30"/>
      <c r="G643" s="30"/>
      <c r="H643" s="30"/>
      <c r="I643" s="23"/>
    </row>
    <row r="644" spans="1:9" s="3" customFormat="1" ht="50.1" customHeight="1" x14ac:dyDescent="0.25">
      <c r="A644" s="4">
        <v>639</v>
      </c>
      <c r="B644" s="30"/>
      <c r="C644" s="30"/>
      <c r="D644" s="30"/>
      <c r="E644" s="30"/>
      <c r="F644" s="30"/>
      <c r="G644" s="30"/>
      <c r="H644" s="30"/>
      <c r="I644" s="23"/>
    </row>
    <row r="645" spans="1:9" s="3" customFormat="1" ht="50.1" customHeight="1" x14ac:dyDescent="0.25">
      <c r="A645" s="4">
        <v>640</v>
      </c>
      <c r="B645" s="30"/>
      <c r="C645" s="30"/>
      <c r="D645" s="30"/>
      <c r="E645" s="30"/>
      <c r="F645" s="30"/>
      <c r="G645" s="30"/>
      <c r="H645" s="30"/>
      <c r="I645" s="23"/>
    </row>
    <row r="646" spans="1:9" s="3" customFormat="1" ht="50.1" customHeight="1" x14ac:dyDescent="0.25">
      <c r="A646" s="4">
        <v>641</v>
      </c>
      <c r="B646" s="30"/>
      <c r="C646" s="30"/>
      <c r="D646" s="30"/>
      <c r="E646" s="30"/>
      <c r="F646" s="30"/>
      <c r="G646" s="30"/>
      <c r="H646" s="30"/>
      <c r="I646" s="23"/>
    </row>
    <row r="647" spans="1:9" s="3" customFormat="1" ht="50.1" customHeight="1" x14ac:dyDescent="0.25">
      <c r="A647" s="4">
        <v>642</v>
      </c>
      <c r="B647" s="30"/>
      <c r="C647" s="30"/>
      <c r="D647" s="30"/>
      <c r="E647" s="30"/>
      <c r="F647" s="30"/>
      <c r="G647" s="30"/>
      <c r="H647" s="30"/>
      <c r="I647" s="23"/>
    </row>
    <row r="648" spans="1:9" s="3" customFormat="1" ht="50.1" customHeight="1" x14ac:dyDescent="0.25">
      <c r="A648" s="4">
        <v>643</v>
      </c>
      <c r="B648" s="30"/>
      <c r="C648" s="30"/>
      <c r="D648" s="30"/>
      <c r="E648" s="30"/>
      <c r="F648" s="30"/>
      <c r="G648" s="30"/>
      <c r="H648" s="30"/>
      <c r="I648" s="23"/>
    </row>
    <row r="649" spans="1:9" s="3" customFormat="1" ht="50.1" customHeight="1" x14ac:dyDescent="0.25">
      <c r="A649" s="4">
        <v>644</v>
      </c>
      <c r="B649" s="30"/>
      <c r="C649" s="30"/>
      <c r="D649" s="30"/>
      <c r="E649" s="30"/>
      <c r="F649" s="30"/>
      <c r="G649" s="30"/>
      <c r="H649" s="30"/>
      <c r="I649" s="23"/>
    </row>
    <row r="650" spans="1:9" s="3" customFormat="1" ht="50.1" customHeight="1" x14ac:dyDescent="0.25">
      <c r="A650" s="4">
        <v>645</v>
      </c>
      <c r="B650" s="30"/>
      <c r="C650" s="30"/>
      <c r="D650" s="30"/>
      <c r="E650" s="30"/>
      <c r="F650" s="30"/>
      <c r="G650" s="30"/>
      <c r="H650" s="30"/>
      <c r="I650" s="23"/>
    </row>
    <row r="651" spans="1:9" s="3" customFormat="1" ht="50.1" customHeight="1" x14ac:dyDescent="0.25">
      <c r="A651" s="4">
        <v>646</v>
      </c>
      <c r="B651" s="30"/>
      <c r="C651" s="30"/>
      <c r="D651" s="30"/>
      <c r="E651" s="30"/>
      <c r="F651" s="30"/>
      <c r="G651" s="30"/>
      <c r="H651" s="30"/>
      <c r="I651" s="23"/>
    </row>
    <row r="652" spans="1:9" s="3" customFormat="1" ht="50.1" customHeight="1" x14ac:dyDescent="0.25">
      <c r="A652" s="4">
        <v>647</v>
      </c>
      <c r="B652" s="30"/>
      <c r="C652" s="30"/>
      <c r="D652" s="30"/>
      <c r="E652" s="30"/>
      <c r="F652" s="30"/>
      <c r="G652" s="30"/>
      <c r="H652" s="30"/>
      <c r="I652" s="23"/>
    </row>
    <row r="653" spans="1:9" s="3" customFormat="1" ht="50.1" customHeight="1" x14ac:dyDescent="0.25">
      <c r="A653" s="4">
        <v>648</v>
      </c>
      <c r="B653" s="30"/>
      <c r="C653" s="30"/>
      <c r="D653" s="30"/>
      <c r="E653" s="30"/>
      <c r="F653" s="30"/>
      <c r="G653" s="30"/>
      <c r="H653" s="30"/>
      <c r="I653" s="23"/>
    </row>
    <row r="654" spans="1:9" s="3" customFormat="1" ht="50.1" customHeight="1" x14ac:dyDescent="0.25">
      <c r="A654" s="4">
        <v>649</v>
      </c>
      <c r="B654" s="30"/>
      <c r="C654" s="30"/>
      <c r="D654" s="30"/>
      <c r="E654" s="30"/>
      <c r="F654" s="30"/>
      <c r="G654" s="30"/>
      <c r="H654" s="30"/>
      <c r="I654" s="23"/>
    </row>
    <row r="655" spans="1:9" s="3" customFormat="1" ht="50.1" customHeight="1" x14ac:dyDescent="0.25">
      <c r="A655" s="4">
        <v>650</v>
      </c>
      <c r="B655" s="30"/>
      <c r="C655" s="30"/>
      <c r="D655" s="30"/>
      <c r="E655" s="30"/>
      <c r="F655" s="30"/>
      <c r="G655" s="30"/>
      <c r="H655" s="30"/>
      <c r="I655" s="23"/>
    </row>
    <row r="656" spans="1:9" s="3" customFormat="1" ht="50.1" customHeight="1" x14ac:dyDescent="0.25">
      <c r="A656" s="4">
        <v>651</v>
      </c>
      <c r="B656" s="30"/>
      <c r="C656" s="30"/>
      <c r="D656" s="30"/>
      <c r="E656" s="30"/>
      <c r="F656" s="30"/>
      <c r="G656" s="30"/>
      <c r="H656" s="30"/>
      <c r="I656" s="23"/>
    </row>
    <row r="657" spans="1:9" s="3" customFormat="1" ht="50.1" customHeight="1" x14ac:dyDescent="0.25">
      <c r="A657" s="4">
        <v>652</v>
      </c>
      <c r="B657" s="30"/>
      <c r="C657" s="30"/>
      <c r="D657" s="30"/>
      <c r="E657" s="30"/>
      <c r="F657" s="30"/>
      <c r="G657" s="30"/>
      <c r="H657" s="30"/>
      <c r="I657" s="23"/>
    </row>
    <row r="658" spans="1:9" s="3" customFormat="1" ht="50.1" customHeight="1" x14ac:dyDescent="0.25">
      <c r="A658" s="4">
        <v>653</v>
      </c>
      <c r="B658" s="30"/>
      <c r="C658" s="30"/>
      <c r="D658" s="30"/>
      <c r="E658" s="30"/>
      <c r="F658" s="30"/>
      <c r="G658" s="30"/>
      <c r="H658" s="30"/>
      <c r="I658" s="23"/>
    </row>
    <row r="659" spans="1:9" s="3" customFormat="1" ht="50.1" customHeight="1" x14ac:dyDescent="0.25">
      <c r="A659" s="4">
        <v>654</v>
      </c>
      <c r="B659" s="30"/>
      <c r="C659" s="30"/>
      <c r="D659" s="30"/>
      <c r="E659" s="30"/>
      <c r="F659" s="30"/>
      <c r="G659" s="30"/>
      <c r="H659" s="30"/>
      <c r="I659" s="23"/>
    </row>
    <row r="660" spans="1:9" s="3" customFormat="1" ht="50.1" customHeight="1" x14ac:dyDescent="0.25">
      <c r="A660" s="4">
        <v>655</v>
      </c>
      <c r="B660" s="30"/>
      <c r="C660" s="30"/>
      <c r="D660" s="30"/>
      <c r="E660" s="30"/>
      <c r="F660" s="30"/>
      <c r="G660" s="30"/>
      <c r="H660" s="30"/>
      <c r="I660" s="23"/>
    </row>
    <row r="661" spans="1:9" s="3" customFormat="1" ht="50.1" customHeight="1" x14ac:dyDescent="0.25">
      <c r="A661" s="4">
        <v>656</v>
      </c>
      <c r="B661" s="30"/>
      <c r="C661" s="30"/>
      <c r="D661" s="30"/>
      <c r="E661" s="30"/>
      <c r="F661" s="30"/>
      <c r="G661" s="30"/>
      <c r="H661" s="30"/>
      <c r="I661" s="23"/>
    </row>
    <row r="662" spans="1:9" s="3" customFormat="1" ht="50.1" customHeight="1" x14ac:dyDescent="0.25">
      <c r="A662" s="4">
        <v>657</v>
      </c>
      <c r="B662" s="30"/>
      <c r="C662" s="30"/>
      <c r="D662" s="30"/>
      <c r="E662" s="30"/>
      <c r="F662" s="30"/>
      <c r="G662" s="30"/>
      <c r="H662" s="30"/>
      <c r="I662" s="23"/>
    </row>
    <row r="663" spans="1:9" s="3" customFormat="1" ht="50.1" customHeight="1" x14ac:dyDescent="0.25">
      <c r="A663" s="4">
        <v>658</v>
      </c>
      <c r="B663" s="30"/>
      <c r="C663" s="30"/>
      <c r="D663" s="30"/>
      <c r="E663" s="30"/>
      <c r="F663" s="30"/>
      <c r="G663" s="30"/>
      <c r="H663" s="30"/>
      <c r="I663" s="23"/>
    </row>
    <row r="664" spans="1:9" s="3" customFormat="1" ht="50.1" customHeight="1" x14ac:dyDescent="0.25">
      <c r="A664" s="4">
        <v>659</v>
      </c>
      <c r="B664" s="30"/>
      <c r="C664" s="30"/>
      <c r="D664" s="30"/>
      <c r="E664" s="30"/>
      <c r="F664" s="30"/>
      <c r="G664" s="30"/>
      <c r="H664" s="30"/>
      <c r="I664" s="23"/>
    </row>
    <row r="665" spans="1:9" s="3" customFormat="1" ht="50.1" customHeight="1" x14ac:dyDescent="0.25">
      <c r="A665" s="4">
        <v>660</v>
      </c>
      <c r="B665" s="30"/>
      <c r="C665" s="30"/>
      <c r="D665" s="30"/>
      <c r="E665" s="30"/>
      <c r="F665" s="30"/>
      <c r="G665" s="30"/>
      <c r="H665" s="30"/>
      <c r="I665" s="23"/>
    </row>
    <row r="666" spans="1:9" s="3" customFormat="1" ht="50.1" customHeight="1" x14ac:dyDescent="0.25">
      <c r="A666" s="4">
        <v>661</v>
      </c>
      <c r="B666" s="30"/>
      <c r="C666" s="30"/>
      <c r="D666" s="30"/>
      <c r="E666" s="30"/>
      <c r="F666" s="30"/>
      <c r="G666" s="30"/>
      <c r="H666" s="30"/>
      <c r="I666" s="23"/>
    </row>
    <row r="667" spans="1:9" s="3" customFormat="1" ht="50.1" customHeight="1" x14ac:dyDescent="0.25">
      <c r="A667" s="4">
        <v>662</v>
      </c>
      <c r="B667" s="30"/>
      <c r="C667" s="30"/>
      <c r="D667" s="30"/>
      <c r="E667" s="30"/>
      <c r="F667" s="30"/>
      <c r="G667" s="30"/>
      <c r="H667" s="30"/>
      <c r="I667" s="23"/>
    </row>
    <row r="668" spans="1:9" s="3" customFormat="1" ht="50.1" customHeight="1" x14ac:dyDescent="0.25">
      <c r="A668" s="4">
        <v>663</v>
      </c>
      <c r="B668" s="30"/>
      <c r="C668" s="30"/>
      <c r="D668" s="30"/>
      <c r="E668" s="30"/>
      <c r="F668" s="30"/>
      <c r="G668" s="30"/>
      <c r="H668" s="30"/>
      <c r="I668" s="23"/>
    </row>
    <row r="669" spans="1:9" s="3" customFormat="1" ht="50.1" customHeight="1" x14ac:dyDescent="0.25">
      <c r="A669" s="4">
        <v>664</v>
      </c>
      <c r="B669" s="30"/>
      <c r="C669" s="30"/>
      <c r="D669" s="30"/>
      <c r="E669" s="30"/>
      <c r="F669" s="30"/>
      <c r="G669" s="30"/>
      <c r="H669" s="30"/>
      <c r="I669" s="23"/>
    </row>
    <row r="670" spans="1:9" s="3" customFormat="1" ht="50.1" customHeight="1" x14ac:dyDescent="0.25">
      <c r="A670" s="4">
        <v>665</v>
      </c>
      <c r="B670" s="30"/>
      <c r="C670" s="30"/>
      <c r="D670" s="30"/>
      <c r="E670" s="30"/>
      <c r="F670" s="30"/>
      <c r="G670" s="30"/>
      <c r="H670" s="30"/>
      <c r="I670" s="23"/>
    </row>
    <row r="671" spans="1:9" s="3" customFormat="1" ht="50.1" customHeight="1" x14ac:dyDescent="0.25">
      <c r="A671" s="4">
        <v>666</v>
      </c>
      <c r="B671" s="30"/>
      <c r="C671" s="30"/>
      <c r="D671" s="30"/>
      <c r="E671" s="30"/>
      <c r="F671" s="30"/>
      <c r="G671" s="30"/>
      <c r="H671" s="30"/>
      <c r="I671" s="23"/>
    </row>
    <row r="672" spans="1:9" s="3" customFormat="1" ht="50.1" customHeight="1" x14ac:dyDescent="0.25">
      <c r="A672" s="4">
        <v>667</v>
      </c>
      <c r="B672" s="30"/>
      <c r="C672" s="30"/>
      <c r="D672" s="30"/>
      <c r="E672" s="30"/>
      <c r="F672" s="30"/>
      <c r="G672" s="30"/>
      <c r="H672" s="30"/>
      <c r="I672" s="23"/>
    </row>
    <row r="673" spans="1:9" s="3" customFormat="1" ht="50.1" customHeight="1" x14ac:dyDescent="0.25">
      <c r="A673" s="4">
        <v>668</v>
      </c>
      <c r="B673" s="30"/>
      <c r="C673" s="30"/>
      <c r="D673" s="30"/>
      <c r="E673" s="30"/>
      <c r="F673" s="30"/>
      <c r="G673" s="30"/>
      <c r="H673" s="30"/>
      <c r="I673" s="23"/>
    </row>
    <row r="674" spans="1:9" s="3" customFormat="1" ht="50.1" customHeight="1" x14ac:dyDescent="0.25">
      <c r="A674" s="4">
        <v>669</v>
      </c>
      <c r="B674" s="30"/>
      <c r="C674" s="30"/>
      <c r="D674" s="30"/>
      <c r="E674" s="30"/>
      <c r="F674" s="30"/>
      <c r="G674" s="30"/>
      <c r="H674" s="30"/>
      <c r="I674" s="23"/>
    </row>
    <row r="675" spans="1:9" s="3" customFormat="1" ht="50.1" customHeight="1" x14ac:dyDescent="0.25">
      <c r="A675" s="4">
        <v>670</v>
      </c>
      <c r="B675" s="30"/>
      <c r="C675" s="30"/>
      <c r="D675" s="30"/>
      <c r="E675" s="30"/>
      <c r="F675" s="30"/>
      <c r="G675" s="30"/>
      <c r="H675" s="30"/>
      <c r="I675" s="23"/>
    </row>
    <row r="676" spans="1:9" s="3" customFormat="1" ht="50.1" customHeight="1" x14ac:dyDescent="0.25">
      <c r="A676" s="4">
        <v>671</v>
      </c>
      <c r="B676" s="30"/>
      <c r="C676" s="30"/>
      <c r="D676" s="30"/>
      <c r="E676" s="30"/>
      <c r="F676" s="30"/>
      <c r="G676" s="30"/>
      <c r="H676" s="30"/>
      <c r="I676" s="23"/>
    </row>
    <row r="677" spans="1:9" s="3" customFormat="1" ht="50.1" customHeight="1" x14ac:dyDescent="0.25">
      <c r="A677" s="4">
        <v>672</v>
      </c>
      <c r="B677" s="30"/>
      <c r="C677" s="30"/>
      <c r="D677" s="30"/>
      <c r="E677" s="30"/>
      <c r="F677" s="30"/>
      <c r="G677" s="30"/>
      <c r="H677" s="30"/>
      <c r="I677" s="23"/>
    </row>
    <row r="678" spans="1:9" s="3" customFormat="1" ht="50.1" customHeight="1" x14ac:dyDescent="0.25">
      <c r="A678" s="4">
        <v>673</v>
      </c>
      <c r="B678" s="30"/>
      <c r="C678" s="30"/>
      <c r="D678" s="30"/>
      <c r="E678" s="30"/>
      <c r="F678" s="30"/>
      <c r="G678" s="30"/>
      <c r="H678" s="30"/>
      <c r="I678" s="23"/>
    </row>
    <row r="679" spans="1:9" s="3" customFormat="1" ht="50.1" customHeight="1" x14ac:dyDescent="0.25">
      <c r="A679" s="4">
        <v>674</v>
      </c>
      <c r="B679" s="30"/>
      <c r="C679" s="30"/>
      <c r="D679" s="30"/>
      <c r="E679" s="30"/>
      <c r="F679" s="30"/>
      <c r="G679" s="30"/>
      <c r="H679" s="30"/>
      <c r="I679" s="23"/>
    </row>
    <row r="680" spans="1:9" s="3" customFormat="1" ht="50.1" customHeight="1" x14ac:dyDescent="0.25">
      <c r="A680" s="4">
        <v>675</v>
      </c>
      <c r="B680" s="30"/>
      <c r="C680" s="30"/>
      <c r="D680" s="30"/>
      <c r="E680" s="30"/>
      <c r="F680" s="30"/>
      <c r="G680" s="30"/>
      <c r="H680" s="30"/>
      <c r="I680" s="23"/>
    </row>
    <row r="681" spans="1:9" s="3" customFormat="1" ht="50.1" customHeight="1" x14ac:dyDescent="0.25">
      <c r="A681" s="4">
        <v>676</v>
      </c>
      <c r="B681" s="30"/>
      <c r="C681" s="30"/>
      <c r="D681" s="30"/>
      <c r="E681" s="30"/>
      <c r="F681" s="30"/>
      <c r="G681" s="30"/>
      <c r="H681" s="30"/>
      <c r="I681" s="23"/>
    </row>
    <row r="682" spans="1:9" s="3" customFormat="1" ht="50.1" customHeight="1" x14ac:dyDescent="0.25">
      <c r="A682" s="4">
        <v>677</v>
      </c>
      <c r="B682" s="30"/>
      <c r="C682" s="30"/>
      <c r="D682" s="30"/>
      <c r="E682" s="30"/>
      <c r="F682" s="30"/>
      <c r="G682" s="30"/>
      <c r="H682" s="30"/>
      <c r="I682" s="23"/>
    </row>
    <row r="683" spans="1:9" s="3" customFormat="1" ht="50.1" customHeight="1" x14ac:dyDescent="0.25">
      <c r="A683" s="4">
        <v>678</v>
      </c>
      <c r="B683" s="30"/>
      <c r="C683" s="30"/>
      <c r="D683" s="30"/>
      <c r="E683" s="30"/>
      <c r="F683" s="30"/>
      <c r="G683" s="30"/>
      <c r="H683" s="30"/>
      <c r="I683" s="23"/>
    </row>
    <row r="684" spans="1:9" s="3" customFormat="1" ht="50.1" customHeight="1" x14ac:dyDescent="0.25">
      <c r="A684" s="4">
        <v>679</v>
      </c>
      <c r="B684" s="30"/>
      <c r="C684" s="30"/>
      <c r="D684" s="30"/>
      <c r="E684" s="30"/>
      <c r="F684" s="30"/>
      <c r="G684" s="30"/>
      <c r="H684" s="30"/>
      <c r="I684" s="23"/>
    </row>
    <row r="685" spans="1:9" s="3" customFormat="1" ht="50.1" customHeight="1" x14ac:dyDescent="0.25">
      <c r="A685" s="4">
        <v>680</v>
      </c>
      <c r="B685" s="30"/>
      <c r="C685" s="30"/>
      <c r="D685" s="30"/>
      <c r="E685" s="30"/>
      <c r="F685" s="30"/>
      <c r="G685" s="30"/>
      <c r="H685" s="30"/>
      <c r="I685" s="23"/>
    </row>
    <row r="686" spans="1:9" s="3" customFormat="1" ht="50.1" customHeight="1" x14ac:dyDescent="0.25">
      <c r="A686" s="4">
        <v>681</v>
      </c>
      <c r="B686" s="30"/>
      <c r="C686" s="30"/>
      <c r="D686" s="30"/>
      <c r="E686" s="30"/>
      <c r="F686" s="30"/>
      <c r="G686" s="30"/>
      <c r="H686" s="30"/>
      <c r="I686" s="23"/>
    </row>
    <row r="687" spans="1:9" s="3" customFormat="1" ht="50.1" customHeight="1" x14ac:dyDescent="0.25">
      <c r="A687" s="4">
        <v>682</v>
      </c>
      <c r="B687" s="30"/>
      <c r="C687" s="30"/>
      <c r="D687" s="30"/>
      <c r="E687" s="30"/>
      <c r="F687" s="30"/>
      <c r="G687" s="30"/>
      <c r="H687" s="30"/>
      <c r="I687" s="23"/>
    </row>
    <row r="688" spans="1:9" s="3" customFormat="1" ht="50.1" customHeight="1" x14ac:dyDescent="0.25">
      <c r="A688" s="4">
        <v>683</v>
      </c>
      <c r="B688" s="30"/>
      <c r="C688" s="30"/>
      <c r="D688" s="30"/>
      <c r="E688" s="30"/>
      <c r="F688" s="30"/>
      <c r="G688" s="30"/>
      <c r="H688" s="30"/>
      <c r="I688" s="23"/>
    </row>
    <row r="689" spans="1:9" s="3" customFormat="1" ht="50.1" customHeight="1" x14ac:dyDescent="0.25">
      <c r="A689" s="4">
        <v>684</v>
      </c>
      <c r="B689" s="30"/>
      <c r="C689" s="30"/>
      <c r="D689" s="30"/>
      <c r="E689" s="30"/>
      <c r="F689" s="30"/>
      <c r="G689" s="30"/>
      <c r="H689" s="30"/>
      <c r="I689" s="23"/>
    </row>
    <row r="690" spans="1:9" s="3" customFormat="1" ht="50.1" customHeight="1" x14ac:dyDescent="0.25">
      <c r="A690" s="4">
        <v>685</v>
      </c>
      <c r="B690" s="30"/>
      <c r="C690" s="30"/>
      <c r="D690" s="30"/>
      <c r="E690" s="30"/>
      <c r="F690" s="30"/>
      <c r="G690" s="30"/>
      <c r="H690" s="30"/>
      <c r="I690" s="23"/>
    </row>
    <row r="691" spans="1:9" s="3" customFormat="1" ht="50.1" customHeight="1" x14ac:dyDescent="0.25">
      <c r="A691" s="4">
        <v>686</v>
      </c>
      <c r="B691" s="30"/>
      <c r="C691" s="30"/>
      <c r="D691" s="30"/>
      <c r="E691" s="30"/>
      <c r="F691" s="30"/>
      <c r="G691" s="30"/>
      <c r="H691" s="30"/>
      <c r="I691" s="23"/>
    </row>
    <row r="692" spans="1:9" s="3" customFormat="1" ht="50.1" customHeight="1" x14ac:dyDescent="0.25">
      <c r="A692" s="4">
        <v>687</v>
      </c>
      <c r="B692" s="30"/>
      <c r="C692" s="30"/>
      <c r="D692" s="30"/>
      <c r="E692" s="30"/>
      <c r="F692" s="30"/>
      <c r="G692" s="30"/>
      <c r="H692" s="30"/>
      <c r="I692" s="23"/>
    </row>
    <row r="693" spans="1:9" s="3" customFormat="1" ht="50.1" customHeight="1" x14ac:dyDescent="0.25">
      <c r="A693" s="4">
        <v>688</v>
      </c>
      <c r="B693" s="30"/>
      <c r="C693" s="30"/>
      <c r="D693" s="30"/>
      <c r="E693" s="30"/>
      <c r="F693" s="30"/>
      <c r="G693" s="30"/>
      <c r="H693" s="30"/>
      <c r="I693" s="23"/>
    </row>
    <row r="694" spans="1:9" s="3" customFormat="1" ht="50.1" customHeight="1" x14ac:dyDescent="0.25">
      <c r="A694" s="4">
        <v>689</v>
      </c>
      <c r="B694" s="30"/>
      <c r="C694" s="30"/>
      <c r="D694" s="30"/>
      <c r="E694" s="30"/>
      <c r="F694" s="30"/>
      <c r="G694" s="30"/>
      <c r="H694" s="30"/>
      <c r="I694" s="23"/>
    </row>
    <row r="695" spans="1:9" s="3" customFormat="1" ht="50.1" customHeight="1" x14ac:dyDescent="0.25">
      <c r="A695" s="4">
        <v>690</v>
      </c>
      <c r="B695" s="30"/>
      <c r="C695" s="30"/>
      <c r="D695" s="30"/>
      <c r="E695" s="30"/>
      <c r="F695" s="30"/>
      <c r="G695" s="30"/>
      <c r="H695" s="30"/>
      <c r="I695" s="23"/>
    </row>
    <row r="696" spans="1:9" s="3" customFormat="1" ht="50.1" customHeight="1" x14ac:dyDescent="0.25">
      <c r="A696" s="4">
        <v>691</v>
      </c>
      <c r="B696" s="30"/>
      <c r="C696" s="30"/>
      <c r="D696" s="30"/>
      <c r="E696" s="30"/>
      <c r="F696" s="30"/>
      <c r="G696" s="30"/>
      <c r="H696" s="30"/>
      <c r="I696" s="23"/>
    </row>
    <row r="697" spans="1:9" s="3" customFormat="1" ht="50.1" customHeight="1" x14ac:dyDescent="0.25">
      <c r="A697" s="4">
        <v>692</v>
      </c>
      <c r="B697" s="30"/>
      <c r="C697" s="30"/>
      <c r="D697" s="30"/>
      <c r="E697" s="30"/>
      <c r="F697" s="30"/>
      <c r="G697" s="30"/>
      <c r="H697" s="30"/>
      <c r="I697" s="23"/>
    </row>
    <row r="698" spans="1:9" s="3" customFormat="1" ht="50.1" customHeight="1" x14ac:dyDescent="0.25">
      <c r="A698" s="4">
        <v>693</v>
      </c>
      <c r="B698" s="30"/>
      <c r="C698" s="30"/>
      <c r="D698" s="30"/>
      <c r="E698" s="30"/>
      <c r="F698" s="30"/>
      <c r="G698" s="30"/>
      <c r="H698" s="30"/>
      <c r="I698" s="23"/>
    </row>
    <row r="699" spans="1:9" s="3" customFormat="1" ht="50.1" customHeight="1" x14ac:dyDescent="0.25">
      <c r="A699" s="4">
        <v>694</v>
      </c>
      <c r="B699" s="30"/>
      <c r="C699" s="30"/>
      <c r="D699" s="30"/>
      <c r="E699" s="30"/>
      <c r="F699" s="30"/>
      <c r="G699" s="30"/>
      <c r="H699" s="30"/>
      <c r="I699" s="23"/>
    </row>
    <row r="700" spans="1:9" s="3" customFormat="1" ht="50.1" customHeight="1" x14ac:dyDescent="0.25">
      <c r="A700" s="4">
        <v>695</v>
      </c>
      <c r="B700" s="30"/>
      <c r="C700" s="30"/>
      <c r="D700" s="30"/>
      <c r="E700" s="30"/>
      <c r="F700" s="30"/>
      <c r="G700" s="30"/>
      <c r="H700" s="30"/>
      <c r="I700" s="23"/>
    </row>
    <row r="701" spans="1:9" s="3" customFormat="1" ht="50.1" customHeight="1" x14ac:dyDescent="0.25">
      <c r="A701" s="4">
        <v>696</v>
      </c>
      <c r="B701" s="30"/>
      <c r="C701" s="30"/>
      <c r="D701" s="30"/>
      <c r="E701" s="30"/>
      <c r="F701" s="30"/>
      <c r="G701" s="30"/>
      <c r="H701" s="30"/>
      <c r="I701" s="23"/>
    </row>
    <row r="702" spans="1:9" s="3" customFormat="1" ht="50.1" customHeight="1" x14ac:dyDescent="0.25">
      <c r="A702" s="4">
        <v>697</v>
      </c>
      <c r="B702" s="30"/>
      <c r="C702" s="30"/>
      <c r="D702" s="30"/>
      <c r="E702" s="30"/>
      <c r="F702" s="30"/>
      <c r="G702" s="30"/>
      <c r="H702" s="30"/>
      <c r="I702" s="23"/>
    </row>
    <row r="703" spans="1:9" s="3" customFormat="1" ht="50.1" customHeight="1" x14ac:dyDescent="0.25">
      <c r="A703" s="4">
        <v>698</v>
      </c>
      <c r="B703" s="30"/>
      <c r="C703" s="30"/>
      <c r="D703" s="30"/>
      <c r="E703" s="30"/>
      <c r="F703" s="30"/>
      <c r="G703" s="30"/>
      <c r="H703" s="30"/>
      <c r="I703" s="23"/>
    </row>
    <row r="704" spans="1:9" s="3" customFormat="1" ht="50.1" customHeight="1" x14ac:dyDescent="0.25">
      <c r="A704" s="4">
        <v>699</v>
      </c>
      <c r="B704" s="30"/>
      <c r="C704" s="30"/>
      <c r="D704" s="30"/>
      <c r="E704" s="30"/>
      <c r="F704" s="30"/>
      <c r="G704" s="30"/>
      <c r="H704" s="30"/>
      <c r="I704" s="23"/>
    </row>
    <row r="705" spans="1:9" s="3" customFormat="1" ht="50.1" customHeight="1" x14ac:dyDescent="0.25">
      <c r="A705" s="4">
        <v>700</v>
      </c>
      <c r="B705" s="30"/>
      <c r="C705" s="30"/>
      <c r="D705" s="30"/>
      <c r="E705" s="30"/>
      <c r="F705" s="30"/>
      <c r="G705" s="30"/>
      <c r="H705" s="30"/>
      <c r="I705" s="23"/>
    </row>
    <row r="706" spans="1:9" s="3" customFormat="1" ht="50.1" customHeight="1" x14ac:dyDescent="0.25">
      <c r="A706" s="4">
        <v>701</v>
      </c>
      <c r="B706" s="30"/>
      <c r="C706" s="30"/>
      <c r="D706" s="30"/>
      <c r="E706" s="30"/>
      <c r="F706" s="30"/>
      <c r="G706" s="30"/>
      <c r="H706" s="30"/>
      <c r="I706" s="23"/>
    </row>
    <row r="707" spans="1:9" s="3" customFormat="1" ht="50.1" customHeight="1" x14ac:dyDescent="0.25">
      <c r="A707" s="4">
        <v>702</v>
      </c>
      <c r="B707" s="30"/>
      <c r="C707" s="30"/>
      <c r="D707" s="30"/>
      <c r="E707" s="30"/>
      <c r="F707" s="30"/>
      <c r="G707" s="30"/>
      <c r="H707" s="30"/>
      <c r="I707" s="23"/>
    </row>
    <row r="708" spans="1:9" s="3" customFormat="1" ht="50.1" customHeight="1" x14ac:dyDescent="0.25">
      <c r="A708" s="4">
        <v>703</v>
      </c>
      <c r="B708" s="30"/>
      <c r="C708" s="30"/>
      <c r="D708" s="30"/>
      <c r="E708" s="30"/>
      <c r="F708" s="30"/>
      <c r="G708" s="30"/>
      <c r="H708" s="30"/>
      <c r="I708" s="23"/>
    </row>
    <row r="709" spans="1:9" s="3" customFormat="1" ht="50.1" customHeight="1" x14ac:dyDescent="0.25">
      <c r="A709" s="4">
        <v>704</v>
      </c>
      <c r="B709" s="30"/>
      <c r="C709" s="30"/>
      <c r="D709" s="30"/>
      <c r="E709" s="30"/>
      <c r="F709" s="30"/>
      <c r="G709" s="30"/>
      <c r="H709" s="30"/>
      <c r="I709" s="23"/>
    </row>
    <row r="710" spans="1:9" s="3" customFormat="1" ht="50.1" customHeight="1" x14ac:dyDescent="0.25">
      <c r="A710" s="4">
        <v>705</v>
      </c>
      <c r="B710" s="30"/>
      <c r="C710" s="30"/>
      <c r="D710" s="30"/>
      <c r="E710" s="30"/>
      <c r="F710" s="30"/>
      <c r="G710" s="30"/>
      <c r="H710" s="30"/>
      <c r="I710" s="23"/>
    </row>
    <row r="711" spans="1:9" s="3" customFormat="1" ht="50.1" customHeight="1" x14ac:dyDescent="0.25">
      <c r="A711" s="4">
        <v>706</v>
      </c>
      <c r="B711" s="30"/>
      <c r="C711" s="30"/>
      <c r="D711" s="30"/>
      <c r="E711" s="30"/>
      <c r="F711" s="30"/>
      <c r="G711" s="30"/>
      <c r="H711" s="30"/>
      <c r="I711" s="23"/>
    </row>
    <row r="712" spans="1:9" s="3" customFormat="1" ht="50.1" customHeight="1" x14ac:dyDescent="0.25">
      <c r="A712" s="4">
        <v>707</v>
      </c>
      <c r="B712" s="30"/>
      <c r="C712" s="30"/>
      <c r="D712" s="30"/>
      <c r="E712" s="30"/>
      <c r="F712" s="30"/>
      <c r="G712" s="30"/>
      <c r="H712" s="30"/>
      <c r="I712" s="23"/>
    </row>
    <row r="713" spans="1:9" s="3" customFormat="1" ht="50.1" customHeight="1" x14ac:dyDescent="0.25">
      <c r="A713" s="4">
        <v>708</v>
      </c>
      <c r="B713" s="30"/>
      <c r="C713" s="30"/>
      <c r="D713" s="30"/>
      <c r="E713" s="30"/>
      <c r="F713" s="30"/>
      <c r="G713" s="30"/>
      <c r="H713" s="30"/>
      <c r="I713" s="23"/>
    </row>
    <row r="714" spans="1:9" s="3" customFormat="1" ht="50.1" customHeight="1" x14ac:dyDescent="0.25">
      <c r="A714" s="4">
        <v>709</v>
      </c>
      <c r="B714" s="30"/>
      <c r="C714" s="30"/>
      <c r="D714" s="30"/>
      <c r="E714" s="30"/>
      <c r="F714" s="30"/>
      <c r="G714" s="30"/>
      <c r="H714" s="30"/>
      <c r="I714" s="23"/>
    </row>
    <row r="715" spans="1:9" s="3" customFormat="1" ht="50.1" customHeight="1" x14ac:dyDescent="0.25">
      <c r="A715" s="4">
        <v>710</v>
      </c>
      <c r="B715" s="30"/>
      <c r="C715" s="30"/>
      <c r="D715" s="30"/>
      <c r="E715" s="30"/>
      <c r="F715" s="30"/>
      <c r="G715" s="30"/>
      <c r="H715" s="30"/>
      <c r="I715" s="23"/>
    </row>
    <row r="716" spans="1:9" s="3" customFormat="1" ht="50.1" customHeight="1" x14ac:dyDescent="0.25">
      <c r="A716" s="4">
        <v>711</v>
      </c>
      <c r="B716" s="30"/>
      <c r="C716" s="30"/>
      <c r="D716" s="30"/>
      <c r="E716" s="30"/>
      <c r="F716" s="30"/>
      <c r="G716" s="30"/>
      <c r="H716" s="30"/>
      <c r="I716" s="23"/>
    </row>
    <row r="717" spans="1:9" s="3" customFormat="1" ht="50.1" customHeight="1" x14ac:dyDescent="0.25">
      <c r="A717" s="4">
        <v>712</v>
      </c>
      <c r="B717" s="30"/>
      <c r="C717" s="30"/>
      <c r="D717" s="30"/>
      <c r="E717" s="30"/>
      <c r="F717" s="30"/>
      <c r="G717" s="30"/>
      <c r="H717" s="30"/>
      <c r="I717" s="23"/>
    </row>
    <row r="718" spans="1:9" s="3" customFormat="1" ht="50.1" customHeight="1" x14ac:dyDescent="0.25">
      <c r="A718" s="4">
        <v>713</v>
      </c>
      <c r="B718" s="30"/>
      <c r="C718" s="30"/>
      <c r="D718" s="30"/>
      <c r="E718" s="30"/>
      <c r="F718" s="30"/>
      <c r="G718" s="30"/>
      <c r="H718" s="30"/>
      <c r="I718" s="23"/>
    </row>
    <row r="719" spans="1:9" s="3" customFormat="1" ht="50.1" customHeight="1" x14ac:dyDescent="0.25">
      <c r="A719" s="4">
        <v>714</v>
      </c>
      <c r="B719" s="30"/>
      <c r="C719" s="30"/>
      <c r="D719" s="30"/>
      <c r="E719" s="30"/>
      <c r="F719" s="30"/>
      <c r="G719" s="30"/>
      <c r="H719" s="30"/>
      <c r="I719" s="23"/>
    </row>
    <row r="720" spans="1:9" s="3" customFormat="1" ht="50.1" customHeight="1" x14ac:dyDescent="0.25">
      <c r="A720" s="4">
        <v>715</v>
      </c>
      <c r="B720" s="30"/>
      <c r="C720" s="30"/>
      <c r="D720" s="30"/>
      <c r="E720" s="30"/>
      <c r="F720" s="30"/>
      <c r="G720" s="30"/>
      <c r="H720" s="30"/>
      <c r="I720" s="23"/>
    </row>
    <row r="721" spans="1:9" s="3" customFormat="1" ht="50.1" customHeight="1" x14ac:dyDescent="0.25">
      <c r="A721" s="4">
        <v>716</v>
      </c>
      <c r="B721" s="30"/>
      <c r="C721" s="30"/>
      <c r="D721" s="30"/>
      <c r="E721" s="30"/>
      <c r="F721" s="30"/>
      <c r="G721" s="30"/>
      <c r="H721" s="30"/>
      <c r="I721" s="23"/>
    </row>
    <row r="722" spans="1:9" s="3" customFormat="1" ht="50.1" customHeight="1" x14ac:dyDescent="0.25">
      <c r="A722" s="4">
        <v>717</v>
      </c>
      <c r="B722" s="30"/>
      <c r="C722" s="30"/>
      <c r="D722" s="30"/>
      <c r="E722" s="30"/>
      <c r="F722" s="30"/>
      <c r="G722" s="30"/>
      <c r="H722" s="30"/>
      <c r="I722" s="23"/>
    </row>
    <row r="723" spans="1:9" s="3" customFormat="1" ht="50.1" customHeight="1" x14ac:dyDescent="0.25">
      <c r="A723" s="4">
        <v>718</v>
      </c>
      <c r="B723" s="30"/>
      <c r="C723" s="30"/>
      <c r="D723" s="30"/>
      <c r="E723" s="30"/>
      <c r="F723" s="30"/>
      <c r="G723" s="30"/>
      <c r="H723" s="30"/>
      <c r="I723" s="23"/>
    </row>
    <row r="724" spans="1:9" s="3" customFormat="1" ht="50.1" customHeight="1" x14ac:dyDescent="0.25">
      <c r="A724" s="4">
        <v>719</v>
      </c>
      <c r="B724" s="30"/>
      <c r="C724" s="30"/>
      <c r="D724" s="30"/>
      <c r="E724" s="30"/>
      <c r="F724" s="30"/>
      <c r="G724" s="30"/>
      <c r="H724" s="30"/>
      <c r="I724" s="23"/>
    </row>
    <row r="725" spans="1:9" s="3" customFormat="1" ht="50.1" customHeight="1" x14ac:dyDescent="0.25">
      <c r="A725" s="4">
        <v>720</v>
      </c>
      <c r="B725" s="30"/>
      <c r="C725" s="30"/>
      <c r="D725" s="30"/>
      <c r="E725" s="30"/>
      <c r="F725" s="30"/>
      <c r="G725" s="30"/>
      <c r="H725" s="30"/>
      <c r="I725" s="23"/>
    </row>
    <row r="726" spans="1:9" s="3" customFormat="1" ht="50.1" customHeight="1" x14ac:dyDescent="0.25">
      <c r="A726" s="4">
        <v>721</v>
      </c>
      <c r="B726" s="30"/>
      <c r="C726" s="30"/>
      <c r="D726" s="30"/>
      <c r="E726" s="30"/>
      <c r="F726" s="30"/>
      <c r="G726" s="30"/>
      <c r="H726" s="30"/>
      <c r="I726" s="23"/>
    </row>
    <row r="727" spans="1:9" s="3" customFormat="1" ht="50.1" customHeight="1" x14ac:dyDescent="0.25">
      <c r="A727" s="4">
        <v>722</v>
      </c>
      <c r="B727" s="30"/>
      <c r="C727" s="30"/>
      <c r="D727" s="30"/>
      <c r="E727" s="30"/>
      <c r="F727" s="30"/>
      <c r="G727" s="30"/>
      <c r="H727" s="30"/>
      <c r="I727" s="23"/>
    </row>
    <row r="728" spans="1:9" s="3" customFormat="1" ht="50.1" customHeight="1" x14ac:dyDescent="0.25">
      <c r="A728" s="4">
        <v>723</v>
      </c>
      <c r="B728" s="30"/>
      <c r="C728" s="30"/>
      <c r="D728" s="30"/>
      <c r="E728" s="30"/>
      <c r="F728" s="30"/>
      <c r="G728" s="30"/>
      <c r="H728" s="30"/>
      <c r="I728" s="23"/>
    </row>
    <row r="729" spans="1:9" s="3" customFormat="1" ht="50.1" customHeight="1" x14ac:dyDescent="0.25">
      <c r="A729" s="4">
        <v>724</v>
      </c>
      <c r="B729" s="30"/>
      <c r="C729" s="30"/>
      <c r="D729" s="30"/>
      <c r="E729" s="30"/>
      <c r="F729" s="30"/>
      <c r="G729" s="30"/>
      <c r="H729" s="30"/>
      <c r="I729" s="23"/>
    </row>
    <row r="730" spans="1:9" s="3" customFormat="1" ht="50.1" customHeight="1" x14ac:dyDescent="0.25">
      <c r="A730" s="4">
        <v>725</v>
      </c>
      <c r="B730" s="30"/>
      <c r="C730" s="30"/>
      <c r="D730" s="30"/>
      <c r="E730" s="30"/>
      <c r="F730" s="30"/>
      <c r="G730" s="30"/>
      <c r="H730" s="30"/>
      <c r="I730" s="23"/>
    </row>
    <row r="731" spans="1:9" s="3" customFormat="1" ht="50.1" customHeight="1" x14ac:dyDescent="0.25">
      <c r="A731" s="4">
        <v>726</v>
      </c>
      <c r="B731" s="30"/>
      <c r="C731" s="30"/>
      <c r="D731" s="30"/>
      <c r="E731" s="30"/>
      <c r="F731" s="30"/>
      <c r="G731" s="30"/>
      <c r="H731" s="30"/>
      <c r="I731" s="23"/>
    </row>
    <row r="732" spans="1:9" s="3" customFormat="1" ht="50.1" customHeight="1" x14ac:dyDescent="0.25">
      <c r="A732" s="4">
        <v>727</v>
      </c>
      <c r="B732" s="30"/>
      <c r="C732" s="30"/>
      <c r="D732" s="30"/>
      <c r="E732" s="30"/>
      <c r="F732" s="30"/>
      <c r="G732" s="30"/>
      <c r="H732" s="30"/>
      <c r="I732" s="23"/>
    </row>
    <row r="733" spans="1:9" s="3" customFormat="1" ht="50.1" customHeight="1" x14ac:dyDescent="0.25">
      <c r="A733" s="4">
        <v>728</v>
      </c>
      <c r="B733" s="30"/>
      <c r="C733" s="30"/>
      <c r="D733" s="30"/>
      <c r="E733" s="30"/>
      <c r="F733" s="30"/>
      <c r="G733" s="30"/>
      <c r="H733" s="30"/>
      <c r="I733" s="23"/>
    </row>
    <row r="734" spans="1:9" s="3" customFormat="1" ht="50.1" customHeight="1" x14ac:dyDescent="0.25">
      <c r="A734" s="4">
        <v>729</v>
      </c>
      <c r="B734" s="30"/>
      <c r="C734" s="30"/>
      <c r="D734" s="30"/>
      <c r="E734" s="30"/>
      <c r="F734" s="30"/>
      <c r="G734" s="30"/>
      <c r="H734" s="30"/>
      <c r="I734" s="23"/>
    </row>
    <row r="735" spans="1:9" s="3" customFormat="1" ht="50.1" customHeight="1" x14ac:dyDescent="0.25">
      <c r="A735" s="4">
        <v>730</v>
      </c>
      <c r="B735" s="30"/>
      <c r="C735" s="30"/>
      <c r="D735" s="30"/>
      <c r="E735" s="30"/>
      <c r="F735" s="30"/>
      <c r="G735" s="30"/>
      <c r="H735" s="30"/>
      <c r="I735" s="23"/>
    </row>
    <row r="736" spans="1:9" s="3" customFormat="1" ht="50.1" customHeight="1" x14ac:dyDescent="0.25">
      <c r="A736" s="4">
        <v>731</v>
      </c>
      <c r="B736" s="30"/>
      <c r="C736" s="30"/>
      <c r="D736" s="30"/>
      <c r="E736" s="30"/>
      <c r="F736" s="30"/>
      <c r="G736" s="30"/>
      <c r="H736" s="30"/>
      <c r="I736" s="23"/>
    </row>
    <row r="737" spans="1:9" s="3" customFormat="1" ht="50.1" customHeight="1" x14ac:dyDescent="0.25">
      <c r="A737" s="4">
        <v>732</v>
      </c>
      <c r="B737" s="30"/>
      <c r="C737" s="30"/>
      <c r="D737" s="30"/>
      <c r="E737" s="30"/>
      <c r="F737" s="30"/>
      <c r="G737" s="30"/>
      <c r="H737" s="30"/>
      <c r="I737" s="23"/>
    </row>
    <row r="738" spans="1:9" s="3" customFormat="1" ht="50.1" customHeight="1" x14ac:dyDescent="0.25">
      <c r="A738" s="4">
        <v>733</v>
      </c>
      <c r="B738" s="30"/>
      <c r="C738" s="30"/>
      <c r="D738" s="30"/>
      <c r="E738" s="30"/>
      <c r="F738" s="30"/>
      <c r="G738" s="30"/>
      <c r="H738" s="30"/>
      <c r="I738" s="23"/>
    </row>
    <row r="739" spans="1:9" s="3" customFormat="1" ht="50.1" customHeight="1" x14ac:dyDescent="0.25">
      <c r="A739" s="4">
        <v>734</v>
      </c>
      <c r="B739" s="30"/>
      <c r="C739" s="30"/>
      <c r="D739" s="30"/>
      <c r="E739" s="30"/>
      <c r="F739" s="30"/>
      <c r="G739" s="30"/>
      <c r="H739" s="30"/>
      <c r="I739" s="23"/>
    </row>
    <row r="740" spans="1:9" s="3" customFormat="1" ht="50.1" customHeight="1" x14ac:dyDescent="0.25">
      <c r="A740" s="4">
        <v>735</v>
      </c>
      <c r="B740" s="30"/>
      <c r="C740" s="30"/>
      <c r="D740" s="30"/>
      <c r="E740" s="30"/>
      <c r="F740" s="30"/>
      <c r="G740" s="30"/>
      <c r="H740" s="30"/>
      <c r="I740" s="23"/>
    </row>
    <row r="741" spans="1:9" s="3" customFormat="1" ht="50.1" customHeight="1" x14ac:dyDescent="0.25">
      <c r="A741" s="4">
        <v>736</v>
      </c>
      <c r="B741" s="30"/>
      <c r="C741" s="30"/>
      <c r="D741" s="30"/>
      <c r="E741" s="30"/>
      <c r="F741" s="30"/>
      <c r="G741" s="30"/>
      <c r="H741" s="30"/>
      <c r="I741" s="23"/>
    </row>
    <row r="742" spans="1:9" s="3" customFormat="1" ht="50.1" customHeight="1" x14ac:dyDescent="0.25">
      <c r="A742" s="4">
        <v>737</v>
      </c>
      <c r="B742" s="30"/>
      <c r="C742" s="30"/>
      <c r="D742" s="30"/>
      <c r="E742" s="30"/>
      <c r="F742" s="30"/>
      <c r="G742" s="30"/>
      <c r="H742" s="30"/>
      <c r="I742" s="23"/>
    </row>
    <row r="743" spans="1:9" s="3" customFormat="1" ht="50.1" customHeight="1" x14ac:dyDescent="0.25">
      <c r="A743" s="4">
        <v>738</v>
      </c>
      <c r="B743" s="30"/>
      <c r="C743" s="30"/>
      <c r="D743" s="30"/>
      <c r="E743" s="30"/>
      <c r="F743" s="30"/>
      <c r="G743" s="30"/>
      <c r="H743" s="30"/>
      <c r="I743" s="23"/>
    </row>
    <row r="744" spans="1:9" s="3" customFormat="1" ht="50.1" customHeight="1" x14ac:dyDescent="0.25">
      <c r="A744" s="4">
        <v>739</v>
      </c>
      <c r="B744" s="30"/>
      <c r="C744" s="30"/>
      <c r="D744" s="30"/>
      <c r="E744" s="30"/>
      <c r="F744" s="30"/>
      <c r="G744" s="30"/>
      <c r="H744" s="30"/>
      <c r="I744" s="23"/>
    </row>
    <row r="745" spans="1:9" s="3" customFormat="1" ht="50.1" customHeight="1" x14ac:dyDescent="0.25">
      <c r="A745" s="4">
        <v>740</v>
      </c>
      <c r="B745" s="30"/>
      <c r="C745" s="30"/>
      <c r="D745" s="30"/>
      <c r="E745" s="30"/>
      <c r="F745" s="30"/>
      <c r="G745" s="30"/>
      <c r="H745" s="30"/>
      <c r="I745" s="23"/>
    </row>
    <row r="746" spans="1:9" s="3" customFormat="1" ht="50.1" customHeight="1" x14ac:dyDescent="0.25">
      <c r="A746" s="4">
        <v>741</v>
      </c>
      <c r="B746" s="30"/>
      <c r="C746" s="30"/>
      <c r="D746" s="30"/>
      <c r="E746" s="30"/>
      <c r="F746" s="30"/>
      <c r="G746" s="30"/>
      <c r="H746" s="30"/>
      <c r="I746" s="23"/>
    </row>
    <row r="747" spans="1:9" s="3" customFormat="1" ht="50.1" customHeight="1" x14ac:dyDescent="0.25">
      <c r="A747" s="4">
        <v>742</v>
      </c>
      <c r="B747" s="30"/>
      <c r="C747" s="30"/>
      <c r="D747" s="30"/>
      <c r="E747" s="30"/>
      <c r="F747" s="30"/>
      <c r="G747" s="30"/>
      <c r="H747" s="30"/>
      <c r="I747" s="23"/>
    </row>
    <row r="748" spans="1:9" s="3" customFormat="1" ht="50.1" customHeight="1" x14ac:dyDescent="0.25">
      <c r="A748" s="4">
        <v>743</v>
      </c>
      <c r="B748" s="30"/>
      <c r="C748" s="30"/>
      <c r="D748" s="30"/>
      <c r="E748" s="30"/>
      <c r="F748" s="30"/>
      <c r="G748" s="30"/>
      <c r="H748" s="30"/>
      <c r="I748" s="23"/>
    </row>
    <row r="749" spans="1:9" s="3" customFormat="1" ht="50.1" customHeight="1" x14ac:dyDescent="0.25">
      <c r="A749" s="4">
        <v>744</v>
      </c>
      <c r="B749" s="30"/>
      <c r="C749" s="30"/>
      <c r="D749" s="30"/>
      <c r="E749" s="30"/>
      <c r="F749" s="30"/>
      <c r="G749" s="30"/>
      <c r="H749" s="30"/>
      <c r="I749" s="23"/>
    </row>
    <row r="750" spans="1:9" s="3" customFormat="1" ht="50.1" customHeight="1" x14ac:dyDescent="0.25">
      <c r="A750" s="4">
        <v>745</v>
      </c>
      <c r="B750" s="30"/>
      <c r="C750" s="30"/>
      <c r="D750" s="30"/>
      <c r="E750" s="30"/>
      <c r="F750" s="30"/>
      <c r="G750" s="30"/>
      <c r="H750" s="30"/>
      <c r="I750" s="23"/>
    </row>
    <row r="751" spans="1:9" s="3" customFormat="1" ht="50.1" customHeight="1" x14ac:dyDescent="0.25">
      <c r="A751" s="4">
        <v>746</v>
      </c>
      <c r="B751" s="30"/>
      <c r="C751" s="30"/>
      <c r="D751" s="30"/>
      <c r="E751" s="30"/>
      <c r="F751" s="30"/>
      <c r="G751" s="30"/>
      <c r="H751" s="30"/>
      <c r="I751" s="23"/>
    </row>
    <row r="752" spans="1:9" s="3" customFormat="1" ht="50.1" customHeight="1" x14ac:dyDescent="0.25">
      <c r="A752" s="4">
        <v>747</v>
      </c>
      <c r="B752" s="30"/>
      <c r="C752" s="30"/>
      <c r="D752" s="30"/>
      <c r="E752" s="30"/>
      <c r="F752" s="30"/>
      <c r="G752" s="30"/>
      <c r="H752" s="30"/>
      <c r="I752" s="23"/>
    </row>
    <row r="753" spans="1:9" s="3" customFormat="1" ht="50.1" customHeight="1" x14ac:dyDescent="0.25">
      <c r="A753" s="4">
        <v>748</v>
      </c>
      <c r="B753" s="30"/>
      <c r="C753" s="30"/>
      <c r="D753" s="30"/>
      <c r="E753" s="30"/>
      <c r="F753" s="30"/>
      <c r="G753" s="30"/>
      <c r="H753" s="30"/>
      <c r="I753" s="23"/>
    </row>
    <row r="754" spans="1:9" s="3" customFormat="1" ht="50.1" customHeight="1" x14ac:dyDescent="0.25">
      <c r="A754" s="4">
        <v>749</v>
      </c>
      <c r="B754" s="30"/>
      <c r="C754" s="30"/>
      <c r="D754" s="30"/>
      <c r="E754" s="30"/>
      <c r="F754" s="30"/>
      <c r="G754" s="30"/>
      <c r="H754" s="30"/>
      <c r="I754" s="23"/>
    </row>
    <row r="755" spans="1:9" s="3" customFormat="1" ht="50.1" customHeight="1" x14ac:dyDescent="0.25">
      <c r="A755" s="4">
        <v>750</v>
      </c>
      <c r="B755" s="30"/>
      <c r="C755" s="30"/>
      <c r="D755" s="30"/>
      <c r="E755" s="30"/>
      <c r="F755" s="30"/>
      <c r="G755" s="30"/>
      <c r="H755" s="30"/>
      <c r="I755" s="23"/>
    </row>
    <row r="756" spans="1:9" s="3" customFormat="1" ht="50.1" customHeight="1" x14ac:dyDescent="0.25">
      <c r="A756" s="4">
        <v>751</v>
      </c>
      <c r="B756" s="30"/>
      <c r="C756" s="30"/>
      <c r="D756" s="30"/>
      <c r="E756" s="30"/>
      <c r="F756" s="30"/>
      <c r="G756" s="30"/>
      <c r="H756" s="30"/>
      <c r="I756" s="23"/>
    </row>
    <row r="757" spans="1:9" s="3" customFormat="1" ht="50.1" customHeight="1" x14ac:dyDescent="0.25">
      <c r="A757" s="4">
        <v>752</v>
      </c>
      <c r="B757" s="30"/>
      <c r="C757" s="30"/>
      <c r="D757" s="30"/>
      <c r="E757" s="30"/>
      <c r="F757" s="30"/>
      <c r="G757" s="30"/>
      <c r="H757" s="30"/>
      <c r="I757" s="23"/>
    </row>
    <row r="758" spans="1:9" s="3" customFormat="1" ht="50.1" customHeight="1" x14ac:dyDescent="0.25">
      <c r="A758" s="4">
        <v>753</v>
      </c>
      <c r="B758" s="30"/>
      <c r="C758" s="30"/>
      <c r="D758" s="30"/>
      <c r="E758" s="30"/>
      <c r="F758" s="30"/>
      <c r="G758" s="30"/>
      <c r="H758" s="30"/>
      <c r="I758" s="23"/>
    </row>
    <row r="759" spans="1:9" s="3" customFormat="1" ht="50.1" customHeight="1" x14ac:dyDescent="0.25">
      <c r="A759" s="4">
        <v>754</v>
      </c>
      <c r="B759" s="30"/>
      <c r="C759" s="30"/>
      <c r="D759" s="30"/>
      <c r="E759" s="30"/>
      <c r="F759" s="30"/>
      <c r="G759" s="30"/>
      <c r="H759" s="30"/>
      <c r="I759" s="23"/>
    </row>
    <row r="760" spans="1:9" s="3" customFormat="1" ht="50.1" customHeight="1" x14ac:dyDescent="0.25">
      <c r="A760" s="4">
        <v>755</v>
      </c>
      <c r="B760" s="30"/>
      <c r="C760" s="30"/>
      <c r="D760" s="30"/>
      <c r="E760" s="30"/>
      <c r="F760" s="30"/>
      <c r="G760" s="30"/>
      <c r="H760" s="30"/>
      <c r="I760" s="23"/>
    </row>
    <row r="761" spans="1:9" s="3" customFormat="1" ht="50.1" customHeight="1" x14ac:dyDescent="0.25">
      <c r="A761" s="4">
        <v>756</v>
      </c>
      <c r="B761" s="30"/>
      <c r="C761" s="30"/>
      <c r="D761" s="30"/>
      <c r="E761" s="30"/>
      <c r="F761" s="30"/>
      <c r="G761" s="30"/>
      <c r="H761" s="30"/>
      <c r="I761" s="23"/>
    </row>
    <row r="762" spans="1:9" s="3" customFormat="1" ht="50.1" customHeight="1" x14ac:dyDescent="0.25">
      <c r="A762" s="4">
        <v>757</v>
      </c>
      <c r="B762" s="30"/>
      <c r="C762" s="30"/>
      <c r="D762" s="30"/>
      <c r="E762" s="30"/>
      <c r="F762" s="30"/>
      <c r="G762" s="30"/>
      <c r="H762" s="30"/>
      <c r="I762" s="23"/>
    </row>
    <row r="763" spans="1:9" s="3" customFormat="1" ht="50.1" customHeight="1" x14ac:dyDescent="0.25">
      <c r="A763" s="4">
        <v>758</v>
      </c>
      <c r="B763" s="30"/>
      <c r="C763" s="30"/>
      <c r="D763" s="30"/>
      <c r="E763" s="30"/>
      <c r="F763" s="30"/>
      <c r="G763" s="30"/>
      <c r="H763" s="30"/>
      <c r="I763" s="23"/>
    </row>
    <row r="764" spans="1:9" s="3" customFormat="1" ht="50.1" customHeight="1" x14ac:dyDescent="0.25">
      <c r="A764" s="4">
        <v>759</v>
      </c>
      <c r="B764" s="30"/>
      <c r="C764" s="30"/>
      <c r="D764" s="30"/>
      <c r="E764" s="30"/>
      <c r="F764" s="30"/>
      <c r="G764" s="30"/>
      <c r="H764" s="30"/>
      <c r="I764" s="23"/>
    </row>
    <row r="765" spans="1:9" s="3" customFormat="1" ht="50.1" customHeight="1" x14ac:dyDescent="0.25">
      <c r="A765" s="4">
        <v>760</v>
      </c>
      <c r="B765" s="30"/>
      <c r="C765" s="30"/>
      <c r="D765" s="30"/>
      <c r="E765" s="30"/>
      <c r="F765" s="30"/>
      <c r="G765" s="30"/>
      <c r="H765" s="30"/>
      <c r="I765" s="23"/>
    </row>
    <row r="766" spans="1:9" s="3" customFormat="1" ht="50.1" customHeight="1" x14ac:dyDescent="0.25">
      <c r="A766" s="4">
        <v>761</v>
      </c>
      <c r="B766" s="30"/>
      <c r="C766" s="30"/>
      <c r="D766" s="30"/>
      <c r="E766" s="30"/>
      <c r="F766" s="30"/>
      <c r="G766" s="30"/>
      <c r="H766" s="30"/>
      <c r="I766" s="23"/>
    </row>
    <row r="767" spans="1:9" s="3" customFormat="1" ht="50.1" customHeight="1" x14ac:dyDescent="0.25">
      <c r="A767" s="4">
        <v>762</v>
      </c>
      <c r="B767" s="30"/>
      <c r="C767" s="30"/>
      <c r="D767" s="30"/>
      <c r="E767" s="30"/>
      <c r="F767" s="30"/>
      <c r="G767" s="30"/>
      <c r="H767" s="30"/>
      <c r="I767" s="23"/>
    </row>
    <row r="768" spans="1:9" s="3" customFormat="1" ht="50.1" customHeight="1" x14ac:dyDescent="0.25">
      <c r="A768" s="4">
        <v>763</v>
      </c>
      <c r="B768" s="30"/>
      <c r="C768" s="30"/>
      <c r="D768" s="30"/>
      <c r="E768" s="30"/>
      <c r="F768" s="30"/>
      <c r="G768" s="30"/>
      <c r="H768" s="30"/>
      <c r="I768" s="23"/>
    </row>
    <row r="769" spans="1:9" s="3" customFormat="1" ht="50.1" customHeight="1" x14ac:dyDescent="0.25">
      <c r="A769" s="4">
        <v>764</v>
      </c>
      <c r="B769" s="30"/>
      <c r="C769" s="30"/>
      <c r="D769" s="30"/>
      <c r="E769" s="30"/>
      <c r="F769" s="30"/>
      <c r="G769" s="30"/>
      <c r="H769" s="30"/>
      <c r="I769" s="23"/>
    </row>
    <row r="770" spans="1:9" s="3" customFormat="1" ht="50.1" customHeight="1" x14ac:dyDescent="0.25">
      <c r="A770" s="4">
        <v>765</v>
      </c>
      <c r="B770" s="30"/>
      <c r="C770" s="30"/>
      <c r="D770" s="30"/>
      <c r="E770" s="30"/>
      <c r="F770" s="30"/>
      <c r="G770" s="30"/>
      <c r="H770" s="30"/>
      <c r="I770" s="23"/>
    </row>
    <row r="771" spans="1:9" s="3" customFormat="1" ht="50.1" customHeight="1" x14ac:dyDescent="0.25">
      <c r="A771" s="4">
        <v>766</v>
      </c>
      <c r="B771" s="30"/>
      <c r="C771" s="30"/>
      <c r="D771" s="30"/>
      <c r="E771" s="30"/>
      <c r="F771" s="30"/>
      <c r="G771" s="30"/>
      <c r="H771" s="30"/>
      <c r="I771" s="23"/>
    </row>
    <row r="772" spans="1:9" s="3" customFormat="1" ht="50.1" customHeight="1" x14ac:dyDescent="0.25">
      <c r="A772" s="4">
        <v>767</v>
      </c>
      <c r="B772" s="30"/>
      <c r="C772" s="30"/>
      <c r="D772" s="30"/>
      <c r="E772" s="30"/>
      <c r="F772" s="30"/>
      <c r="G772" s="30"/>
      <c r="H772" s="30"/>
      <c r="I772" s="23"/>
    </row>
    <row r="773" spans="1:9" s="3" customFormat="1" ht="50.1" customHeight="1" x14ac:dyDescent="0.25">
      <c r="A773" s="4">
        <v>768</v>
      </c>
      <c r="B773" s="30"/>
      <c r="C773" s="30"/>
      <c r="D773" s="30"/>
      <c r="E773" s="30"/>
      <c r="F773" s="30"/>
      <c r="G773" s="30"/>
      <c r="H773" s="30"/>
      <c r="I773" s="23"/>
    </row>
    <row r="774" spans="1:9" s="3" customFormat="1" ht="50.1" customHeight="1" x14ac:dyDescent="0.25">
      <c r="A774" s="4">
        <v>769</v>
      </c>
      <c r="B774" s="30"/>
      <c r="C774" s="30"/>
      <c r="D774" s="30"/>
      <c r="E774" s="30"/>
      <c r="F774" s="30"/>
      <c r="G774" s="30"/>
      <c r="H774" s="30"/>
      <c r="I774" s="23"/>
    </row>
    <row r="775" spans="1:9" s="3" customFormat="1" ht="50.1" customHeight="1" x14ac:dyDescent="0.25">
      <c r="A775" s="4">
        <v>770</v>
      </c>
      <c r="B775" s="30"/>
      <c r="C775" s="30"/>
      <c r="D775" s="30"/>
      <c r="E775" s="30"/>
      <c r="F775" s="30"/>
      <c r="G775" s="30"/>
      <c r="H775" s="30"/>
      <c r="I775" s="23"/>
    </row>
    <row r="776" spans="1:9" s="3" customFormat="1" ht="50.1" customHeight="1" x14ac:dyDescent="0.25">
      <c r="A776" s="4">
        <v>771</v>
      </c>
      <c r="B776" s="30"/>
      <c r="C776" s="30"/>
      <c r="D776" s="30"/>
      <c r="E776" s="30"/>
      <c r="F776" s="30"/>
      <c r="G776" s="30"/>
      <c r="H776" s="30"/>
      <c r="I776" s="23"/>
    </row>
    <row r="777" spans="1:9" s="3" customFormat="1" ht="50.1" customHeight="1" x14ac:dyDescent="0.25">
      <c r="A777" s="4">
        <v>772</v>
      </c>
      <c r="B777" s="30"/>
      <c r="C777" s="30"/>
      <c r="D777" s="30"/>
      <c r="E777" s="30"/>
      <c r="F777" s="30"/>
      <c r="G777" s="30"/>
      <c r="H777" s="30"/>
      <c r="I777" s="23"/>
    </row>
    <row r="778" spans="1:9" s="3" customFormat="1" ht="50.1" customHeight="1" x14ac:dyDescent="0.25">
      <c r="A778" s="4">
        <v>773</v>
      </c>
      <c r="B778" s="30"/>
      <c r="C778" s="30"/>
      <c r="D778" s="30"/>
      <c r="E778" s="30"/>
      <c r="F778" s="30"/>
      <c r="G778" s="30"/>
      <c r="H778" s="30"/>
      <c r="I778" s="23"/>
    </row>
    <row r="779" spans="1:9" s="3" customFormat="1" ht="50.1" customHeight="1" x14ac:dyDescent="0.25">
      <c r="A779" s="4">
        <v>774</v>
      </c>
      <c r="B779" s="30"/>
      <c r="C779" s="30"/>
      <c r="D779" s="30"/>
      <c r="E779" s="30"/>
      <c r="F779" s="30"/>
      <c r="G779" s="30"/>
      <c r="H779" s="30"/>
      <c r="I779" s="23"/>
    </row>
    <row r="780" spans="1:9" s="3" customFormat="1" ht="50.1" customHeight="1" x14ac:dyDescent="0.25">
      <c r="A780" s="4">
        <v>775</v>
      </c>
      <c r="B780" s="30"/>
      <c r="C780" s="30"/>
      <c r="D780" s="30"/>
      <c r="E780" s="30"/>
      <c r="F780" s="30"/>
      <c r="G780" s="30"/>
      <c r="H780" s="30"/>
      <c r="I780" s="23"/>
    </row>
    <row r="781" spans="1:9" s="3" customFormat="1" ht="50.1" customHeight="1" x14ac:dyDescent="0.25">
      <c r="A781" s="4">
        <v>776</v>
      </c>
      <c r="B781" s="30"/>
      <c r="C781" s="30"/>
      <c r="D781" s="30"/>
      <c r="E781" s="30"/>
      <c r="F781" s="30"/>
      <c r="G781" s="30"/>
      <c r="H781" s="30"/>
      <c r="I781" s="23"/>
    </row>
    <row r="782" spans="1:9" s="3" customFormat="1" ht="50.1" customHeight="1" x14ac:dyDescent="0.25">
      <c r="A782" s="4">
        <v>777</v>
      </c>
      <c r="B782" s="30"/>
      <c r="C782" s="30"/>
      <c r="D782" s="30"/>
      <c r="E782" s="30"/>
      <c r="F782" s="30"/>
      <c r="G782" s="30"/>
      <c r="H782" s="30"/>
      <c r="I782" s="23"/>
    </row>
    <row r="783" spans="1:9" s="3" customFormat="1" ht="50.1" customHeight="1" x14ac:dyDescent="0.25">
      <c r="A783" s="4">
        <v>778</v>
      </c>
      <c r="B783" s="30"/>
      <c r="C783" s="30"/>
      <c r="D783" s="30"/>
      <c r="E783" s="30"/>
      <c r="F783" s="30"/>
      <c r="G783" s="30"/>
      <c r="H783" s="30"/>
      <c r="I783" s="23"/>
    </row>
    <row r="784" spans="1:9" s="3" customFormat="1" ht="50.1" customHeight="1" x14ac:dyDescent="0.25">
      <c r="A784" s="4">
        <v>779</v>
      </c>
      <c r="B784" s="30"/>
      <c r="C784" s="30"/>
      <c r="D784" s="30"/>
      <c r="E784" s="30"/>
      <c r="F784" s="30"/>
      <c r="G784" s="30"/>
      <c r="H784" s="30"/>
      <c r="I784" s="23"/>
    </row>
    <row r="785" spans="1:9" s="3" customFormat="1" ht="50.1" customHeight="1" x14ac:dyDescent="0.25">
      <c r="A785" s="4">
        <v>780</v>
      </c>
      <c r="B785" s="30"/>
      <c r="C785" s="30"/>
      <c r="D785" s="30"/>
      <c r="E785" s="30"/>
      <c r="F785" s="30"/>
      <c r="G785" s="30"/>
      <c r="H785" s="30"/>
      <c r="I785" s="23"/>
    </row>
    <row r="786" spans="1:9" s="3" customFormat="1" ht="50.1" customHeight="1" x14ac:dyDescent="0.25">
      <c r="A786" s="4">
        <v>781</v>
      </c>
      <c r="B786" s="30"/>
      <c r="C786" s="30"/>
      <c r="D786" s="30"/>
      <c r="E786" s="30"/>
      <c r="F786" s="30"/>
      <c r="G786" s="30"/>
      <c r="H786" s="30"/>
      <c r="I786" s="23"/>
    </row>
    <row r="787" spans="1:9" s="3" customFormat="1" ht="50.1" customHeight="1" x14ac:dyDescent="0.25">
      <c r="A787" s="4">
        <v>782</v>
      </c>
      <c r="B787" s="30"/>
      <c r="C787" s="30"/>
      <c r="D787" s="30"/>
      <c r="E787" s="30"/>
      <c r="F787" s="30"/>
      <c r="G787" s="30"/>
      <c r="H787" s="30"/>
      <c r="I787" s="23"/>
    </row>
    <row r="788" spans="1:9" s="3" customFormat="1" ht="50.1" customHeight="1" x14ac:dyDescent="0.25">
      <c r="A788" s="4">
        <v>783</v>
      </c>
      <c r="B788" s="30"/>
      <c r="C788" s="30"/>
      <c r="D788" s="30"/>
      <c r="E788" s="30"/>
      <c r="F788" s="30"/>
      <c r="G788" s="30"/>
      <c r="H788" s="30"/>
      <c r="I788" s="23"/>
    </row>
    <row r="789" spans="1:9" s="3" customFormat="1" ht="50.1" customHeight="1" x14ac:dyDescent="0.25">
      <c r="A789" s="4">
        <v>784</v>
      </c>
      <c r="B789" s="30"/>
      <c r="C789" s="30"/>
      <c r="D789" s="30"/>
      <c r="E789" s="30"/>
      <c r="F789" s="30"/>
      <c r="G789" s="30"/>
      <c r="H789" s="30"/>
      <c r="I789" s="23"/>
    </row>
    <row r="790" spans="1:9" s="3" customFormat="1" ht="50.1" customHeight="1" x14ac:dyDescent="0.25">
      <c r="A790" s="4">
        <v>785</v>
      </c>
      <c r="B790" s="30"/>
      <c r="C790" s="30"/>
      <c r="D790" s="30"/>
      <c r="E790" s="30"/>
      <c r="F790" s="30"/>
      <c r="G790" s="30"/>
      <c r="H790" s="30"/>
      <c r="I790" s="23"/>
    </row>
    <row r="791" spans="1:9" s="3" customFormat="1" ht="50.1" customHeight="1" x14ac:dyDescent="0.25">
      <c r="A791" s="4">
        <v>786</v>
      </c>
      <c r="B791" s="30"/>
      <c r="C791" s="30"/>
      <c r="D791" s="30"/>
      <c r="E791" s="30"/>
      <c r="F791" s="30"/>
      <c r="G791" s="30"/>
      <c r="H791" s="30"/>
      <c r="I791" s="23"/>
    </row>
    <row r="792" spans="1:9" s="3" customFormat="1" ht="50.1" customHeight="1" x14ac:dyDescent="0.25">
      <c r="A792" s="4">
        <v>787</v>
      </c>
      <c r="B792" s="30"/>
      <c r="C792" s="30"/>
      <c r="D792" s="30"/>
      <c r="E792" s="30"/>
      <c r="F792" s="30"/>
      <c r="G792" s="30"/>
      <c r="H792" s="30"/>
      <c r="I792" s="23"/>
    </row>
    <row r="793" spans="1:9" s="3" customFormat="1" ht="50.1" customHeight="1" x14ac:dyDescent="0.25">
      <c r="A793" s="4">
        <v>788</v>
      </c>
      <c r="B793" s="30"/>
      <c r="C793" s="30"/>
      <c r="D793" s="30"/>
      <c r="E793" s="30"/>
      <c r="F793" s="30"/>
      <c r="G793" s="30"/>
      <c r="H793" s="30"/>
      <c r="I793" s="23"/>
    </row>
    <row r="794" spans="1:9" s="3" customFormat="1" ht="50.1" customHeight="1" x14ac:dyDescent="0.25">
      <c r="A794" s="4">
        <v>789</v>
      </c>
      <c r="B794" s="30"/>
      <c r="C794" s="30"/>
      <c r="D794" s="30"/>
      <c r="E794" s="30"/>
      <c r="F794" s="30"/>
      <c r="G794" s="30"/>
      <c r="H794" s="30"/>
      <c r="I794" s="23"/>
    </row>
    <row r="795" spans="1:9" s="3" customFormat="1" ht="50.1" customHeight="1" x14ac:dyDescent="0.25">
      <c r="A795" s="4">
        <v>790</v>
      </c>
      <c r="B795" s="30"/>
      <c r="C795" s="30"/>
      <c r="D795" s="30"/>
      <c r="E795" s="30"/>
      <c r="F795" s="30"/>
      <c r="G795" s="30"/>
      <c r="H795" s="30"/>
      <c r="I795" s="23"/>
    </row>
    <row r="796" spans="1:9" s="3" customFormat="1" ht="50.1" customHeight="1" x14ac:dyDescent="0.25">
      <c r="A796" s="4">
        <v>791</v>
      </c>
      <c r="B796" s="30"/>
      <c r="C796" s="30"/>
      <c r="D796" s="30"/>
      <c r="E796" s="30"/>
      <c r="F796" s="30"/>
      <c r="G796" s="30"/>
      <c r="H796" s="30"/>
      <c r="I796" s="23"/>
    </row>
    <row r="797" spans="1:9" s="3" customFormat="1" ht="50.1" customHeight="1" x14ac:dyDescent="0.25">
      <c r="A797" s="4">
        <v>792</v>
      </c>
      <c r="B797" s="30"/>
      <c r="C797" s="30"/>
      <c r="D797" s="30"/>
      <c r="E797" s="30"/>
      <c r="F797" s="30"/>
      <c r="G797" s="30"/>
      <c r="H797" s="30"/>
      <c r="I797" s="23"/>
    </row>
    <row r="798" spans="1:9" s="3" customFormat="1" ht="50.1" customHeight="1" x14ac:dyDescent="0.25">
      <c r="A798" s="4">
        <v>793</v>
      </c>
      <c r="B798" s="30"/>
      <c r="C798" s="30"/>
      <c r="D798" s="30"/>
      <c r="E798" s="30"/>
      <c r="F798" s="30"/>
      <c r="G798" s="30"/>
      <c r="H798" s="30"/>
      <c r="I798" s="23"/>
    </row>
    <row r="799" spans="1:9" s="3" customFormat="1" ht="50.1" customHeight="1" x14ac:dyDescent="0.25">
      <c r="A799" s="4">
        <v>794</v>
      </c>
      <c r="B799" s="30"/>
      <c r="C799" s="30"/>
      <c r="D799" s="30"/>
      <c r="E799" s="30"/>
      <c r="F799" s="30"/>
      <c r="G799" s="30"/>
      <c r="H799" s="30"/>
      <c r="I799" s="23"/>
    </row>
    <row r="800" spans="1:9" s="3" customFormat="1" ht="50.1" customHeight="1" x14ac:dyDescent="0.25">
      <c r="A800" s="4">
        <v>795</v>
      </c>
      <c r="B800" s="30"/>
      <c r="C800" s="30"/>
      <c r="D800" s="30"/>
      <c r="E800" s="30"/>
      <c r="F800" s="30"/>
      <c r="G800" s="30"/>
      <c r="H800" s="30"/>
      <c r="I800" s="23"/>
    </row>
    <row r="801" spans="1:9" s="3" customFormat="1" ht="50.1" customHeight="1" x14ac:dyDescent="0.25">
      <c r="A801" s="4">
        <v>796</v>
      </c>
      <c r="B801" s="30"/>
      <c r="C801" s="30"/>
      <c r="D801" s="30"/>
      <c r="E801" s="30"/>
      <c r="F801" s="30"/>
      <c r="G801" s="30"/>
      <c r="H801" s="30"/>
      <c r="I801" s="23"/>
    </row>
    <row r="802" spans="1:9" s="3" customFormat="1" ht="50.1" customHeight="1" x14ac:dyDescent="0.25">
      <c r="A802" s="4">
        <v>797</v>
      </c>
      <c r="B802" s="30"/>
      <c r="C802" s="30"/>
      <c r="D802" s="30"/>
      <c r="E802" s="30"/>
      <c r="F802" s="30"/>
      <c r="G802" s="30"/>
      <c r="H802" s="30"/>
      <c r="I802" s="23"/>
    </row>
    <row r="803" spans="1:9" s="3" customFormat="1" ht="50.1" customHeight="1" x14ac:dyDescent="0.25">
      <c r="A803" s="4">
        <v>798</v>
      </c>
      <c r="B803" s="30"/>
      <c r="C803" s="30"/>
      <c r="D803" s="30"/>
      <c r="E803" s="30"/>
      <c r="F803" s="30"/>
      <c r="G803" s="30"/>
      <c r="H803" s="30"/>
      <c r="I803" s="23"/>
    </row>
    <row r="804" spans="1:9" s="3" customFormat="1" ht="50.1" customHeight="1" x14ac:dyDescent="0.25">
      <c r="A804" s="4">
        <v>799</v>
      </c>
      <c r="B804" s="30"/>
      <c r="C804" s="30"/>
      <c r="D804" s="30"/>
      <c r="E804" s="30"/>
      <c r="F804" s="30"/>
      <c r="G804" s="30"/>
      <c r="H804" s="30"/>
      <c r="I804" s="23"/>
    </row>
    <row r="805" spans="1:9" s="3" customFormat="1" ht="50.1" customHeight="1" x14ac:dyDescent="0.25">
      <c r="A805" s="4">
        <v>800</v>
      </c>
      <c r="B805" s="30"/>
      <c r="C805" s="30"/>
      <c r="D805" s="30"/>
      <c r="E805" s="30"/>
      <c r="F805" s="30"/>
      <c r="G805" s="30"/>
      <c r="H805" s="30"/>
      <c r="I805" s="23"/>
    </row>
    <row r="806" spans="1:9" s="3" customFormat="1" ht="50.1" customHeight="1" x14ac:dyDescent="0.25">
      <c r="A806" s="4">
        <v>801</v>
      </c>
      <c r="B806" s="30"/>
      <c r="C806" s="30"/>
      <c r="D806" s="30"/>
      <c r="E806" s="30"/>
      <c r="F806" s="30"/>
      <c r="G806" s="30"/>
      <c r="H806" s="30"/>
      <c r="I806" s="23"/>
    </row>
    <row r="807" spans="1:9" s="3" customFormat="1" ht="50.1" customHeight="1" x14ac:dyDescent="0.25">
      <c r="A807" s="4">
        <v>802</v>
      </c>
      <c r="B807" s="30"/>
      <c r="C807" s="30"/>
      <c r="D807" s="30"/>
      <c r="E807" s="30"/>
      <c r="F807" s="30"/>
      <c r="G807" s="30"/>
      <c r="H807" s="30"/>
      <c r="I807" s="23"/>
    </row>
    <row r="808" spans="1:9" s="3" customFormat="1" ht="50.1" customHeight="1" x14ac:dyDescent="0.25">
      <c r="A808" s="4">
        <v>803</v>
      </c>
      <c r="B808" s="30"/>
      <c r="C808" s="30"/>
      <c r="D808" s="30"/>
      <c r="E808" s="30"/>
      <c r="F808" s="30"/>
      <c r="G808" s="30"/>
      <c r="H808" s="30"/>
      <c r="I808" s="23"/>
    </row>
    <row r="809" spans="1:9" s="3" customFormat="1" ht="50.1" customHeight="1" x14ac:dyDescent="0.25">
      <c r="A809" s="4">
        <v>804</v>
      </c>
      <c r="B809" s="30"/>
      <c r="C809" s="30"/>
      <c r="D809" s="30"/>
      <c r="E809" s="30"/>
      <c r="F809" s="30"/>
      <c r="G809" s="30"/>
      <c r="H809" s="30"/>
      <c r="I809" s="23"/>
    </row>
    <row r="810" spans="1:9" s="3" customFormat="1" ht="50.1" customHeight="1" x14ac:dyDescent="0.25">
      <c r="A810" s="4">
        <v>805</v>
      </c>
      <c r="B810" s="30"/>
      <c r="C810" s="30"/>
      <c r="D810" s="30"/>
      <c r="E810" s="30"/>
      <c r="F810" s="30"/>
      <c r="G810" s="30"/>
      <c r="H810" s="30"/>
      <c r="I810" s="23"/>
    </row>
    <row r="811" spans="1:9" s="3" customFormat="1" ht="50.1" customHeight="1" x14ac:dyDescent="0.25">
      <c r="A811" s="4">
        <v>806</v>
      </c>
      <c r="B811" s="30"/>
      <c r="C811" s="30"/>
      <c r="D811" s="30"/>
      <c r="E811" s="30"/>
      <c r="F811" s="30"/>
      <c r="G811" s="30"/>
      <c r="H811" s="30"/>
      <c r="I811" s="23"/>
    </row>
    <row r="812" spans="1:9" s="3" customFormat="1" ht="50.1" customHeight="1" x14ac:dyDescent="0.25">
      <c r="A812" s="4">
        <v>807</v>
      </c>
      <c r="B812" s="30"/>
      <c r="C812" s="30"/>
      <c r="D812" s="30"/>
      <c r="E812" s="30"/>
      <c r="F812" s="30"/>
      <c r="G812" s="30"/>
      <c r="H812" s="30"/>
      <c r="I812" s="23"/>
    </row>
    <row r="813" spans="1:9" s="3" customFormat="1" ht="50.1" customHeight="1" x14ac:dyDescent="0.25">
      <c r="A813" s="4">
        <v>808</v>
      </c>
      <c r="B813" s="30"/>
      <c r="C813" s="30"/>
      <c r="D813" s="30"/>
      <c r="E813" s="30"/>
      <c r="F813" s="30"/>
      <c r="G813" s="30"/>
      <c r="H813" s="30"/>
      <c r="I813" s="23"/>
    </row>
    <row r="814" spans="1:9" s="3" customFormat="1" ht="50.1" customHeight="1" x14ac:dyDescent="0.25">
      <c r="A814" s="4">
        <v>809</v>
      </c>
      <c r="B814" s="30"/>
      <c r="C814" s="30"/>
      <c r="D814" s="30"/>
      <c r="E814" s="30"/>
      <c r="F814" s="30"/>
      <c r="G814" s="30"/>
      <c r="H814" s="30"/>
      <c r="I814" s="23"/>
    </row>
    <row r="815" spans="1:9" s="3" customFormat="1" ht="50.1" customHeight="1" x14ac:dyDescent="0.25">
      <c r="A815" s="4">
        <v>810</v>
      </c>
      <c r="B815" s="30"/>
      <c r="C815" s="30"/>
      <c r="D815" s="30"/>
      <c r="E815" s="30"/>
      <c r="F815" s="30"/>
      <c r="G815" s="30"/>
      <c r="H815" s="30"/>
      <c r="I815" s="23"/>
    </row>
    <row r="816" spans="1:9" s="3" customFormat="1" ht="50.1" customHeight="1" x14ac:dyDescent="0.25">
      <c r="A816" s="4">
        <v>811</v>
      </c>
      <c r="B816" s="30"/>
      <c r="C816" s="30"/>
      <c r="D816" s="30"/>
      <c r="E816" s="30"/>
      <c r="F816" s="30"/>
      <c r="G816" s="30"/>
      <c r="H816" s="30"/>
      <c r="I816" s="23"/>
    </row>
    <row r="817" spans="1:9" s="3" customFormat="1" ht="50.1" customHeight="1" x14ac:dyDescent="0.25">
      <c r="A817" s="4">
        <v>812</v>
      </c>
      <c r="B817" s="30"/>
      <c r="C817" s="30"/>
      <c r="D817" s="30"/>
      <c r="E817" s="30"/>
      <c r="F817" s="30"/>
      <c r="G817" s="30"/>
      <c r="H817" s="30"/>
      <c r="I817" s="23"/>
    </row>
    <row r="818" spans="1:9" s="3" customFormat="1" ht="50.1" customHeight="1" x14ac:dyDescent="0.25">
      <c r="A818" s="4">
        <v>813</v>
      </c>
      <c r="B818" s="30"/>
      <c r="C818" s="30"/>
      <c r="D818" s="30"/>
      <c r="E818" s="30"/>
      <c r="F818" s="30"/>
      <c r="G818" s="30"/>
      <c r="H818" s="30"/>
      <c r="I818" s="23"/>
    </row>
    <row r="819" spans="1:9" s="3" customFormat="1" ht="50.1" customHeight="1" x14ac:dyDescent="0.25">
      <c r="A819" s="4">
        <v>814</v>
      </c>
      <c r="B819" s="30"/>
      <c r="C819" s="30"/>
      <c r="D819" s="30"/>
      <c r="E819" s="30"/>
      <c r="F819" s="30"/>
      <c r="G819" s="30"/>
      <c r="H819" s="30"/>
      <c r="I819" s="23"/>
    </row>
    <row r="820" spans="1:9" s="3" customFormat="1" ht="50.1" customHeight="1" x14ac:dyDescent="0.25">
      <c r="A820" s="4">
        <v>815</v>
      </c>
      <c r="B820" s="30"/>
      <c r="C820" s="30"/>
      <c r="D820" s="30"/>
      <c r="E820" s="30"/>
      <c r="F820" s="30"/>
      <c r="G820" s="30"/>
      <c r="H820" s="30"/>
      <c r="I820" s="23"/>
    </row>
    <row r="821" spans="1:9" s="3" customFormat="1" ht="50.1" customHeight="1" x14ac:dyDescent="0.25">
      <c r="A821" s="4">
        <v>816</v>
      </c>
      <c r="B821" s="30"/>
      <c r="C821" s="30"/>
      <c r="D821" s="30"/>
      <c r="E821" s="30"/>
      <c r="F821" s="30"/>
      <c r="G821" s="30"/>
      <c r="H821" s="30"/>
      <c r="I821" s="23"/>
    </row>
    <row r="822" spans="1:9" s="3" customFormat="1" ht="50.1" customHeight="1" x14ac:dyDescent="0.25">
      <c r="A822" s="4">
        <v>817</v>
      </c>
      <c r="B822" s="30"/>
      <c r="C822" s="30"/>
      <c r="D822" s="30"/>
      <c r="E822" s="30"/>
      <c r="F822" s="30"/>
      <c r="G822" s="30"/>
      <c r="H822" s="30"/>
      <c r="I822" s="23"/>
    </row>
    <row r="823" spans="1:9" s="3" customFormat="1" ht="50.1" customHeight="1" x14ac:dyDescent="0.25">
      <c r="A823" s="4">
        <v>818</v>
      </c>
      <c r="B823" s="30"/>
      <c r="C823" s="30"/>
      <c r="D823" s="30"/>
      <c r="E823" s="30"/>
      <c r="F823" s="30"/>
      <c r="G823" s="30"/>
      <c r="H823" s="30"/>
      <c r="I823" s="23"/>
    </row>
    <row r="824" spans="1:9" s="3" customFormat="1" ht="50.1" customHeight="1" x14ac:dyDescent="0.25">
      <c r="A824" s="4">
        <v>819</v>
      </c>
      <c r="B824" s="30"/>
      <c r="C824" s="30"/>
      <c r="D824" s="30"/>
      <c r="E824" s="30"/>
      <c r="F824" s="30"/>
      <c r="G824" s="30"/>
      <c r="H824" s="30"/>
      <c r="I824" s="23"/>
    </row>
    <row r="825" spans="1:9" s="3" customFormat="1" ht="50.1" customHeight="1" x14ac:dyDescent="0.25">
      <c r="A825" s="4">
        <v>820</v>
      </c>
      <c r="B825" s="30"/>
      <c r="C825" s="30"/>
      <c r="D825" s="30"/>
      <c r="E825" s="30"/>
      <c r="F825" s="30"/>
      <c r="G825" s="30"/>
      <c r="H825" s="30"/>
      <c r="I825" s="23"/>
    </row>
    <row r="826" spans="1:9" s="3" customFormat="1" ht="50.1" customHeight="1" x14ac:dyDescent="0.25">
      <c r="A826" s="4">
        <v>821</v>
      </c>
      <c r="B826" s="30"/>
      <c r="C826" s="30"/>
      <c r="D826" s="30"/>
      <c r="E826" s="30"/>
      <c r="F826" s="30"/>
      <c r="G826" s="30"/>
      <c r="H826" s="30"/>
      <c r="I826" s="23"/>
    </row>
    <row r="827" spans="1:9" s="3" customFormat="1" ht="50.1" customHeight="1" x14ac:dyDescent="0.25">
      <c r="A827" s="4">
        <v>822</v>
      </c>
      <c r="B827" s="30"/>
      <c r="C827" s="30"/>
      <c r="D827" s="30"/>
      <c r="E827" s="30"/>
      <c r="F827" s="30"/>
      <c r="G827" s="30"/>
      <c r="H827" s="30"/>
      <c r="I827" s="23"/>
    </row>
    <row r="828" spans="1:9" s="3" customFormat="1" ht="50.1" customHeight="1" x14ac:dyDescent="0.25">
      <c r="A828" s="4">
        <v>823</v>
      </c>
      <c r="B828" s="30"/>
      <c r="C828" s="30"/>
      <c r="D828" s="30"/>
      <c r="E828" s="30"/>
      <c r="F828" s="30"/>
      <c r="G828" s="30"/>
      <c r="H828" s="30"/>
      <c r="I828" s="23"/>
    </row>
    <row r="829" spans="1:9" s="3" customFormat="1" ht="50.1" customHeight="1" x14ac:dyDescent="0.25">
      <c r="A829" s="4">
        <v>824</v>
      </c>
      <c r="B829" s="30"/>
      <c r="C829" s="30"/>
      <c r="D829" s="30"/>
      <c r="E829" s="30"/>
      <c r="F829" s="30"/>
      <c r="G829" s="30"/>
      <c r="H829" s="30"/>
      <c r="I829" s="23"/>
    </row>
    <row r="830" spans="1:9" s="3" customFormat="1" ht="50.1" customHeight="1" x14ac:dyDescent="0.25">
      <c r="A830" s="4">
        <v>825</v>
      </c>
      <c r="B830" s="30"/>
      <c r="C830" s="30"/>
      <c r="D830" s="30"/>
      <c r="E830" s="30"/>
      <c r="F830" s="30"/>
      <c r="G830" s="30"/>
      <c r="H830" s="30"/>
      <c r="I830" s="23"/>
    </row>
    <row r="831" spans="1:9" s="3" customFormat="1" ht="50.1" customHeight="1" x14ac:dyDescent="0.25">
      <c r="A831" s="4">
        <v>826</v>
      </c>
      <c r="B831" s="30"/>
      <c r="C831" s="30"/>
      <c r="D831" s="30"/>
      <c r="E831" s="30"/>
      <c r="F831" s="30"/>
      <c r="G831" s="30"/>
      <c r="H831" s="30"/>
      <c r="I831" s="23"/>
    </row>
    <row r="832" spans="1:9" s="3" customFormat="1" ht="50.1" customHeight="1" x14ac:dyDescent="0.25">
      <c r="A832" s="4">
        <v>827</v>
      </c>
      <c r="B832" s="30"/>
      <c r="C832" s="30"/>
      <c r="D832" s="30"/>
      <c r="E832" s="30"/>
      <c r="F832" s="30"/>
      <c r="G832" s="30"/>
      <c r="H832" s="30"/>
      <c r="I832" s="23"/>
    </row>
    <row r="833" spans="1:9" s="3" customFormat="1" ht="50.1" customHeight="1" x14ac:dyDescent="0.25">
      <c r="A833" s="4">
        <v>828</v>
      </c>
      <c r="B833" s="30"/>
      <c r="C833" s="30"/>
      <c r="D833" s="30"/>
      <c r="E833" s="30"/>
      <c r="F833" s="30"/>
      <c r="G833" s="30"/>
      <c r="H833" s="30"/>
      <c r="I833" s="23"/>
    </row>
    <row r="834" spans="1:9" s="3" customFormat="1" ht="50.1" customHeight="1" x14ac:dyDescent="0.25">
      <c r="A834" s="4">
        <v>829</v>
      </c>
      <c r="B834" s="30"/>
      <c r="C834" s="30"/>
      <c r="D834" s="30"/>
      <c r="E834" s="30"/>
      <c r="F834" s="30"/>
      <c r="G834" s="30"/>
      <c r="H834" s="30"/>
      <c r="I834" s="23"/>
    </row>
    <row r="835" spans="1:9" s="3" customFormat="1" ht="50.1" customHeight="1" x14ac:dyDescent="0.25">
      <c r="A835" s="4">
        <v>830</v>
      </c>
      <c r="B835" s="30"/>
      <c r="C835" s="30"/>
      <c r="D835" s="30"/>
      <c r="E835" s="30"/>
      <c r="F835" s="30"/>
      <c r="G835" s="30"/>
      <c r="H835" s="30"/>
      <c r="I835" s="23"/>
    </row>
    <row r="836" spans="1:9" s="3" customFormat="1" ht="50.1" customHeight="1" x14ac:dyDescent="0.25">
      <c r="A836" s="4">
        <v>831</v>
      </c>
      <c r="B836" s="30"/>
      <c r="C836" s="30"/>
      <c r="D836" s="30"/>
      <c r="E836" s="30"/>
      <c r="F836" s="30"/>
      <c r="G836" s="30"/>
      <c r="H836" s="30"/>
      <c r="I836" s="23"/>
    </row>
    <row r="837" spans="1:9" s="3" customFormat="1" ht="50.1" customHeight="1" x14ac:dyDescent="0.25">
      <c r="A837" s="4">
        <v>832</v>
      </c>
      <c r="B837" s="30"/>
      <c r="C837" s="30"/>
      <c r="D837" s="30"/>
      <c r="E837" s="30"/>
      <c r="F837" s="30"/>
      <c r="G837" s="30"/>
      <c r="H837" s="30"/>
      <c r="I837" s="23"/>
    </row>
    <row r="838" spans="1:9" s="3" customFormat="1" ht="50.1" customHeight="1" x14ac:dyDescent="0.25">
      <c r="A838" s="4">
        <v>833</v>
      </c>
      <c r="B838" s="30"/>
      <c r="C838" s="30"/>
      <c r="D838" s="30"/>
      <c r="E838" s="30"/>
      <c r="F838" s="30"/>
      <c r="G838" s="30"/>
      <c r="H838" s="30"/>
      <c r="I838" s="23"/>
    </row>
    <row r="839" spans="1:9" s="3" customFormat="1" ht="50.1" customHeight="1" x14ac:dyDescent="0.25">
      <c r="A839" s="4">
        <v>834</v>
      </c>
      <c r="B839" s="30"/>
      <c r="C839" s="30"/>
      <c r="D839" s="30"/>
      <c r="E839" s="30"/>
      <c r="F839" s="30"/>
      <c r="G839" s="30"/>
      <c r="H839" s="30"/>
      <c r="I839" s="23"/>
    </row>
    <row r="840" spans="1:9" s="3" customFormat="1" ht="50.1" customHeight="1" x14ac:dyDescent="0.25">
      <c r="A840" s="4">
        <v>835</v>
      </c>
      <c r="B840" s="30"/>
      <c r="C840" s="30"/>
      <c r="D840" s="30"/>
      <c r="E840" s="30"/>
      <c r="F840" s="30"/>
      <c r="G840" s="30"/>
      <c r="H840" s="30"/>
      <c r="I840" s="23"/>
    </row>
    <row r="841" spans="1:9" s="3" customFormat="1" ht="50.1" customHeight="1" x14ac:dyDescent="0.25">
      <c r="A841" s="4">
        <v>836</v>
      </c>
      <c r="B841" s="30"/>
      <c r="C841" s="30"/>
      <c r="D841" s="30"/>
      <c r="E841" s="30"/>
      <c r="F841" s="30"/>
      <c r="G841" s="30"/>
      <c r="H841" s="30"/>
      <c r="I841" s="23"/>
    </row>
    <row r="842" spans="1:9" s="3" customFormat="1" ht="50.1" customHeight="1" x14ac:dyDescent="0.25">
      <c r="A842" s="4">
        <v>837</v>
      </c>
      <c r="B842" s="30"/>
      <c r="C842" s="30"/>
      <c r="D842" s="30"/>
      <c r="E842" s="30"/>
      <c r="F842" s="30"/>
      <c r="G842" s="30"/>
      <c r="H842" s="30"/>
      <c r="I842" s="23"/>
    </row>
    <row r="843" spans="1:9" s="3" customFormat="1" ht="50.1" customHeight="1" x14ac:dyDescent="0.25">
      <c r="A843" s="4">
        <v>838</v>
      </c>
      <c r="B843" s="30"/>
      <c r="C843" s="30"/>
      <c r="D843" s="30"/>
      <c r="E843" s="30"/>
      <c r="F843" s="30"/>
      <c r="G843" s="30"/>
      <c r="H843" s="30"/>
      <c r="I843" s="23"/>
    </row>
    <row r="844" spans="1:9" s="3" customFormat="1" ht="50.1" customHeight="1" x14ac:dyDescent="0.25">
      <c r="A844" s="4">
        <v>839</v>
      </c>
      <c r="B844" s="30"/>
      <c r="C844" s="30"/>
      <c r="D844" s="30"/>
      <c r="E844" s="30"/>
      <c r="F844" s="30"/>
      <c r="G844" s="30"/>
      <c r="H844" s="30"/>
      <c r="I844" s="23"/>
    </row>
    <row r="845" spans="1:9" s="3" customFormat="1" ht="50.1" customHeight="1" x14ac:dyDescent="0.25">
      <c r="A845" s="4">
        <v>840</v>
      </c>
      <c r="B845" s="30"/>
      <c r="C845" s="30"/>
      <c r="D845" s="30"/>
      <c r="E845" s="30"/>
      <c r="F845" s="30"/>
      <c r="G845" s="30"/>
      <c r="H845" s="30"/>
      <c r="I845" s="23"/>
    </row>
    <row r="846" spans="1:9" s="3" customFormat="1" ht="50.1" customHeight="1" x14ac:dyDescent="0.25">
      <c r="A846" s="4">
        <v>841</v>
      </c>
      <c r="B846" s="30"/>
      <c r="C846" s="30"/>
      <c r="D846" s="30"/>
      <c r="E846" s="30"/>
      <c r="F846" s="30"/>
      <c r="G846" s="30"/>
      <c r="H846" s="30"/>
      <c r="I846" s="23"/>
    </row>
    <row r="847" spans="1:9" s="3" customFormat="1" ht="50.1" customHeight="1" x14ac:dyDescent="0.25">
      <c r="A847" s="4">
        <v>842</v>
      </c>
      <c r="B847" s="30"/>
      <c r="C847" s="30"/>
      <c r="D847" s="30"/>
      <c r="E847" s="30"/>
      <c r="F847" s="30"/>
      <c r="G847" s="30"/>
      <c r="H847" s="30"/>
      <c r="I847" s="23"/>
    </row>
    <row r="848" spans="1:9" s="3" customFormat="1" ht="50.1" customHeight="1" x14ac:dyDescent="0.25">
      <c r="A848" s="4">
        <v>843</v>
      </c>
      <c r="B848" s="30"/>
      <c r="C848" s="30"/>
      <c r="D848" s="30"/>
      <c r="E848" s="30"/>
      <c r="F848" s="30"/>
      <c r="G848" s="30"/>
      <c r="H848" s="30"/>
      <c r="I848" s="23"/>
    </row>
    <row r="849" spans="1:9" s="3" customFormat="1" ht="50.1" customHeight="1" x14ac:dyDescent="0.25">
      <c r="A849" s="4">
        <v>844</v>
      </c>
      <c r="B849" s="30"/>
      <c r="C849" s="30"/>
      <c r="D849" s="30"/>
      <c r="E849" s="30"/>
      <c r="F849" s="30"/>
      <c r="G849" s="30"/>
      <c r="H849" s="30"/>
      <c r="I849" s="23"/>
    </row>
    <row r="850" spans="1:9" s="3" customFormat="1" ht="50.1" customHeight="1" x14ac:dyDescent="0.25">
      <c r="A850" s="4">
        <v>845</v>
      </c>
      <c r="B850" s="30"/>
      <c r="C850" s="30"/>
      <c r="D850" s="30"/>
      <c r="E850" s="30"/>
      <c r="F850" s="30"/>
      <c r="G850" s="30"/>
      <c r="H850" s="30"/>
      <c r="I850" s="23"/>
    </row>
    <row r="851" spans="1:9" s="3" customFormat="1" ht="50.1" customHeight="1" x14ac:dyDescent="0.25">
      <c r="A851" s="4">
        <v>846</v>
      </c>
      <c r="B851" s="30"/>
      <c r="C851" s="30"/>
      <c r="D851" s="30"/>
      <c r="E851" s="30"/>
      <c r="F851" s="30"/>
      <c r="G851" s="30"/>
      <c r="H851" s="30"/>
      <c r="I851" s="23"/>
    </row>
    <row r="852" spans="1:9" s="3" customFormat="1" ht="50.1" customHeight="1" x14ac:dyDescent="0.25">
      <c r="A852" s="4">
        <v>847</v>
      </c>
      <c r="B852" s="30"/>
      <c r="C852" s="30"/>
      <c r="D852" s="30"/>
      <c r="E852" s="30"/>
      <c r="F852" s="30"/>
      <c r="G852" s="30"/>
      <c r="H852" s="30"/>
      <c r="I852" s="23"/>
    </row>
    <row r="853" spans="1:9" s="3" customFormat="1" ht="50.1" customHeight="1" x14ac:dyDescent="0.25">
      <c r="A853" s="4">
        <v>848</v>
      </c>
      <c r="B853" s="30"/>
      <c r="C853" s="30"/>
      <c r="D853" s="30"/>
      <c r="E853" s="30"/>
      <c r="F853" s="30"/>
      <c r="G853" s="30"/>
      <c r="H853" s="30"/>
      <c r="I853" s="23"/>
    </row>
    <row r="854" spans="1:9" s="3" customFormat="1" ht="50.1" customHeight="1" x14ac:dyDescent="0.25">
      <c r="A854" s="4">
        <v>849</v>
      </c>
      <c r="B854" s="30"/>
      <c r="C854" s="30"/>
      <c r="D854" s="30"/>
      <c r="E854" s="30"/>
      <c r="F854" s="30"/>
      <c r="G854" s="30"/>
      <c r="H854" s="30"/>
      <c r="I854" s="23"/>
    </row>
    <row r="855" spans="1:9" s="3" customFormat="1" ht="50.1" customHeight="1" x14ac:dyDescent="0.25">
      <c r="A855" s="4">
        <v>850</v>
      </c>
      <c r="B855" s="30"/>
      <c r="C855" s="30"/>
      <c r="D855" s="30"/>
      <c r="E855" s="30"/>
      <c r="F855" s="30"/>
      <c r="G855" s="30"/>
      <c r="H855" s="30"/>
      <c r="I855" s="23"/>
    </row>
    <row r="856" spans="1:9" s="3" customFormat="1" ht="50.1" customHeight="1" x14ac:dyDescent="0.25">
      <c r="A856" s="4">
        <v>851</v>
      </c>
      <c r="B856" s="30"/>
      <c r="C856" s="30"/>
      <c r="D856" s="30"/>
      <c r="E856" s="30"/>
      <c r="F856" s="30"/>
      <c r="G856" s="30"/>
      <c r="H856" s="30"/>
      <c r="I856" s="23"/>
    </row>
    <row r="857" spans="1:9" s="3" customFormat="1" ht="50.1" customHeight="1" x14ac:dyDescent="0.25">
      <c r="A857" s="4">
        <v>852</v>
      </c>
      <c r="B857" s="30"/>
      <c r="C857" s="30"/>
      <c r="D857" s="30"/>
      <c r="E857" s="30"/>
      <c r="F857" s="30"/>
      <c r="G857" s="30"/>
      <c r="H857" s="30"/>
      <c r="I857" s="23"/>
    </row>
    <row r="858" spans="1:9" s="3" customFormat="1" ht="50.1" customHeight="1" x14ac:dyDescent="0.25">
      <c r="A858" s="4">
        <v>853</v>
      </c>
      <c r="B858" s="30"/>
      <c r="C858" s="30"/>
      <c r="D858" s="30"/>
      <c r="E858" s="30"/>
      <c r="F858" s="30"/>
      <c r="G858" s="30"/>
      <c r="H858" s="30"/>
      <c r="I858" s="23"/>
    </row>
    <row r="859" spans="1:9" s="3" customFormat="1" ht="50.1" customHeight="1" x14ac:dyDescent="0.25">
      <c r="A859" s="4">
        <v>854</v>
      </c>
      <c r="B859" s="30"/>
      <c r="C859" s="30"/>
      <c r="D859" s="30"/>
      <c r="E859" s="30"/>
      <c r="F859" s="30"/>
      <c r="G859" s="30"/>
      <c r="H859" s="30"/>
      <c r="I859" s="23"/>
    </row>
    <row r="860" spans="1:9" s="3" customFormat="1" ht="50.1" customHeight="1" x14ac:dyDescent="0.25">
      <c r="A860" s="4">
        <v>855</v>
      </c>
      <c r="B860" s="30"/>
      <c r="C860" s="30"/>
      <c r="D860" s="30"/>
      <c r="E860" s="30"/>
      <c r="F860" s="30"/>
      <c r="G860" s="30"/>
      <c r="H860" s="30"/>
      <c r="I860" s="23"/>
    </row>
    <row r="861" spans="1:9" s="3" customFormat="1" ht="50.1" customHeight="1" x14ac:dyDescent="0.25">
      <c r="A861" s="4">
        <v>856</v>
      </c>
      <c r="B861" s="30"/>
      <c r="C861" s="30"/>
      <c r="D861" s="30"/>
      <c r="E861" s="30"/>
      <c r="F861" s="30"/>
      <c r="G861" s="30"/>
      <c r="H861" s="30"/>
      <c r="I861" s="23"/>
    </row>
    <row r="862" spans="1:9" s="3" customFormat="1" ht="50.1" customHeight="1" x14ac:dyDescent="0.25">
      <c r="A862" s="4">
        <v>857</v>
      </c>
      <c r="B862" s="30"/>
      <c r="C862" s="30"/>
      <c r="D862" s="30"/>
      <c r="E862" s="30"/>
      <c r="F862" s="30"/>
      <c r="G862" s="30"/>
      <c r="H862" s="30"/>
      <c r="I862" s="23"/>
    </row>
    <row r="863" spans="1:9" s="3" customFormat="1" ht="50.1" customHeight="1" x14ac:dyDescent="0.25">
      <c r="A863" s="4">
        <v>858</v>
      </c>
      <c r="B863" s="30"/>
      <c r="C863" s="30"/>
      <c r="D863" s="30"/>
      <c r="E863" s="30"/>
      <c r="F863" s="30"/>
      <c r="G863" s="30"/>
      <c r="H863" s="30"/>
      <c r="I863" s="23"/>
    </row>
    <row r="864" spans="1:9" s="3" customFormat="1" ht="50.1" customHeight="1" x14ac:dyDescent="0.25">
      <c r="A864" s="4">
        <v>859</v>
      </c>
      <c r="B864" s="30"/>
      <c r="C864" s="30"/>
      <c r="D864" s="30"/>
      <c r="E864" s="30"/>
      <c r="F864" s="30"/>
      <c r="G864" s="30"/>
      <c r="H864" s="30"/>
      <c r="I864" s="23"/>
    </row>
    <row r="865" spans="1:9" s="3" customFormat="1" ht="50.1" customHeight="1" x14ac:dyDescent="0.25">
      <c r="A865" s="4">
        <v>860</v>
      </c>
      <c r="B865" s="30"/>
      <c r="C865" s="30"/>
      <c r="D865" s="30"/>
      <c r="E865" s="30"/>
      <c r="F865" s="30"/>
      <c r="G865" s="30"/>
      <c r="H865" s="30"/>
      <c r="I865" s="23"/>
    </row>
    <row r="866" spans="1:9" s="3" customFormat="1" ht="50.1" customHeight="1" x14ac:dyDescent="0.25">
      <c r="A866" s="4">
        <v>861</v>
      </c>
      <c r="B866" s="30"/>
      <c r="C866" s="30"/>
      <c r="D866" s="30"/>
      <c r="E866" s="30"/>
      <c r="F866" s="30"/>
      <c r="G866" s="30"/>
      <c r="H866" s="30"/>
      <c r="I866" s="23"/>
    </row>
    <row r="867" spans="1:9" s="3" customFormat="1" ht="50.1" customHeight="1" x14ac:dyDescent="0.25">
      <c r="A867" s="4">
        <v>862</v>
      </c>
      <c r="B867" s="30"/>
      <c r="C867" s="30"/>
      <c r="D867" s="30"/>
      <c r="E867" s="30"/>
      <c r="F867" s="30"/>
      <c r="G867" s="30"/>
      <c r="H867" s="30"/>
      <c r="I867" s="23"/>
    </row>
    <row r="868" spans="1:9" s="3" customFormat="1" ht="50.1" customHeight="1" x14ac:dyDescent="0.25">
      <c r="A868" s="4">
        <v>863</v>
      </c>
      <c r="B868" s="30"/>
      <c r="C868" s="30"/>
      <c r="D868" s="30"/>
      <c r="E868" s="30"/>
      <c r="F868" s="30"/>
      <c r="G868" s="30"/>
      <c r="H868" s="30"/>
      <c r="I868" s="23"/>
    </row>
    <row r="869" spans="1:9" s="3" customFormat="1" ht="50.1" customHeight="1" x14ac:dyDescent="0.25">
      <c r="A869" s="4">
        <v>864</v>
      </c>
      <c r="B869" s="30"/>
      <c r="C869" s="30"/>
      <c r="D869" s="30"/>
      <c r="E869" s="30"/>
      <c r="F869" s="30"/>
      <c r="G869" s="30"/>
      <c r="H869" s="30"/>
      <c r="I869" s="23"/>
    </row>
    <row r="870" spans="1:9" s="3" customFormat="1" ht="50.1" customHeight="1" x14ac:dyDescent="0.25">
      <c r="A870" s="4">
        <v>865</v>
      </c>
      <c r="B870" s="30"/>
      <c r="C870" s="30"/>
      <c r="D870" s="30"/>
      <c r="E870" s="30"/>
      <c r="F870" s="30"/>
      <c r="G870" s="30"/>
      <c r="H870" s="30"/>
      <c r="I870" s="23"/>
    </row>
    <row r="871" spans="1:9" s="3" customFormat="1" ht="50.1" customHeight="1" x14ac:dyDescent="0.25">
      <c r="A871" s="4">
        <v>866</v>
      </c>
      <c r="B871" s="30"/>
      <c r="C871" s="30"/>
      <c r="D871" s="30"/>
      <c r="E871" s="30"/>
      <c r="F871" s="30"/>
      <c r="G871" s="30"/>
      <c r="H871" s="30"/>
      <c r="I871" s="23"/>
    </row>
    <row r="872" spans="1:9" s="3" customFormat="1" ht="50.1" customHeight="1" x14ac:dyDescent="0.25">
      <c r="A872" s="4">
        <v>867</v>
      </c>
      <c r="B872" s="30"/>
      <c r="C872" s="30"/>
      <c r="D872" s="30"/>
      <c r="E872" s="30"/>
      <c r="F872" s="30"/>
      <c r="G872" s="30"/>
      <c r="H872" s="30"/>
      <c r="I872" s="23"/>
    </row>
    <row r="873" spans="1:9" s="3" customFormat="1" ht="50.1" customHeight="1" x14ac:dyDescent="0.25">
      <c r="A873" s="4">
        <v>868</v>
      </c>
      <c r="B873" s="30"/>
      <c r="C873" s="30"/>
      <c r="D873" s="30"/>
      <c r="E873" s="30"/>
      <c r="F873" s="30"/>
      <c r="G873" s="30"/>
      <c r="H873" s="30"/>
      <c r="I873" s="23"/>
    </row>
    <row r="874" spans="1:9" s="3" customFormat="1" ht="50.1" customHeight="1" x14ac:dyDescent="0.25">
      <c r="A874" s="4">
        <v>869</v>
      </c>
      <c r="B874" s="30"/>
      <c r="C874" s="30"/>
      <c r="D874" s="30"/>
      <c r="E874" s="30"/>
      <c r="F874" s="30"/>
      <c r="G874" s="30"/>
      <c r="H874" s="30"/>
      <c r="I874" s="23"/>
    </row>
    <row r="875" spans="1:9" s="3" customFormat="1" ht="50.1" customHeight="1" x14ac:dyDescent="0.25">
      <c r="A875" s="4">
        <v>870</v>
      </c>
      <c r="B875" s="30"/>
      <c r="C875" s="30"/>
      <c r="D875" s="30"/>
      <c r="E875" s="30"/>
      <c r="F875" s="30"/>
      <c r="G875" s="30"/>
      <c r="H875" s="30"/>
      <c r="I875" s="23"/>
    </row>
    <row r="876" spans="1:9" s="3" customFormat="1" ht="50.1" customHeight="1" x14ac:dyDescent="0.25">
      <c r="A876" s="4">
        <v>871</v>
      </c>
      <c r="B876" s="30"/>
      <c r="C876" s="30"/>
      <c r="D876" s="30"/>
      <c r="E876" s="30"/>
      <c r="F876" s="30"/>
      <c r="G876" s="30"/>
      <c r="H876" s="30"/>
      <c r="I876" s="23"/>
    </row>
    <row r="877" spans="1:9" s="3" customFormat="1" ht="50.1" customHeight="1" x14ac:dyDescent="0.25">
      <c r="A877" s="4">
        <v>872</v>
      </c>
      <c r="B877" s="30"/>
      <c r="C877" s="30"/>
      <c r="D877" s="30"/>
      <c r="E877" s="30"/>
      <c r="F877" s="30"/>
      <c r="G877" s="30"/>
      <c r="H877" s="30"/>
      <c r="I877" s="23"/>
    </row>
    <row r="878" spans="1:9" s="3" customFormat="1" ht="50.1" customHeight="1" x14ac:dyDescent="0.25">
      <c r="A878" s="4">
        <v>873</v>
      </c>
      <c r="B878" s="30"/>
      <c r="C878" s="30"/>
      <c r="D878" s="30"/>
      <c r="E878" s="30"/>
      <c r="F878" s="30"/>
      <c r="G878" s="30"/>
      <c r="H878" s="30"/>
      <c r="I878" s="23"/>
    </row>
    <row r="879" spans="1:9" s="3" customFormat="1" ht="50.1" customHeight="1" x14ac:dyDescent="0.25">
      <c r="A879" s="4">
        <v>874</v>
      </c>
      <c r="B879" s="30"/>
      <c r="C879" s="30"/>
      <c r="D879" s="30"/>
      <c r="E879" s="30"/>
      <c r="F879" s="30"/>
      <c r="G879" s="30"/>
      <c r="H879" s="30"/>
      <c r="I879" s="23"/>
    </row>
    <row r="880" spans="1:9" s="3" customFormat="1" ht="50.1" customHeight="1" x14ac:dyDescent="0.25">
      <c r="A880" s="4">
        <v>875</v>
      </c>
      <c r="B880" s="30"/>
      <c r="C880" s="30"/>
      <c r="D880" s="30"/>
      <c r="E880" s="30"/>
      <c r="F880" s="30"/>
      <c r="G880" s="30"/>
      <c r="H880" s="30"/>
      <c r="I880" s="23"/>
    </row>
    <row r="881" spans="1:9" s="3" customFormat="1" ht="50.1" customHeight="1" x14ac:dyDescent="0.25">
      <c r="A881" s="4">
        <v>876</v>
      </c>
      <c r="B881" s="30"/>
      <c r="C881" s="30"/>
      <c r="D881" s="30"/>
      <c r="E881" s="30"/>
      <c r="F881" s="30"/>
      <c r="G881" s="30"/>
      <c r="H881" s="30"/>
      <c r="I881" s="23"/>
    </row>
    <row r="882" spans="1:9" s="3" customFormat="1" ht="50.1" customHeight="1" x14ac:dyDescent="0.25">
      <c r="A882" s="4">
        <v>877</v>
      </c>
      <c r="B882" s="30"/>
      <c r="C882" s="30"/>
      <c r="D882" s="30"/>
      <c r="E882" s="30"/>
      <c r="F882" s="30"/>
      <c r="G882" s="30"/>
      <c r="H882" s="30"/>
      <c r="I882" s="23"/>
    </row>
    <row r="883" spans="1:9" s="3" customFormat="1" ht="50.1" customHeight="1" x14ac:dyDescent="0.25">
      <c r="A883" s="4">
        <v>878</v>
      </c>
      <c r="B883" s="30"/>
      <c r="C883" s="30"/>
      <c r="D883" s="30"/>
      <c r="E883" s="30"/>
      <c r="F883" s="30"/>
      <c r="G883" s="30"/>
      <c r="H883" s="30"/>
      <c r="I883" s="23"/>
    </row>
    <row r="884" spans="1:9" s="3" customFormat="1" ht="50.1" customHeight="1" x14ac:dyDescent="0.25">
      <c r="A884" s="4">
        <v>879</v>
      </c>
      <c r="B884" s="30"/>
      <c r="C884" s="30"/>
      <c r="D884" s="30"/>
      <c r="E884" s="30"/>
      <c r="F884" s="30"/>
      <c r="G884" s="30"/>
      <c r="H884" s="30"/>
      <c r="I884" s="23"/>
    </row>
    <row r="885" spans="1:9" s="3" customFormat="1" ht="50.1" customHeight="1" x14ac:dyDescent="0.25">
      <c r="A885" s="4">
        <v>880</v>
      </c>
      <c r="B885" s="30"/>
      <c r="C885" s="30"/>
      <c r="D885" s="30"/>
      <c r="E885" s="30"/>
      <c r="F885" s="30"/>
      <c r="G885" s="30"/>
      <c r="H885" s="30"/>
      <c r="I885" s="23"/>
    </row>
    <row r="886" spans="1:9" s="3" customFormat="1" ht="50.1" customHeight="1" x14ac:dyDescent="0.25">
      <c r="A886" s="4">
        <v>881</v>
      </c>
      <c r="B886" s="30"/>
      <c r="C886" s="30"/>
      <c r="D886" s="30"/>
      <c r="E886" s="30"/>
      <c r="F886" s="30"/>
      <c r="G886" s="30"/>
      <c r="H886" s="30"/>
      <c r="I886" s="23"/>
    </row>
    <row r="887" spans="1:9" s="3" customFormat="1" ht="50.1" customHeight="1" x14ac:dyDescent="0.25">
      <c r="A887" s="4">
        <v>882</v>
      </c>
      <c r="B887" s="30"/>
      <c r="C887" s="30"/>
      <c r="D887" s="30"/>
      <c r="E887" s="30"/>
      <c r="F887" s="30"/>
      <c r="G887" s="30"/>
      <c r="H887" s="30"/>
      <c r="I887" s="23"/>
    </row>
    <row r="888" spans="1:9" s="3" customFormat="1" ht="50.1" customHeight="1" x14ac:dyDescent="0.25">
      <c r="A888" s="4">
        <v>883</v>
      </c>
      <c r="B888" s="30"/>
      <c r="C888" s="30"/>
      <c r="D888" s="30"/>
      <c r="E888" s="30"/>
      <c r="F888" s="30"/>
      <c r="G888" s="30"/>
      <c r="H888" s="30"/>
      <c r="I888" s="23"/>
    </row>
    <row r="889" spans="1:9" s="3" customFormat="1" ht="50.1" customHeight="1" x14ac:dyDescent="0.25">
      <c r="A889" s="4">
        <v>884</v>
      </c>
      <c r="B889" s="30"/>
      <c r="C889" s="30"/>
      <c r="D889" s="30"/>
      <c r="E889" s="30"/>
      <c r="F889" s="30"/>
      <c r="G889" s="30"/>
      <c r="H889" s="30"/>
      <c r="I889" s="23"/>
    </row>
    <row r="890" spans="1:9" s="3" customFormat="1" ht="50.1" customHeight="1" x14ac:dyDescent="0.25">
      <c r="A890" s="4">
        <v>885</v>
      </c>
      <c r="B890" s="30"/>
      <c r="C890" s="30"/>
      <c r="D890" s="30"/>
      <c r="E890" s="30"/>
      <c r="F890" s="30"/>
      <c r="G890" s="30"/>
      <c r="H890" s="30"/>
      <c r="I890" s="23"/>
    </row>
    <row r="891" spans="1:9" s="3" customFormat="1" ht="50.1" customHeight="1" x14ac:dyDescent="0.25">
      <c r="A891" s="4">
        <v>886</v>
      </c>
      <c r="B891" s="30"/>
      <c r="C891" s="30"/>
      <c r="D891" s="30"/>
      <c r="E891" s="30"/>
      <c r="F891" s="30"/>
      <c r="G891" s="30"/>
      <c r="H891" s="30"/>
      <c r="I891" s="23"/>
    </row>
    <row r="892" spans="1:9" s="3" customFormat="1" ht="50.1" customHeight="1" x14ac:dyDescent="0.25">
      <c r="A892" s="4">
        <v>887</v>
      </c>
      <c r="B892" s="30"/>
      <c r="C892" s="30"/>
      <c r="D892" s="30"/>
      <c r="E892" s="30"/>
      <c r="F892" s="30"/>
      <c r="G892" s="30"/>
      <c r="H892" s="30"/>
      <c r="I892" s="23"/>
    </row>
    <row r="893" spans="1:9" s="3" customFormat="1" ht="50.1" customHeight="1" x14ac:dyDescent="0.25">
      <c r="A893" s="4">
        <v>888</v>
      </c>
      <c r="B893" s="30"/>
      <c r="C893" s="30"/>
      <c r="D893" s="30"/>
      <c r="E893" s="30"/>
      <c r="F893" s="30"/>
      <c r="G893" s="30"/>
      <c r="H893" s="30"/>
      <c r="I893" s="23"/>
    </row>
    <row r="894" spans="1:9" s="3" customFormat="1" ht="50.1" customHeight="1" x14ac:dyDescent="0.25">
      <c r="A894" s="4">
        <v>889</v>
      </c>
      <c r="B894" s="30"/>
      <c r="C894" s="30"/>
      <c r="D894" s="30"/>
      <c r="E894" s="30"/>
      <c r="F894" s="30"/>
      <c r="G894" s="30"/>
      <c r="H894" s="30"/>
      <c r="I894" s="23"/>
    </row>
    <row r="895" spans="1:9" s="3" customFormat="1" ht="50.1" customHeight="1" x14ac:dyDescent="0.25">
      <c r="A895" s="4">
        <v>890</v>
      </c>
      <c r="B895" s="30"/>
      <c r="C895" s="30"/>
      <c r="D895" s="30"/>
      <c r="E895" s="30"/>
      <c r="F895" s="30"/>
      <c r="G895" s="30"/>
      <c r="H895" s="30"/>
      <c r="I895" s="23"/>
    </row>
    <row r="896" spans="1:9" s="3" customFormat="1" ht="50.1" customHeight="1" x14ac:dyDescent="0.25">
      <c r="A896" s="4">
        <v>891</v>
      </c>
      <c r="B896" s="30"/>
      <c r="C896" s="30"/>
      <c r="D896" s="30"/>
      <c r="E896" s="30"/>
      <c r="F896" s="30"/>
      <c r="G896" s="30"/>
      <c r="H896" s="30"/>
      <c r="I896" s="23"/>
    </row>
    <row r="897" spans="1:9" s="3" customFormat="1" ht="50.1" customHeight="1" x14ac:dyDescent="0.25">
      <c r="A897" s="4">
        <v>892</v>
      </c>
      <c r="B897" s="30"/>
      <c r="C897" s="30"/>
      <c r="D897" s="30"/>
      <c r="E897" s="30"/>
      <c r="F897" s="30"/>
      <c r="G897" s="30"/>
      <c r="H897" s="30"/>
      <c r="I897" s="23"/>
    </row>
    <row r="898" spans="1:9" s="3" customFormat="1" ht="50.1" customHeight="1" x14ac:dyDescent="0.25">
      <c r="A898" s="4">
        <v>893</v>
      </c>
      <c r="B898" s="30"/>
      <c r="C898" s="30"/>
      <c r="D898" s="30"/>
      <c r="E898" s="30"/>
      <c r="F898" s="30"/>
      <c r="G898" s="30"/>
      <c r="H898" s="30"/>
      <c r="I898" s="23"/>
    </row>
    <row r="899" spans="1:9" s="3" customFormat="1" ht="50.1" customHeight="1" x14ac:dyDescent="0.25">
      <c r="A899" s="4">
        <v>894</v>
      </c>
      <c r="B899" s="30"/>
      <c r="C899" s="30"/>
      <c r="D899" s="30"/>
      <c r="E899" s="30"/>
      <c r="F899" s="30"/>
      <c r="G899" s="30"/>
      <c r="H899" s="30"/>
      <c r="I899" s="23"/>
    </row>
    <row r="900" spans="1:9" s="3" customFormat="1" ht="50.1" customHeight="1" x14ac:dyDescent="0.25">
      <c r="A900" s="4">
        <v>895</v>
      </c>
      <c r="B900" s="30"/>
      <c r="C900" s="30"/>
      <c r="D900" s="30"/>
      <c r="E900" s="30"/>
      <c r="F900" s="30"/>
      <c r="G900" s="30"/>
      <c r="H900" s="30"/>
      <c r="I900" s="23"/>
    </row>
    <row r="901" spans="1:9" s="3" customFormat="1" ht="50.1" customHeight="1" x14ac:dyDescent="0.25">
      <c r="A901" s="4">
        <v>896</v>
      </c>
      <c r="B901" s="30"/>
      <c r="C901" s="30"/>
      <c r="D901" s="30"/>
      <c r="E901" s="30"/>
      <c r="F901" s="30"/>
      <c r="G901" s="30"/>
      <c r="H901" s="30"/>
      <c r="I901" s="23"/>
    </row>
    <row r="902" spans="1:9" s="3" customFormat="1" ht="50.1" customHeight="1" x14ac:dyDescent="0.25">
      <c r="A902" s="4">
        <v>897</v>
      </c>
      <c r="B902" s="30"/>
      <c r="C902" s="30"/>
      <c r="D902" s="30"/>
      <c r="E902" s="30"/>
      <c r="F902" s="30"/>
      <c r="G902" s="30"/>
      <c r="H902" s="30"/>
      <c r="I902" s="23"/>
    </row>
    <row r="903" spans="1:9" s="3" customFormat="1" ht="50.1" customHeight="1" x14ac:dyDescent="0.25">
      <c r="A903" s="4">
        <v>898</v>
      </c>
      <c r="B903" s="30"/>
      <c r="C903" s="30"/>
      <c r="D903" s="30"/>
      <c r="E903" s="30"/>
      <c r="F903" s="30"/>
      <c r="G903" s="30"/>
      <c r="H903" s="30"/>
      <c r="I903" s="23"/>
    </row>
    <row r="904" spans="1:9" s="3" customFormat="1" ht="50.1" customHeight="1" x14ac:dyDescent="0.25">
      <c r="A904" s="4">
        <v>899</v>
      </c>
      <c r="B904" s="30"/>
      <c r="C904" s="30"/>
      <c r="D904" s="30"/>
      <c r="E904" s="30"/>
      <c r="F904" s="30"/>
      <c r="G904" s="30"/>
      <c r="H904" s="30"/>
      <c r="I904" s="23"/>
    </row>
    <row r="905" spans="1:9" s="3" customFormat="1" ht="50.1" customHeight="1" x14ac:dyDescent="0.25">
      <c r="A905" s="4">
        <v>900</v>
      </c>
      <c r="B905" s="30"/>
      <c r="C905" s="30"/>
      <c r="D905" s="30"/>
      <c r="E905" s="30"/>
      <c r="F905" s="30"/>
      <c r="G905" s="30"/>
      <c r="H905" s="30"/>
      <c r="I905" s="23"/>
    </row>
    <row r="906" spans="1:9" s="3" customFormat="1" ht="50.1" customHeight="1" x14ac:dyDescent="0.25">
      <c r="A906" s="4">
        <v>901</v>
      </c>
      <c r="B906" s="30"/>
      <c r="C906" s="30"/>
      <c r="D906" s="30"/>
      <c r="E906" s="30"/>
      <c r="F906" s="30"/>
      <c r="G906" s="30"/>
      <c r="H906" s="30"/>
      <c r="I906" s="23"/>
    </row>
    <row r="907" spans="1:9" s="3" customFormat="1" ht="50.1" customHeight="1" x14ac:dyDescent="0.25">
      <c r="A907" s="4">
        <v>902</v>
      </c>
      <c r="B907" s="30"/>
      <c r="C907" s="30"/>
      <c r="D907" s="30"/>
      <c r="E907" s="30"/>
      <c r="F907" s="30"/>
      <c r="G907" s="30"/>
      <c r="H907" s="30"/>
      <c r="I907" s="23"/>
    </row>
    <row r="908" spans="1:9" s="3" customFormat="1" ht="50.1" customHeight="1" x14ac:dyDescent="0.25">
      <c r="A908" s="4">
        <v>903</v>
      </c>
      <c r="B908" s="30"/>
      <c r="C908" s="30"/>
      <c r="D908" s="30"/>
      <c r="E908" s="30"/>
      <c r="F908" s="30"/>
      <c r="G908" s="30"/>
      <c r="H908" s="30"/>
      <c r="I908" s="23"/>
    </row>
    <row r="909" spans="1:9" s="3" customFormat="1" ht="50.1" customHeight="1" x14ac:dyDescent="0.25">
      <c r="A909" s="4">
        <v>904</v>
      </c>
      <c r="B909" s="30"/>
      <c r="C909" s="30"/>
      <c r="D909" s="30"/>
      <c r="E909" s="30"/>
      <c r="F909" s="30"/>
      <c r="G909" s="30"/>
      <c r="H909" s="30"/>
      <c r="I909" s="23"/>
    </row>
    <row r="910" spans="1:9" s="3" customFormat="1" ht="50.1" customHeight="1" x14ac:dyDescent="0.25">
      <c r="A910" s="4">
        <v>905</v>
      </c>
      <c r="B910" s="30"/>
      <c r="C910" s="30"/>
      <c r="D910" s="30"/>
      <c r="E910" s="30"/>
      <c r="F910" s="30"/>
      <c r="G910" s="30"/>
      <c r="H910" s="30"/>
      <c r="I910" s="23"/>
    </row>
    <row r="911" spans="1:9" s="3" customFormat="1" ht="50.1" customHeight="1" x14ac:dyDescent="0.25">
      <c r="A911" s="4">
        <v>906</v>
      </c>
      <c r="B911" s="30"/>
      <c r="C911" s="30"/>
      <c r="D911" s="30"/>
      <c r="E911" s="30"/>
      <c r="F911" s="30"/>
      <c r="G911" s="30"/>
      <c r="H911" s="30"/>
      <c r="I911" s="23"/>
    </row>
    <row r="912" spans="1:9" s="3" customFormat="1" ht="50.1" customHeight="1" x14ac:dyDescent="0.25">
      <c r="A912" s="4">
        <v>907</v>
      </c>
      <c r="B912" s="30"/>
      <c r="C912" s="30"/>
      <c r="D912" s="30"/>
      <c r="E912" s="30"/>
      <c r="F912" s="30"/>
      <c r="G912" s="30"/>
      <c r="H912" s="30"/>
      <c r="I912" s="23"/>
    </row>
    <row r="913" spans="1:9" s="3" customFormat="1" ht="50.1" customHeight="1" x14ac:dyDescent="0.25">
      <c r="A913" s="4">
        <v>908</v>
      </c>
      <c r="B913" s="30"/>
      <c r="C913" s="30"/>
      <c r="D913" s="30"/>
      <c r="E913" s="30"/>
      <c r="F913" s="30"/>
      <c r="G913" s="30"/>
      <c r="H913" s="30"/>
      <c r="I913" s="23"/>
    </row>
    <row r="914" spans="1:9" s="3" customFormat="1" ht="50.1" customHeight="1" x14ac:dyDescent="0.25">
      <c r="A914" s="4">
        <v>909</v>
      </c>
      <c r="B914" s="30"/>
      <c r="C914" s="30"/>
      <c r="D914" s="30"/>
      <c r="E914" s="30"/>
      <c r="F914" s="30"/>
      <c r="G914" s="30"/>
      <c r="H914" s="30"/>
      <c r="I914" s="23"/>
    </row>
    <row r="915" spans="1:9" s="3" customFormat="1" ht="50.1" customHeight="1" x14ac:dyDescent="0.25">
      <c r="A915" s="4">
        <v>910</v>
      </c>
      <c r="B915" s="30"/>
      <c r="C915" s="30"/>
      <c r="D915" s="30"/>
      <c r="E915" s="30"/>
      <c r="F915" s="30"/>
      <c r="G915" s="30"/>
      <c r="H915" s="30"/>
      <c r="I915" s="23"/>
    </row>
    <row r="916" spans="1:9" s="3" customFormat="1" ht="50.1" customHeight="1" x14ac:dyDescent="0.25">
      <c r="A916" s="4">
        <v>911</v>
      </c>
      <c r="B916" s="30"/>
      <c r="C916" s="30"/>
      <c r="D916" s="30"/>
      <c r="E916" s="30"/>
      <c r="F916" s="30"/>
      <c r="G916" s="30"/>
      <c r="H916" s="30"/>
      <c r="I916" s="23"/>
    </row>
    <row r="917" spans="1:9" s="3" customFormat="1" ht="50.1" customHeight="1" x14ac:dyDescent="0.25">
      <c r="A917" s="4">
        <v>912</v>
      </c>
      <c r="B917" s="30"/>
      <c r="C917" s="30"/>
      <c r="D917" s="30"/>
      <c r="E917" s="30"/>
      <c r="F917" s="30"/>
      <c r="G917" s="30"/>
      <c r="H917" s="30"/>
      <c r="I917" s="23"/>
    </row>
    <row r="918" spans="1:9" s="3" customFormat="1" ht="50.1" customHeight="1" x14ac:dyDescent="0.25">
      <c r="A918" s="4">
        <v>913</v>
      </c>
      <c r="B918" s="30"/>
      <c r="C918" s="30"/>
      <c r="D918" s="30"/>
      <c r="E918" s="30"/>
      <c r="F918" s="30"/>
      <c r="G918" s="30"/>
      <c r="H918" s="30"/>
      <c r="I918" s="23"/>
    </row>
    <row r="919" spans="1:9" s="3" customFormat="1" ht="50.1" customHeight="1" x14ac:dyDescent="0.25">
      <c r="A919" s="4">
        <v>914</v>
      </c>
      <c r="B919" s="30"/>
      <c r="C919" s="30"/>
      <c r="D919" s="30"/>
      <c r="E919" s="30"/>
      <c r="F919" s="30"/>
      <c r="G919" s="30"/>
      <c r="H919" s="30"/>
      <c r="I919" s="23"/>
    </row>
    <row r="920" spans="1:9" s="3" customFormat="1" ht="50.1" customHeight="1" x14ac:dyDescent="0.25">
      <c r="A920" s="4">
        <v>915</v>
      </c>
      <c r="B920" s="30"/>
      <c r="C920" s="30"/>
      <c r="D920" s="30"/>
      <c r="E920" s="30"/>
      <c r="F920" s="30"/>
      <c r="G920" s="30"/>
      <c r="H920" s="30"/>
      <c r="I920" s="23"/>
    </row>
    <row r="921" spans="1:9" s="3" customFormat="1" ht="50.1" customHeight="1" x14ac:dyDescent="0.25">
      <c r="A921" s="4">
        <v>916</v>
      </c>
      <c r="B921" s="30"/>
      <c r="C921" s="30"/>
      <c r="D921" s="30"/>
      <c r="E921" s="30"/>
      <c r="F921" s="30"/>
      <c r="G921" s="30"/>
      <c r="H921" s="30"/>
      <c r="I921" s="23"/>
    </row>
    <row r="922" spans="1:9" s="3" customFormat="1" ht="50.1" customHeight="1" x14ac:dyDescent="0.25">
      <c r="A922" s="4">
        <v>917</v>
      </c>
      <c r="B922" s="30"/>
      <c r="C922" s="30"/>
      <c r="D922" s="30"/>
      <c r="E922" s="30"/>
      <c r="F922" s="30"/>
      <c r="G922" s="30"/>
      <c r="H922" s="30"/>
      <c r="I922" s="23"/>
    </row>
    <row r="923" spans="1:9" s="3" customFormat="1" ht="50.1" customHeight="1" x14ac:dyDescent="0.25">
      <c r="A923" s="4">
        <v>918</v>
      </c>
      <c r="B923" s="30"/>
      <c r="C923" s="30"/>
      <c r="D923" s="30"/>
      <c r="E923" s="30"/>
      <c r="F923" s="30"/>
      <c r="G923" s="30"/>
      <c r="H923" s="30"/>
      <c r="I923" s="23"/>
    </row>
    <row r="924" spans="1:9" s="3" customFormat="1" ht="50.1" customHeight="1" x14ac:dyDescent="0.25">
      <c r="A924" s="4">
        <v>919</v>
      </c>
      <c r="B924" s="30"/>
      <c r="C924" s="30"/>
      <c r="D924" s="30"/>
      <c r="E924" s="30"/>
      <c r="F924" s="30"/>
      <c r="G924" s="30"/>
      <c r="H924" s="30"/>
      <c r="I924" s="23"/>
    </row>
    <row r="925" spans="1:9" s="3" customFormat="1" ht="50.1" customHeight="1" x14ac:dyDescent="0.25">
      <c r="A925" s="4">
        <v>920</v>
      </c>
      <c r="B925" s="30"/>
      <c r="C925" s="30"/>
      <c r="D925" s="30"/>
      <c r="E925" s="30"/>
      <c r="F925" s="30"/>
      <c r="G925" s="30"/>
      <c r="H925" s="30"/>
      <c r="I925" s="23"/>
    </row>
    <row r="926" spans="1:9" s="3" customFormat="1" ht="50.1" customHeight="1" x14ac:dyDescent="0.25">
      <c r="A926" s="4">
        <v>921</v>
      </c>
      <c r="B926" s="30"/>
      <c r="C926" s="30"/>
      <c r="D926" s="30"/>
      <c r="E926" s="30"/>
      <c r="F926" s="30"/>
      <c r="G926" s="30"/>
      <c r="H926" s="30"/>
      <c r="I926" s="23"/>
    </row>
    <row r="927" spans="1:9" s="3" customFormat="1" ht="50.1" customHeight="1" x14ac:dyDescent="0.25">
      <c r="A927" s="4">
        <v>922</v>
      </c>
      <c r="B927" s="30"/>
      <c r="C927" s="30"/>
      <c r="D927" s="30"/>
      <c r="E927" s="30"/>
      <c r="F927" s="30"/>
      <c r="G927" s="30"/>
      <c r="H927" s="30"/>
      <c r="I927" s="23"/>
    </row>
    <row r="928" spans="1:9" s="3" customFormat="1" ht="50.1" customHeight="1" x14ac:dyDescent="0.25">
      <c r="A928" s="4">
        <v>923</v>
      </c>
      <c r="B928" s="30"/>
      <c r="C928" s="30"/>
      <c r="D928" s="30"/>
      <c r="E928" s="30"/>
      <c r="F928" s="30"/>
      <c r="G928" s="30"/>
      <c r="H928" s="30"/>
      <c r="I928" s="23"/>
    </row>
    <row r="929" spans="1:9" s="3" customFormat="1" ht="50.1" customHeight="1" x14ac:dyDescent="0.25">
      <c r="A929" s="4">
        <v>924</v>
      </c>
      <c r="B929" s="30"/>
      <c r="C929" s="30"/>
      <c r="D929" s="30"/>
      <c r="E929" s="30"/>
      <c r="F929" s="30"/>
      <c r="G929" s="30"/>
      <c r="H929" s="30"/>
      <c r="I929" s="23"/>
    </row>
    <row r="930" spans="1:9" s="3" customFormat="1" ht="50.1" customHeight="1" x14ac:dyDescent="0.25">
      <c r="A930" s="4">
        <v>925</v>
      </c>
      <c r="B930" s="30"/>
      <c r="C930" s="30"/>
      <c r="D930" s="30"/>
      <c r="E930" s="30"/>
      <c r="F930" s="30"/>
      <c r="G930" s="30"/>
      <c r="H930" s="30"/>
      <c r="I930" s="23"/>
    </row>
    <row r="931" spans="1:9" s="3" customFormat="1" ht="50.1" customHeight="1" x14ac:dyDescent="0.25">
      <c r="A931" s="4">
        <v>926</v>
      </c>
      <c r="B931" s="30"/>
      <c r="C931" s="30"/>
      <c r="D931" s="30"/>
      <c r="E931" s="30"/>
      <c r="F931" s="30"/>
      <c r="G931" s="30"/>
      <c r="H931" s="30"/>
      <c r="I931" s="23"/>
    </row>
    <row r="932" spans="1:9" s="3" customFormat="1" ht="50.1" customHeight="1" x14ac:dyDescent="0.25">
      <c r="A932" s="4">
        <v>927</v>
      </c>
      <c r="B932" s="30"/>
      <c r="C932" s="30"/>
      <c r="D932" s="30"/>
      <c r="E932" s="30"/>
      <c r="F932" s="30"/>
      <c r="G932" s="30"/>
      <c r="H932" s="30"/>
      <c r="I932" s="23"/>
    </row>
    <row r="933" spans="1:9" s="3" customFormat="1" ht="50.1" customHeight="1" x14ac:dyDescent="0.25">
      <c r="A933" s="4">
        <v>928</v>
      </c>
      <c r="B933" s="30"/>
      <c r="C933" s="30"/>
      <c r="D933" s="30"/>
      <c r="E933" s="30"/>
      <c r="F933" s="30"/>
      <c r="G933" s="30"/>
      <c r="H933" s="30"/>
      <c r="I933" s="23"/>
    </row>
    <row r="934" spans="1:9" s="3" customFormat="1" ht="50.1" customHeight="1" x14ac:dyDescent="0.25">
      <c r="A934" s="4">
        <v>929</v>
      </c>
      <c r="B934" s="30"/>
      <c r="C934" s="30"/>
      <c r="D934" s="30"/>
      <c r="E934" s="30"/>
      <c r="F934" s="30"/>
      <c r="G934" s="30"/>
      <c r="H934" s="30"/>
      <c r="I934" s="23"/>
    </row>
    <row r="935" spans="1:9" s="3" customFormat="1" ht="50.1" customHeight="1" x14ac:dyDescent="0.25">
      <c r="A935" s="4">
        <v>930</v>
      </c>
      <c r="B935" s="30"/>
      <c r="C935" s="30"/>
      <c r="D935" s="30"/>
      <c r="E935" s="30"/>
      <c r="F935" s="30"/>
      <c r="G935" s="30"/>
      <c r="H935" s="30"/>
      <c r="I935" s="23"/>
    </row>
    <row r="936" spans="1:9" s="3" customFormat="1" ht="50.1" customHeight="1" x14ac:dyDescent="0.25">
      <c r="A936" s="4">
        <v>931</v>
      </c>
      <c r="B936" s="30"/>
      <c r="C936" s="30"/>
      <c r="D936" s="30"/>
      <c r="E936" s="30"/>
      <c r="F936" s="30"/>
      <c r="G936" s="30"/>
      <c r="H936" s="30"/>
      <c r="I936" s="23"/>
    </row>
    <row r="937" spans="1:9" s="3" customFormat="1" ht="50.1" customHeight="1" x14ac:dyDescent="0.25">
      <c r="A937" s="4">
        <v>932</v>
      </c>
      <c r="B937" s="30"/>
      <c r="C937" s="30"/>
      <c r="D937" s="30"/>
      <c r="E937" s="30"/>
      <c r="F937" s="30"/>
      <c r="G937" s="30"/>
      <c r="H937" s="30"/>
      <c r="I937" s="23"/>
    </row>
    <row r="938" spans="1:9" s="3" customFormat="1" ht="50.1" customHeight="1" x14ac:dyDescent="0.25">
      <c r="A938" s="4">
        <v>933</v>
      </c>
      <c r="B938" s="30"/>
      <c r="C938" s="30"/>
      <c r="D938" s="30"/>
      <c r="E938" s="30"/>
      <c r="F938" s="30"/>
      <c r="G938" s="30"/>
      <c r="H938" s="30"/>
      <c r="I938" s="23"/>
    </row>
    <row r="939" spans="1:9" s="3" customFormat="1" ht="50.1" customHeight="1" x14ac:dyDescent="0.25">
      <c r="A939" s="4">
        <v>934</v>
      </c>
      <c r="B939" s="30"/>
      <c r="C939" s="30"/>
      <c r="D939" s="30"/>
      <c r="E939" s="30"/>
      <c r="F939" s="30"/>
      <c r="G939" s="30"/>
      <c r="H939" s="30"/>
      <c r="I939" s="23"/>
    </row>
    <row r="940" spans="1:9" s="3" customFormat="1" ht="50.1" customHeight="1" x14ac:dyDescent="0.25">
      <c r="A940" s="4">
        <v>935</v>
      </c>
      <c r="B940" s="30"/>
      <c r="C940" s="30"/>
      <c r="D940" s="30"/>
      <c r="E940" s="30"/>
      <c r="F940" s="30"/>
      <c r="G940" s="30"/>
      <c r="H940" s="30"/>
      <c r="I940" s="23"/>
    </row>
    <row r="941" spans="1:9" s="3" customFormat="1" ht="50.1" customHeight="1" x14ac:dyDescent="0.25">
      <c r="A941" s="4">
        <v>936</v>
      </c>
      <c r="B941" s="30"/>
      <c r="C941" s="30"/>
      <c r="D941" s="30"/>
      <c r="E941" s="30"/>
      <c r="F941" s="30"/>
      <c r="G941" s="30"/>
      <c r="H941" s="30"/>
      <c r="I941" s="23"/>
    </row>
    <row r="942" spans="1:9" s="3" customFormat="1" ht="50.1" customHeight="1" x14ac:dyDescent="0.25">
      <c r="A942" s="4">
        <v>937</v>
      </c>
      <c r="B942" s="30"/>
      <c r="C942" s="30"/>
      <c r="D942" s="30"/>
      <c r="E942" s="30"/>
      <c r="F942" s="30"/>
      <c r="G942" s="30"/>
      <c r="H942" s="30"/>
      <c r="I942" s="23"/>
    </row>
    <row r="943" spans="1:9" s="3" customFormat="1" ht="50.1" customHeight="1" x14ac:dyDescent="0.25">
      <c r="A943" s="4">
        <v>938</v>
      </c>
      <c r="B943" s="30"/>
      <c r="C943" s="30"/>
      <c r="D943" s="30"/>
      <c r="E943" s="30"/>
      <c r="F943" s="30"/>
      <c r="G943" s="30"/>
      <c r="H943" s="30"/>
      <c r="I943" s="23"/>
    </row>
    <row r="944" spans="1:9" s="3" customFormat="1" ht="50.1" customHeight="1" x14ac:dyDescent="0.25">
      <c r="A944" s="4">
        <v>939</v>
      </c>
      <c r="B944" s="30"/>
      <c r="C944" s="30"/>
      <c r="D944" s="30"/>
      <c r="E944" s="30"/>
      <c r="F944" s="30"/>
      <c r="G944" s="30"/>
      <c r="H944" s="30"/>
      <c r="I944" s="23"/>
    </row>
    <row r="945" spans="1:9" s="3" customFormat="1" ht="50.1" customHeight="1" x14ac:dyDescent="0.25">
      <c r="A945" s="4">
        <v>940</v>
      </c>
      <c r="B945" s="30"/>
      <c r="C945" s="30"/>
      <c r="D945" s="30"/>
      <c r="E945" s="30"/>
      <c r="F945" s="30"/>
      <c r="G945" s="30"/>
      <c r="H945" s="30"/>
      <c r="I945" s="23"/>
    </row>
    <row r="946" spans="1:9" s="3" customFormat="1" ht="50.1" customHeight="1" x14ac:dyDescent="0.25">
      <c r="A946" s="4">
        <v>941</v>
      </c>
      <c r="B946" s="30"/>
      <c r="C946" s="30"/>
      <c r="D946" s="30"/>
      <c r="E946" s="30"/>
      <c r="F946" s="30"/>
      <c r="G946" s="30"/>
      <c r="H946" s="30"/>
      <c r="I946" s="23"/>
    </row>
    <row r="947" spans="1:9" s="3" customFormat="1" ht="50.1" customHeight="1" x14ac:dyDescent="0.25">
      <c r="A947" s="4">
        <v>942</v>
      </c>
      <c r="B947" s="30"/>
      <c r="C947" s="30"/>
      <c r="D947" s="30"/>
      <c r="E947" s="30"/>
      <c r="F947" s="30"/>
      <c r="G947" s="30"/>
      <c r="H947" s="30"/>
      <c r="I947" s="23"/>
    </row>
    <row r="948" spans="1:9" s="3" customFormat="1" ht="50.1" customHeight="1" x14ac:dyDescent="0.25">
      <c r="A948" s="4">
        <v>943</v>
      </c>
      <c r="B948" s="30"/>
      <c r="C948" s="30"/>
      <c r="D948" s="30"/>
      <c r="E948" s="30"/>
      <c r="F948" s="30"/>
      <c r="G948" s="30"/>
      <c r="H948" s="30"/>
      <c r="I948" s="23"/>
    </row>
    <row r="949" spans="1:9" s="3" customFormat="1" ht="50.1" customHeight="1" x14ac:dyDescent="0.25">
      <c r="A949" s="4">
        <v>944</v>
      </c>
      <c r="B949" s="30"/>
      <c r="C949" s="30"/>
      <c r="D949" s="30"/>
      <c r="E949" s="30"/>
      <c r="F949" s="30"/>
      <c r="G949" s="30"/>
      <c r="H949" s="30"/>
      <c r="I949" s="23"/>
    </row>
    <row r="950" spans="1:9" s="3" customFormat="1" ht="50.1" customHeight="1" x14ac:dyDescent="0.25">
      <c r="A950" s="4">
        <v>945</v>
      </c>
      <c r="B950" s="30"/>
      <c r="C950" s="30"/>
      <c r="D950" s="30"/>
      <c r="E950" s="30"/>
      <c r="F950" s="30"/>
      <c r="G950" s="30"/>
      <c r="H950" s="30"/>
      <c r="I950" s="23"/>
    </row>
    <row r="951" spans="1:9" s="3" customFormat="1" ht="50.1" customHeight="1" x14ac:dyDescent="0.25">
      <c r="A951" s="4">
        <v>946</v>
      </c>
      <c r="B951" s="30"/>
      <c r="C951" s="30"/>
      <c r="D951" s="30"/>
      <c r="E951" s="30"/>
      <c r="F951" s="30"/>
      <c r="G951" s="30"/>
      <c r="H951" s="30"/>
      <c r="I951" s="23"/>
    </row>
    <row r="952" spans="1:9" s="3" customFormat="1" ht="50.1" customHeight="1" x14ac:dyDescent="0.25">
      <c r="A952" s="4">
        <v>947</v>
      </c>
      <c r="B952" s="30"/>
      <c r="C952" s="30"/>
      <c r="D952" s="30"/>
      <c r="E952" s="30"/>
      <c r="F952" s="30"/>
      <c r="G952" s="30"/>
      <c r="H952" s="30"/>
      <c r="I952" s="23"/>
    </row>
    <row r="953" spans="1:9" s="3" customFormat="1" ht="50.1" customHeight="1" x14ac:dyDescent="0.25">
      <c r="A953" s="4">
        <v>948</v>
      </c>
      <c r="B953" s="30"/>
      <c r="C953" s="30"/>
      <c r="D953" s="30"/>
      <c r="E953" s="30"/>
      <c r="F953" s="30"/>
      <c r="G953" s="30"/>
      <c r="H953" s="30"/>
      <c r="I953" s="23"/>
    </row>
    <row r="954" spans="1:9" s="3" customFormat="1" ht="50.1" customHeight="1" x14ac:dyDescent="0.25">
      <c r="A954" s="4">
        <v>949</v>
      </c>
      <c r="B954" s="30"/>
      <c r="C954" s="30"/>
      <c r="D954" s="30"/>
      <c r="E954" s="30"/>
      <c r="F954" s="30"/>
      <c r="G954" s="30"/>
      <c r="H954" s="30"/>
      <c r="I954" s="23"/>
    </row>
    <row r="955" spans="1:9" s="3" customFormat="1" ht="50.1" customHeight="1" x14ac:dyDescent="0.25">
      <c r="A955" s="4">
        <v>950</v>
      </c>
      <c r="B955" s="30"/>
      <c r="C955" s="30"/>
      <c r="D955" s="30"/>
      <c r="E955" s="30"/>
      <c r="F955" s="30"/>
      <c r="G955" s="30"/>
      <c r="H955" s="30"/>
      <c r="I955" s="23"/>
    </row>
    <row r="956" spans="1:9" s="3" customFormat="1" ht="50.1" customHeight="1" x14ac:dyDescent="0.25">
      <c r="A956" s="4">
        <v>951</v>
      </c>
      <c r="B956" s="30"/>
      <c r="C956" s="30"/>
      <c r="D956" s="30"/>
      <c r="E956" s="30"/>
      <c r="F956" s="30"/>
      <c r="G956" s="30"/>
      <c r="H956" s="30"/>
      <c r="I956" s="23"/>
    </row>
    <row r="957" spans="1:9" s="3" customFormat="1" ht="50.1" customHeight="1" x14ac:dyDescent="0.25">
      <c r="A957" s="4">
        <v>952</v>
      </c>
      <c r="B957" s="30"/>
      <c r="C957" s="30"/>
      <c r="D957" s="30"/>
      <c r="E957" s="30"/>
      <c r="F957" s="30"/>
      <c r="G957" s="30"/>
      <c r="H957" s="30"/>
      <c r="I957" s="23"/>
    </row>
    <row r="958" spans="1:9" s="3" customFormat="1" ht="50.1" customHeight="1" x14ac:dyDescent="0.25">
      <c r="A958" s="4">
        <v>953</v>
      </c>
      <c r="B958" s="30"/>
      <c r="C958" s="30"/>
      <c r="D958" s="30"/>
      <c r="E958" s="30"/>
      <c r="F958" s="30"/>
      <c r="G958" s="30"/>
      <c r="H958" s="30"/>
      <c r="I958" s="23"/>
    </row>
    <row r="959" spans="1:9" s="3" customFormat="1" ht="50.1" customHeight="1" x14ac:dyDescent="0.25">
      <c r="A959" s="4">
        <v>954</v>
      </c>
      <c r="B959" s="30"/>
      <c r="C959" s="30"/>
      <c r="D959" s="30"/>
      <c r="E959" s="30"/>
      <c r="F959" s="30"/>
      <c r="G959" s="30"/>
      <c r="H959" s="30"/>
      <c r="I959" s="23"/>
    </row>
    <row r="960" spans="1:9" s="3" customFormat="1" ht="50.1" customHeight="1" x14ac:dyDescent="0.25">
      <c r="A960" s="4">
        <v>955</v>
      </c>
      <c r="B960" s="30"/>
      <c r="C960" s="30"/>
      <c r="D960" s="30"/>
      <c r="E960" s="30"/>
      <c r="F960" s="30"/>
      <c r="G960" s="30"/>
      <c r="H960" s="30"/>
      <c r="I960" s="23"/>
    </row>
    <row r="961" spans="1:9" s="3" customFormat="1" ht="50.1" customHeight="1" x14ac:dyDescent="0.25">
      <c r="A961" s="4">
        <v>956</v>
      </c>
      <c r="B961" s="30"/>
      <c r="C961" s="30"/>
      <c r="D961" s="30"/>
      <c r="E961" s="30"/>
      <c r="F961" s="30"/>
      <c r="G961" s="30"/>
      <c r="H961" s="30"/>
      <c r="I961" s="23"/>
    </row>
    <row r="962" spans="1:9" s="3" customFormat="1" ht="50.1" customHeight="1" x14ac:dyDescent="0.25">
      <c r="A962" s="4">
        <v>957</v>
      </c>
      <c r="B962" s="30"/>
      <c r="C962" s="30"/>
      <c r="D962" s="30"/>
      <c r="E962" s="30"/>
      <c r="F962" s="30"/>
      <c r="G962" s="30"/>
      <c r="H962" s="30"/>
      <c r="I962" s="23"/>
    </row>
    <row r="963" spans="1:9" s="3" customFormat="1" ht="50.1" customHeight="1" x14ac:dyDescent="0.25">
      <c r="A963" s="4">
        <v>958</v>
      </c>
      <c r="B963" s="30"/>
      <c r="C963" s="30"/>
      <c r="D963" s="30"/>
      <c r="E963" s="30"/>
      <c r="F963" s="30"/>
      <c r="G963" s="30"/>
      <c r="H963" s="30"/>
      <c r="I963" s="23"/>
    </row>
    <row r="964" spans="1:9" s="3" customFormat="1" ht="50.1" customHeight="1" x14ac:dyDescent="0.25">
      <c r="A964" s="4">
        <v>959</v>
      </c>
      <c r="B964" s="30"/>
      <c r="C964" s="30"/>
      <c r="D964" s="30"/>
      <c r="E964" s="30"/>
      <c r="F964" s="30"/>
      <c r="G964" s="30"/>
      <c r="H964" s="30"/>
      <c r="I964" s="23"/>
    </row>
    <row r="965" spans="1:9" s="3" customFormat="1" ht="50.1" customHeight="1" x14ac:dyDescent="0.25">
      <c r="A965" s="4">
        <v>960</v>
      </c>
      <c r="B965" s="30"/>
      <c r="C965" s="30"/>
      <c r="D965" s="30"/>
      <c r="E965" s="30"/>
      <c r="F965" s="30"/>
      <c r="G965" s="30"/>
      <c r="H965" s="30"/>
      <c r="I965" s="23"/>
    </row>
    <row r="966" spans="1:9" s="3" customFormat="1" ht="50.1" customHeight="1" x14ac:dyDescent="0.25">
      <c r="A966" s="4">
        <v>961</v>
      </c>
      <c r="B966" s="30"/>
      <c r="C966" s="30"/>
      <c r="D966" s="30"/>
      <c r="E966" s="30"/>
      <c r="F966" s="30"/>
      <c r="G966" s="30"/>
      <c r="H966" s="30"/>
      <c r="I966" s="23"/>
    </row>
    <row r="967" spans="1:9" s="3" customFormat="1" ht="50.1" customHeight="1" x14ac:dyDescent="0.25">
      <c r="A967" s="4">
        <v>962</v>
      </c>
      <c r="B967" s="30"/>
      <c r="C967" s="30"/>
      <c r="D967" s="30"/>
      <c r="E967" s="30"/>
      <c r="F967" s="30"/>
      <c r="G967" s="30"/>
      <c r="H967" s="30"/>
      <c r="I967" s="23"/>
    </row>
    <row r="968" spans="1:9" s="3" customFormat="1" ht="50.1" customHeight="1" x14ac:dyDescent="0.25">
      <c r="A968" s="4">
        <v>963</v>
      </c>
      <c r="B968" s="30"/>
      <c r="C968" s="30"/>
      <c r="D968" s="30"/>
      <c r="E968" s="30"/>
      <c r="F968" s="30"/>
      <c r="G968" s="30"/>
      <c r="H968" s="30"/>
      <c r="I968" s="23"/>
    </row>
    <row r="969" spans="1:9" s="3" customFormat="1" ht="50.1" customHeight="1" x14ac:dyDescent="0.25">
      <c r="A969" s="4">
        <v>964</v>
      </c>
      <c r="B969" s="30"/>
      <c r="C969" s="30"/>
      <c r="D969" s="30"/>
      <c r="E969" s="30"/>
      <c r="F969" s="30"/>
      <c r="G969" s="30"/>
      <c r="H969" s="30"/>
      <c r="I969" s="23"/>
    </row>
    <row r="970" spans="1:9" s="3" customFormat="1" ht="50.1" customHeight="1" x14ac:dyDescent="0.25">
      <c r="A970" s="4">
        <v>965</v>
      </c>
      <c r="B970" s="30"/>
      <c r="C970" s="30"/>
      <c r="D970" s="30"/>
      <c r="E970" s="30"/>
      <c r="F970" s="30"/>
      <c r="G970" s="30"/>
      <c r="H970" s="30"/>
      <c r="I970" s="23"/>
    </row>
    <row r="971" spans="1:9" s="3" customFormat="1" ht="50.1" customHeight="1" x14ac:dyDescent="0.25">
      <c r="A971" s="4">
        <v>966</v>
      </c>
      <c r="B971" s="30"/>
      <c r="C971" s="30"/>
      <c r="D971" s="30"/>
      <c r="E971" s="30"/>
      <c r="F971" s="30"/>
      <c r="G971" s="30"/>
      <c r="H971" s="30"/>
      <c r="I971" s="23"/>
    </row>
    <row r="972" spans="1:9" s="3" customFormat="1" ht="50.1" customHeight="1" x14ac:dyDescent="0.25">
      <c r="A972" s="4">
        <v>967</v>
      </c>
      <c r="B972" s="30"/>
      <c r="C972" s="30"/>
      <c r="D972" s="30"/>
      <c r="E972" s="30"/>
      <c r="F972" s="30"/>
      <c r="G972" s="30"/>
      <c r="H972" s="30"/>
      <c r="I972" s="23"/>
    </row>
    <row r="973" spans="1:9" s="3" customFormat="1" ht="50.1" customHeight="1" x14ac:dyDescent="0.25">
      <c r="A973" s="4">
        <v>968</v>
      </c>
      <c r="B973" s="30"/>
      <c r="C973" s="30"/>
      <c r="D973" s="30"/>
      <c r="E973" s="30"/>
      <c r="F973" s="30"/>
      <c r="G973" s="30"/>
      <c r="H973" s="30"/>
      <c r="I973" s="23"/>
    </row>
    <row r="974" spans="1:9" s="3" customFormat="1" ht="50.1" customHeight="1" x14ac:dyDescent="0.25">
      <c r="A974" s="4">
        <v>969</v>
      </c>
      <c r="B974" s="30"/>
      <c r="C974" s="30"/>
      <c r="D974" s="30"/>
      <c r="E974" s="30"/>
      <c r="F974" s="30"/>
      <c r="G974" s="30"/>
      <c r="H974" s="30"/>
      <c r="I974" s="23"/>
    </row>
    <row r="975" spans="1:9" s="3" customFormat="1" ht="50.1" customHeight="1" x14ac:dyDescent="0.25">
      <c r="A975" s="4">
        <v>970</v>
      </c>
      <c r="B975" s="30"/>
      <c r="C975" s="30"/>
      <c r="D975" s="30"/>
      <c r="E975" s="30"/>
      <c r="F975" s="30"/>
      <c r="G975" s="30"/>
      <c r="H975" s="30"/>
      <c r="I975" s="23"/>
    </row>
    <row r="976" spans="1:9" s="3" customFormat="1" ht="50.1" customHeight="1" x14ac:dyDescent="0.25">
      <c r="A976" s="4">
        <v>971</v>
      </c>
      <c r="B976" s="30"/>
      <c r="C976" s="30"/>
      <c r="D976" s="30"/>
      <c r="E976" s="30"/>
      <c r="F976" s="30"/>
      <c r="G976" s="30"/>
      <c r="H976" s="30"/>
      <c r="I976" s="23"/>
    </row>
    <row r="977" spans="1:9" s="3" customFormat="1" ht="50.1" customHeight="1" x14ac:dyDescent="0.25">
      <c r="A977" s="4">
        <v>972</v>
      </c>
      <c r="B977" s="30"/>
      <c r="C977" s="30"/>
      <c r="D977" s="30"/>
      <c r="E977" s="30"/>
      <c r="F977" s="30"/>
      <c r="G977" s="30"/>
      <c r="H977" s="30"/>
      <c r="I977" s="23"/>
    </row>
    <row r="978" spans="1:9" s="3" customFormat="1" ht="50.1" customHeight="1" x14ac:dyDescent="0.25">
      <c r="A978" s="4">
        <v>973</v>
      </c>
      <c r="B978" s="30"/>
      <c r="C978" s="30"/>
      <c r="D978" s="30"/>
      <c r="E978" s="30"/>
      <c r="F978" s="30"/>
      <c r="G978" s="30"/>
      <c r="H978" s="30"/>
      <c r="I978" s="23"/>
    </row>
    <row r="979" spans="1:9" s="3" customFormat="1" ht="50.1" customHeight="1" x14ac:dyDescent="0.25">
      <c r="A979" s="4">
        <v>974</v>
      </c>
      <c r="B979" s="30"/>
      <c r="C979" s="30"/>
      <c r="D979" s="30"/>
      <c r="E979" s="30"/>
      <c r="F979" s="30"/>
      <c r="G979" s="30"/>
      <c r="H979" s="30"/>
      <c r="I979" s="23"/>
    </row>
    <row r="980" spans="1:9" s="3" customFormat="1" ht="50.1" customHeight="1" x14ac:dyDescent="0.25">
      <c r="A980" s="4">
        <v>975</v>
      </c>
      <c r="B980" s="30"/>
      <c r="C980" s="30"/>
      <c r="D980" s="30"/>
      <c r="E980" s="30"/>
      <c r="F980" s="30"/>
      <c r="G980" s="30"/>
      <c r="H980" s="30"/>
      <c r="I980" s="23"/>
    </row>
    <row r="981" spans="1:9" s="3" customFormat="1" ht="50.1" customHeight="1" x14ac:dyDescent="0.25">
      <c r="A981" s="4">
        <v>976</v>
      </c>
      <c r="B981" s="30"/>
      <c r="C981" s="30"/>
      <c r="D981" s="30"/>
      <c r="E981" s="30"/>
      <c r="F981" s="30"/>
      <c r="G981" s="30"/>
      <c r="H981" s="30"/>
      <c r="I981" s="23"/>
    </row>
    <row r="982" spans="1:9" s="3" customFormat="1" ht="50.1" customHeight="1" x14ac:dyDescent="0.25">
      <c r="A982" s="4">
        <v>977</v>
      </c>
      <c r="B982" s="30"/>
      <c r="C982" s="30"/>
      <c r="D982" s="30"/>
      <c r="E982" s="30"/>
      <c r="F982" s="30"/>
      <c r="G982" s="30"/>
      <c r="H982" s="30"/>
      <c r="I982" s="23"/>
    </row>
    <row r="983" spans="1:9" s="3" customFormat="1" ht="50.1" customHeight="1" x14ac:dyDescent="0.25">
      <c r="A983" s="4">
        <v>978</v>
      </c>
      <c r="B983" s="30"/>
      <c r="C983" s="30"/>
      <c r="D983" s="30"/>
      <c r="E983" s="30"/>
      <c r="F983" s="30"/>
      <c r="G983" s="30"/>
      <c r="H983" s="30"/>
      <c r="I983" s="23"/>
    </row>
    <row r="984" spans="1:9" s="3" customFormat="1" ht="50.1" customHeight="1" x14ac:dyDescent="0.25">
      <c r="A984" s="4">
        <v>979</v>
      </c>
      <c r="B984" s="30"/>
      <c r="C984" s="30"/>
      <c r="D984" s="30"/>
      <c r="E984" s="30"/>
      <c r="F984" s="30"/>
      <c r="G984" s="30"/>
      <c r="H984" s="30"/>
      <c r="I984" s="23"/>
    </row>
    <row r="985" spans="1:9" s="3" customFormat="1" ht="50.1" customHeight="1" x14ac:dyDescent="0.25">
      <c r="A985" s="4">
        <v>980</v>
      </c>
      <c r="B985" s="30"/>
      <c r="C985" s="30"/>
      <c r="D985" s="30"/>
      <c r="E985" s="30"/>
      <c r="F985" s="30"/>
      <c r="G985" s="30"/>
      <c r="H985" s="30"/>
      <c r="I985" s="23"/>
    </row>
    <row r="986" spans="1:9" s="3" customFormat="1" ht="50.1" customHeight="1" x14ac:dyDescent="0.25">
      <c r="A986" s="4">
        <v>981</v>
      </c>
      <c r="B986" s="30"/>
      <c r="C986" s="30"/>
      <c r="D986" s="30"/>
      <c r="E986" s="30"/>
      <c r="F986" s="30"/>
      <c r="G986" s="30"/>
      <c r="H986" s="30"/>
      <c r="I986" s="23"/>
    </row>
    <row r="987" spans="1:9" s="3" customFormat="1" ht="50.1" customHeight="1" x14ac:dyDescent="0.25">
      <c r="A987" s="4">
        <v>982</v>
      </c>
      <c r="B987" s="30"/>
      <c r="C987" s="30"/>
      <c r="D987" s="30"/>
      <c r="E987" s="30"/>
      <c r="F987" s="30"/>
      <c r="G987" s="30"/>
      <c r="H987" s="30"/>
      <c r="I987" s="23"/>
    </row>
    <row r="988" spans="1:9" s="3" customFormat="1" ht="50.1" customHeight="1" x14ac:dyDescent="0.25">
      <c r="A988" s="4">
        <v>983</v>
      </c>
      <c r="B988" s="30"/>
      <c r="C988" s="30"/>
      <c r="D988" s="30"/>
      <c r="E988" s="30"/>
      <c r="F988" s="30"/>
      <c r="G988" s="30"/>
      <c r="H988" s="30"/>
      <c r="I988" s="23"/>
    </row>
    <row r="989" spans="1:9" s="3" customFormat="1" ht="50.1" customHeight="1" x14ac:dyDescent="0.25">
      <c r="A989" s="4">
        <v>984</v>
      </c>
      <c r="B989" s="30"/>
      <c r="C989" s="30"/>
      <c r="D989" s="30"/>
      <c r="E989" s="30"/>
      <c r="F989" s="30"/>
      <c r="G989" s="30"/>
      <c r="H989" s="30"/>
      <c r="I989" s="23"/>
    </row>
    <row r="990" spans="1:9" s="3" customFormat="1" ht="50.1" customHeight="1" x14ac:dyDescent="0.25">
      <c r="A990" s="4">
        <v>985</v>
      </c>
      <c r="B990" s="30"/>
      <c r="C990" s="30"/>
      <c r="D990" s="30"/>
      <c r="E990" s="30"/>
      <c r="F990" s="30"/>
      <c r="G990" s="30"/>
      <c r="H990" s="30"/>
      <c r="I990" s="23"/>
    </row>
    <row r="991" spans="1:9" s="3" customFormat="1" ht="50.1" customHeight="1" x14ac:dyDescent="0.25">
      <c r="A991" s="4">
        <v>986</v>
      </c>
      <c r="B991" s="30"/>
      <c r="C991" s="30"/>
      <c r="D991" s="30"/>
      <c r="E991" s="30"/>
      <c r="F991" s="30"/>
      <c r="G991" s="30"/>
      <c r="H991" s="30"/>
      <c r="I991" s="23"/>
    </row>
    <row r="992" spans="1:9" s="3" customFormat="1" ht="50.1" customHeight="1" x14ac:dyDescent="0.25">
      <c r="A992" s="4">
        <v>987</v>
      </c>
      <c r="B992" s="30"/>
      <c r="C992" s="30"/>
      <c r="D992" s="30"/>
      <c r="E992" s="30"/>
      <c r="F992" s="30"/>
      <c r="G992" s="30"/>
      <c r="H992" s="30"/>
      <c r="I992" s="23"/>
    </row>
    <row r="993" spans="1:9" s="3" customFormat="1" ht="50.1" customHeight="1" x14ac:dyDescent="0.25">
      <c r="A993" s="4">
        <v>988</v>
      </c>
      <c r="B993" s="30"/>
      <c r="C993" s="30"/>
      <c r="D993" s="30"/>
      <c r="E993" s="30"/>
      <c r="F993" s="30"/>
      <c r="G993" s="30"/>
      <c r="H993" s="30"/>
      <c r="I993" s="23"/>
    </row>
    <row r="994" spans="1:9" s="3" customFormat="1" ht="50.1" customHeight="1" x14ac:dyDescent="0.25">
      <c r="A994" s="4">
        <v>989</v>
      </c>
      <c r="B994" s="30"/>
      <c r="C994" s="30"/>
      <c r="D994" s="30"/>
      <c r="E994" s="30"/>
      <c r="F994" s="30"/>
      <c r="G994" s="30"/>
      <c r="H994" s="30"/>
      <c r="I994" s="23"/>
    </row>
    <row r="995" spans="1:9" s="3" customFormat="1" ht="50.1" customHeight="1" x14ac:dyDescent="0.25">
      <c r="A995" s="4">
        <v>990</v>
      </c>
      <c r="B995" s="30"/>
      <c r="C995" s="30"/>
      <c r="D995" s="30"/>
      <c r="E995" s="30"/>
      <c r="F995" s="30"/>
      <c r="G995" s="30"/>
      <c r="H995" s="30"/>
      <c r="I995" s="23"/>
    </row>
    <row r="996" spans="1:9" s="3" customFormat="1" ht="50.1" customHeight="1" x14ac:dyDescent="0.25">
      <c r="A996" s="4">
        <v>991</v>
      </c>
      <c r="B996" s="30"/>
      <c r="C996" s="30"/>
      <c r="D996" s="30"/>
      <c r="E996" s="30"/>
      <c r="F996" s="30"/>
      <c r="G996" s="30"/>
      <c r="H996" s="30"/>
      <c r="I996" s="23"/>
    </row>
    <row r="997" spans="1:9" s="3" customFormat="1" ht="50.1" customHeight="1" x14ac:dyDescent="0.25">
      <c r="A997" s="4">
        <v>992</v>
      </c>
      <c r="B997" s="30"/>
      <c r="C997" s="30"/>
      <c r="D997" s="30"/>
      <c r="E997" s="30"/>
      <c r="F997" s="30"/>
      <c r="G997" s="30"/>
      <c r="H997" s="30"/>
      <c r="I997" s="23"/>
    </row>
    <row r="998" spans="1:9" s="3" customFormat="1" ht="50.1" customHeight="1" x14ac:dyDescent="0.25">
      <c r="A998" s="4">
        <v>993</v>
      </c>
      <c r="B998" s="30"/>
      <c r="C998" s="30"/>
      <c r="D998" s="30"/>
      <c r="E998" s="30"/>
      <c r="F998" s="30"/>
      <c r="G998" s="30"/>
      <c r="H998" s="30"/>
      <c r="I998" s="23"/>
    </row>
    <row r="999" spans="1:9" s="3" customFormat="1" ht="50.1" customHeight="1" x14ac:dyDescent="0.25">
      <c r="A999" s="4">
        <v>994</v>
      </c>
      <c r="B999" s="30"/>
      <c r="C999" s="30"/>
      <c r="D999" s="30"/>
      <c r="E999" s="30"/>
      <c r="F999" s="30"/>
      <c r="G999" s="30"/>
      <c r="H999" s="30"/>
      <c r="I999" s="23"/>
    </row>
    <row r="1000" spans="1:9" s="3" customFormat="1" ht="50.1" customHeight="1" x14ac:dyDescent="0.25">
      <c r="A1000" s="4">
        <v>995</v>
      </c>
      <c r="B1000" s="30"/>
      <c r="C1000" s="30"/>
      <c r="D1000" s="30"/>
      <c r="E1000" s="30"/>
      <c r="F1000" s="30"/>
      <c r="G1000" s="30"/>
      <c r="H1000" s="30"/>
      <c r="I1000" s="23"/>
    </row>
    <row r="1001" spans="1:9" s="3" customFormat="1" ht="50.1" customHeight="1" x14ac:dyDescent="0.25">
      <c r="A1001" s="4">
        <v>996</v>
      </c>
      <c r="B1001" s="30"/>
      <c r="C1001" s="30"/>
      <c r="D1001" s="30"/>
      <c r="E1001" s="30"/>
      <c r="F1001" s="30"/>
      <c r="G1001" s="30"/>
      <c r="H1001" s="30"/>
      <c r="I1001" s="23"/>
    </row>
    <row r="1002" spans="1:9" s="3" customFormat="1" ht="50.1" customHeight="1" x14ac:dyDescent="0.25">
      <c r="A1002" s="4">
        <v>997</v>
      </c>
      <c r="B1002" s="30"/>
      <c r="C1002" s="30"/>
      <c r="D1002" s="30"/>
      <c r="E1002" s="30"/>
      <c r="F1002" s="30"/>
      <c r="G1002" s="30"/>
      <c r="H1002" s="30"/>
      <c r="I1002" s="23"/>
    </row>
    <row r="1003" spans="1:9" s="3" customFormat="1" ht="50.1" customHeight="1" x14ac:dyDescent="0.25">
      <c r="A1003" s="4">
        <v>998</v>
      </c>
      <c r="B1003" s="30"/>
      <c r="C1003" s="30"/>
      <c r="D1003" s="30"/>
      <c r="E1003" s="30"/>
      <c r="F1003" s="30"/>
      <c r="G1003" s="30"/>
      <c r="H1003" s="30"/>
      <c r="I1003" s="23"/>
    </row>
    <row r="1004" spans="1:9" s="3" customFormat="1" ht="50.1" customHeight="1" x14ac:dyDescent="0.25">
      <c r="A1004" s="4">
        <v>999</v>
      </c>
      <c r="B1004" s="30"/>
      <c r="C1004" s="30"/>
      <c r="D1004" s="30"/>
      <c r="E1004" s="30"/>
      <c r="F1004" s="30"/>
      <c r="G1004" s="30"/>
      <c r="H1004" s="30"/>
      <c r="I1004" s="23"/>
    </row>
    <row r="1005" spans="1:9" s="3" customFormat="1" ht="50.1" customHeight="1" x14ac:dyDescent="0.25">
      <c r="A1005" s="4">
        <v>1000</v>
      </c>
      <c r="B1005" s="30"/>
      <c r="C1005" s="30"/>
      <c r="D1005" s="30"/>
      <c r="E1005" s="30"/>
      <c r="F1005" s="30"/>
      <c r="G1005" s="30"/>
      <c r="H1005" s="30"/>
      <c r="I1005" s="23"/>
    </row>
    <row r="1006" spans="1:9" s="3" customFormat="1" ht="50.1" customHeight="1" x14ac:dyDescent="0.25">
      <c r="A1006" s="4">
        <v>1001</v>
      </c>
      <c r="B1006" s="30"/>
      <c r="C1006" s="30"/>
      <c r="D1006" s="30"/>
      <c r="E1006" s="30"/>
      <c r="F1006" s="30"/>
      <c r="G1006" s="30"/>
      <c r="H1006" s="30"/>
      <c r="I1006" s="23"/>
    </row>
    <row r="1007" spans="1:9" ht="24.95" customHeight="1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</row>
  </sheetData>
  <sheetProtection password="8659" sheet="1" objects="1" scenarios="1"/>
  <mergeCells count="5">
    <mergeCell ref="A2:B2"/>
    <mergeCell ref="A3:B3"/>
    <mergeCell ref="A1:H1"/>
    <mergeCell ref="C2:H2"/>
    <mergeCell ref="C3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12003"/>
  <sheetViews>
    <sheetView showZeros="0" workbookViewId="0">
      <pane xSplit="16383" ySplit="6" topLeftCell="XFD7" activePane="bottomRight" state="frozen"/>
      <selection pane="topRight" activeCell="XFD1" sqref="XFD1"/>
      <selection pane="bottomLeft" activeCell="A7" sqref="A7"/>
      <selection pane="bottomRight"/>
    </sheetView>
  </sheetViews>
  <sheetFormatPr defaultColWidth="0" defaultRowHeight="15" zeroHeight="1" x14ac:dyDescent="0.25"/>
  <cols>
    <col min="1" max="1" width="12.7109375" customWidth="1"/>
    <col min="2" max="2" width="13.85546875" customWidth="1"/>
    <col min="3" max="3" width="30.7109375" customWidth="1"/>
    <col min="4" max="4" width="11" customWidth="1"/>
    <col min="5" max="5" width="11.7109375" customWidth="1"/>
    <col min="6" max="6" width="10.7109375" customWidth="1"/>
    <col min="7" max="7" width="9.7109375" customWidth="1"/>
    <col min="8" max="9" width="7.7109375" customWidth="1"/>
    <col min="10" max="10" width="8.7109375" customWidth="1"/>
    <col min="11" max="11" width="17.7109375" customWidth="1"/>
    <col min="12" max="14" width="7.7109375" customWidth="1"/>
    <col min="15" max="15" width="5.7109375" style="20" customWidth="1"/>
    <col min="20" max="16381" width="9.140625" hidden="1"/>
    <col min="16382" max="16382" width="5.7109375" style="18" customWidth="1"/>
    <col min="16383" max="16383" width="5.7109375" style="19" customWidth="1"/>
    <col min="16384" max="16384" width="6.7109375" hidden="1" customWidth="1"/>
  </cols>
  <sheetData>
    <row r="1" spans="1:16383" ht="20.100000000000001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</row>
    <row r="2" spans="1:16383" ht="20.1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</row>
    <row r="3" spans="1:1638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</row>
    <row r="4" spans="1:16383" ht="35.1" customHeight="1" x14ac:dyDescent="0.25">
      <c r="A4" s="33" t="s">
        <v>10</v>
      </c>
      <c r="B4" s="34" t="s">
        <v>11</v>
      </c>
      <c r="C4" s="34" t="s">
        <v>20</v>
      </c>
      <c r="D4" s="34" t="s">
        <v>12</v>
      </c>
      <c r="E4" s="34" t="s">
        <v>13</v>
      </c>
      <c r="F4" s="34" t="s">
        <v>14</v>
      </c>
      <c r="G4" s="34" t="s">
        <v>23</v>
      </c>
      <c r="H4" s="34" t="s">
        <v>16</v>
      </c>
      <c r="I4" s="34" t="s">
        <v>15</v>
      </c>
      <c r="J4" s="34" t="s">
        <v>17</v>
      </c>
      <c r="K4" s="34" t="s">
        <v>18</v>
      </c>
      <c r="L4" s="35" t="s">
        <v>19</v>
      </c>
      <c r="M4" s="34" t="s">
        <v>50</v>
      </c>
      <c r="N4" s="34" t="s">
        <v>51</v>
      </c>
    </row>
    <row r="5" spans="1:16383" s="3" customFormat="1" ht="30" customHeight="1" x14ac:dyDescent="0.25">
      <c r="A5" s="8">
        <v>44656</v>
      </c>
      <c r="B5" s="9" t="str">
        <f>TEXT(A5,"MMM")</f>
        <v>Apr</v>
      </c>
      <c r="C5" s="9" t="s">
        <v>21</v>
      </c>
      <c r="D5" s="10">
        <f>IFERROR(INDEX('Master Data'!$A$6:$H$1006,MATCH(Table1[[#This Row],[Name of lease holder]],'Master Data'!$B$6:$B$1006,0),3),"")</f>
        <v>1500</v>
      </c>
      <c r="E5" s="9">
        <v>1500</v>
      </c>
      <c r="F5" s="10">
        <f t="shared" ref="F5:F6" si="0">IFERROR(D5-E5,"")</f>
        <v>0</v>
      </c>
      <c r="G5" s="9">
        <v>100</v>
      </c>
      <c r="H5" s="11">
        <f t="shared" ref="H5:H6" si="1">IFERROR(D5*9%,"")</f>
        <v>135</v>
      </c>
      <c r="I5" s="11">
        <f t="shared" ref="I5:I6" si="2">IFERROR(D5*9%,"")</f>
        <v>135</v>
      </c>
      <c r="J5" s="11">
        <f t="shared" ref="J5:J6" si="3">IFERROR(D5+G5+H5+I5,"")</f>
        <v>1870</v>
      </c>
      <c r="K5" s="9">
        <v>12345678910</v>
      </c>
      <c r="L5" s="37">
        <v>1</v>
      </c>
      <c r="M5" s="38">
        <v>4</v>
      </c>
      <c r="N5" s="38">
        <v>2022</v>
      </c>
      <c r="O5" s="27"/>
      <c r="S5" s="3" t="str">
        <f>'Master Data'!B6</f>
        <v>Laiju S</v>
      </c>
      <c r="XFB5" s="26"/>
      <c r="XFC5" s="25"/>
    </row>
    <row r="6" spans="1:16383" s="3" customFormat="1" ht="30" customHeight="1" x14ac:dyDescent="0.25">
      <c r="A6" s="8">
        <v>44686</v>
      </c>
      <c r="B6" s="9" t="str">
        <f>TEXT(A6,"MMM")</f>
        <v>May</v>
      </c>
      <c r="C6" s="9" t="s">
        <v>21</v>
      </c>
      <c r="D6" s="10">
        <f>IFERROR(INDEX('Master Data'!$A$6:$H$1006,MATCH(Table1[[#This Row],[Name of lease holder]],'Master Data'!$B$6:$B$1006,0),3),"")</f>
        <v>1500</v>
      </c>
      <c r="E6" s="16">
        <v>1500</v>
      </c>
      <c r="F6" s="10">
        <f t="shared" si="0"/>
        <v>0</v>
      </c>
      <c r="G6" s="9">
        <v>50</v>
      </c>
      <c r="H6" s="11">
        <f t="shared" si="1"/>
        <v>135</v>
      </c>
      <c r="I6" s="11">
        <f t="shared" si="2"/>
        <v>135</v>
      </c>
      <c r="J6" s="11">
        <f t="shared" si="3"/>
        <v>1820</v>
      </c>
      <c r="K6" s="9">
        <v>23456789123</v>
      </c>
      <c r="L6" s="37"/>
      <c r="M6" s="10"/>
      <c r="N6" s="10"/>
      <c r="O6" s="27"/>
      <c r="S6" s="3" t="str">
        <f>'Master Data'!B7</f>
        <v>Alanvava</v>
      </c>
      <c r="XFB6" s="26"/>
      <c r="XFC6" s="25"/>
    </row>
    <row r="7" spans="1:16383" ht="30" customHeight="1" x14ac:dyDescent="0.25">
      <c r="A7" s="8">
        <v>44778</v>
      </c>
      <c r="B7" s="9" t="str">
        <f>TEXT(A7,"MMM")</f>
        <v>Aug</v>
      </c>
      <c r="C7" s="9" t="s">
        <v>22</v>
      </c>
      <c r="D7" s="10">
        <f>IFERROR(INDEX('Master Data'!$A$6:$H$1006,MATCH(Table1[[#This Row],[Name of lease holder]],'Master Data'!$B$6:$B$1006,0),3),"")</f>
        <v>2500</v>
      </c>
      <c r="E7" s="9">
        <v>2500</v>
      </c>
      <c r="F7" s="10">
        <f>IFERROR(D7-E7,"")</f>
        <v>0</v>
      </c>
      <c r="G7" s="9">
        <v>42</v>
      </c>
      <c r="H7" s="11">
        <f>IFERROR(D7*9%,"")</f>
        <v>225</v>
      </c>
      <c r="I7" s="11">
        <f>IFERROR(D7*9%,"")</f>
        <v>225</v>
      </c>
      <c r="J7" s="11">
        <f>IFERROR(D7+G7+H7+I7,"")</f>
        <v>2992</v>
      </c>
      <c r="K7" s="9"/>
      <c r="L7" s="37"/>
      <c r="M7" s="10"/>
      <c r="N7" s="10"/>
      <c r="S7" t="str">
        <f>'Master Data'!B8</f>
        <v>Amalvava</v>
      </c>
    </row>
    <row r="8" spans="1:16383" ht="30" customHeight="1" x14ac:dyDescent="0.25">
      <c r="A8" s="12">
        <v>44717</v>
      </c>
      <c r="B8" s="13" t="str">
        <f>TEXT(A8,"MMM")</f>
        <v>Jun</v>
      </c>
      <c r="C8" s="13" t="s">
        <v>21</v>
      </c>
      <c r="D8" s="14">
        <f>IFERROR(INDEX('Master Data'!$A$6:$H$1006,MATCH(Table1[[#This Row],[Name of lease holder]],'Master Data'!$B$6:$B$1006,0),3),"")</f>
        <v>1500</v>
      </c>
      <c r="E8" s="13">
        <v>1500</v>
      </c>
      <c r="F8" s="14">
        <f>IFERROR(D8-E8,"")</f>
        <v>0</v>
      </c>
      <c r="G8" s="13">
        <v>15</v>
      </c>
      <c r="H8" s="15">
        <f>IFERROR(D8*9%,"")</f>
        <v>135</v>
      </c>
      <c r="I8" s="15">
        <f>IFERROR(D8*9%,"")</f>
        <v>135</v>
      </c>
      <c r="J8" s="15">
        <f>IFERROR(D8+G8+H8+I8,"")</f>
        <v>1785</v>
      </c>
      <c r="K8" s="13">
        <v>12365478910</v>
      </c>
      <c r="L8" s="39">
        <v>12</v>
      </c>
      <c r="M8" s="14">
        <v>5</v>
      </c>
      <c r="N8" s="14">
        <v>2022</v>
      </c>
      <c r="S8">
        <f>'Master Data'!B9</f>
        <v>0</v>
      </c>
    </row>
    <row r="9" spans="1:16383" ht="30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S9">
        <f>'Master Data'!B10</f>
        <v>0</v>
      </c>
    </row>
    <row r="10" spans="1:16383" ht="30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7"/>
      <c r="N10" s="7"/>
      <c r="S10">
        <f>'Master Data'!B11</f>
        <v>0</v>
      </c>
    </row>
    <row r="11" spans="1:16383" ht="30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7"/>
      <c r="N11" s="7"/>
      <c r="S11">
        <f>'Master Data'!B12</f>
        <v>0</v>
      </c>
    </row>
    <row r="12" spans="1:16383" ht="30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7"/>
      <c r="N12" s="7"/>
      <c r="S12">
        <f>'Master Data'!B13</f>
        <v>0</v>
      </c>
    </row>
    <row r="13" spans="1:16383" ht="30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7"/>
      <c r="S13">
        <f>'Master Data'!B14</f>
        <v>0</v>
      </c>
    </row>
    <row r="14" spans="1:16383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7"/>
      <c r="S14">
        <f>'Master Data'!B15</f>
        <v>0</v>
      </c>
    </row>
    <row r="15" spans="1:16383" ht="30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7"/>
      <c r="N15" s="7"/>
      <c r="S15">
        <f>'Master Data'!B16</f>
        <v>0</v>
      </c>
    </row>
    <row r="16" spans="1:16383" ht="30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"/>
      <c r="M16" s="7"/>
      <c r="N16" s="7"/>
      <c r="S16">
        <f>'Master Data'!B17</f>
        <v>0</v>
      </c>
    </row>
    <row r="17" spans="1:19" ht="30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  <c r="M17" s="7"/>
      <c r="N17" s="7"/>
      <c r="S17">
        <f>'Master Data'!B18</f>
        <v>0</v>
      </c>
    </row>
    <row r="18" spans="1:19" ht="30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  <c r="M18" s="7"/>
      <c r="N18" s="7"/>
      <c r="S18">
        <f>'Master Data'!B19</f>
        <v>0</v>
      </c>
    </row>
    <row r="19" spans="1:19" ht="30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  <c r="M19" s="7"/>
      <c r="N19" s="7"/>
      <c r="S19">
        <f>'Master Data'!B20</f>
        <v>0</v>
      </c>
    </row>
    <row r="20" spans="1:19" ht="30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  <c r="M20" s="7"/>
      <c r="N20" s="7"/>
      <c r="S20">
        <f>'Master Data'!B21</f>
        <v>0</v>
      </c>
    </row>
    <row r="21" spans="1:19" ht="30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  <c r="M21" s="7"/>
      <c r="N21" s="7"/>
      <c r="S21">
        <f>'Master Data'!B22</f>
        <v>0</v>
      </c>
    </row>
    <row r="22" spans="1:19" ht="30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  <c r="M22" s="7"/>
      <c r="N22" s="7"/>
      <c r="S22">
        <f>'Master Data'!B23</f>
        <v>0</v>
      </c>
    </row>
    <row r="23" spans="1:19" ht="30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  <c r="M23" s="7"/>
      <c r="N23" s="7"/>
      <c r="S23">
        <f>'Master Data'!B24</f>
        <v>0</v>
      </c>
    </row>
    <row r="24" spans="1:19" ht="30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  <c r="M24" s="7"/>
      <c r="N24" s="7"/>
      <c r="S24">
        <f>'Master Data'!B25</f>
        <v>0</v>
      </c>
    </row>
    <row r="25" spans="1:19" ht="30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  <c r="M25" s="7"/>
      <c r="N25" s="7"/>
      <c r="S25">
        <f>'Master Data'!B26</f>
        <v>0</v>
      </c>
    </row>
    <row r="26" spans="1:19" ht="30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  <c r="M26" s="7"/>
      <c r="N26" s="7"/>
      <c r="S26">
        <f>'Master Data'!B27</f>
        <v>0</v>
      </c>
    </row>
    <row r="27" spans="1:19" ht="30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  <c r="M27" s="7"/>
      <c r="N27" s="7"/>
      <c r="S27">
        <f>'Master Data'!B28</f>
        <v>0</v>
      </c>
    </row>
    <row r="28" spans="1:19" ht="30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  <c r="M28" s="7"/>
      <c r="N28" s="7"/>
      <c r="S28">
        <f>'Master Data'!B29</f>
        <v>0</v>
      </c>
    </row>
    <row r="29" spans="1:19" ht="30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  <c r="M29" s="7"/>
      <c r="N29" s="7"/>
      <c r="S29">
        <f>'Master Data'!B30</f>
        <v>0</v>
      </c>
    </row>
    <row r="30" spans="1:19" ht="30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  <c r="M30" s="7"/>
      <c r="N30" s="7"/>
      <c r="S30">
        <f>'Master Data'!B31</f>
        <v>0</v>
      </c>
    </row>
    <row r="31" spans="1:19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  <c r="M31" s="7"/>
      <c r="N31" s="7"/>
      <c r="S31">
        <f>'Master Data'!B32</f>
        <v>0</v>
      </c>
    </row>
    <row r="32" spans="1:19" ht="30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  <c r="M32" s="7"/>
      <c r="N32" s="7"/>
      <c r="S32">
        <f>'Master Data'!B33</f>
        <v>0</v>
      </c>
    </row>
    <row r="33" spans="1:19" ht="30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7"/>
      <c r="N33" s="7"/>
      <c r="S33">
        <f>'Master Data'!B34</f>
        <v>0</v>
      </c>
    </row>
    <row r="34" spans="1:19" ht="30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  <c r="M34" s="7"/>
      <c r="N34" s="7"/>
      <c r="S34">
        <f>'Master Data'!B35</f>
        <v>0</v>
      </c>
    </row>
    <row r="35" spans="1:19" ht="30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  <c r="M35" s="7"/>
      <c r="N35" s="7"/>
      <c r="S35">
        <f>'Master Data'!B36</f>
        <v>0</v>
      </c>
    </row>
    <row r="36" spans="1:19" ht="30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  <c r="M36" s="7"/>
      <c r="N36" s="7"/>
      <c r="S36">
        <f>'Master Data'!B37</f>
        <v>0</v>
      </c>
    </row>
    <row r="37" spans="1:19" ht="30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  <c r="M37" s="7"/>
      <c r="N37" s="7"/>
      <c r="S37">
        <f>'Master Data'!B38</f>
        <v>0</v>
      </c>
    </row>
    <row r="38" spans="1:19" ht="30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  <c r="M38" s="7"/>
      <c r="N38" s="7"/>
      <c r="S38">
        <f>'Master Data'!B39</f>
        <v>0</v>
      </c>
    </row>
    <row r="39" spans="1:19" ht="30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  <c r="M39" s="7"/>
      <c r="N39" s="7"/>
      <c r="S39">
        <f>'Master Data'!B40</f>
        <v>0</v>
      </c>
    </row>
    <row r="40" spans="1:19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/>
      <c r="M40" s="7"/>
      <c r="N40" s="7"/>
      <c r="S40">
        <f>'Master Data'!B41</f>
        <v>0</v>
      </c>
    </row>
    <row r="41" spans="1:19" ht="30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/>
      <c r="M41" s="7"/>
      <c r="N41" s="7"/>
      <c r="S41">
        <f>'Master Data'!B42</f>
        <v>0</v>
      </c>
    </row>
    <row r="42" spans="1:19" ht="30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  <c r="M42" s="7"/>
      <c r="N42" s="7"/>
      <c r="S42">
        <f>'Master Data'!B43</f>
        <v>0</v>
      </c>
    </row>
    <row r="43" spans="1:19" ht="30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7"/>
      <c r="S43">
        <f>'Master Data'!B44</f>
        <v>0</v>
      </c>
    </row>
    <row r="44" spans="1:19" ht="30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"/>
      <c r="M44" s="7"/>
      <c r="N44" s="7"/>
      <c r="S44">
        <f>'Master Data'!B45</f>
        <v>0</v>
      </c>
    </row>
    <row r="45" spans="1:19" ht="30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  <c r="S45">
        <f>'Master Data'!B46</f>
        <v>0</v>
      </c>
    </row>
    <row r="46" spans="1:19" ht="30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7"/>
      <c r="M46" s="7"/>
      <c r="N46" s="7"/>
      <c r="S46">
        <f>'Master Data'!B47</f>
        <v>0</v>
      </c>
    </row>
    <row r="47" spans="1:19" ht="30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7"/>
      <c r="M47" s="7"/>
      <c r="N47" s="7"/>
      <c r="S47">
        <f>'Master Data'!B48</f>
        <v>0</v>
      </c>
    </row>
    <row r="48" spans="1:19" ht="30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  <c r="M48" s="7"/>
      <c r="N48" s="7"/>
      <c r="S48">
        <f>'Master Data'!B49</f>
        <v>0</v>
      </c>
    </row>
    <row r="49" spans="1:19" ht="30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7"/>
      <c r="M49" s="7"/>
      <c r="N49" s="7"/>
      <c r="S49">
        <f>'Master Data'!B50</f>
        <v>0</v>
      </c>
    </row>
    <row r="50" spans="1:19" ht="30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7"/>
      <c r="M50" s="7"/>
      <c r="N50" s="7"/>
      <c r="S50">
        <f>'Master Data'!B51</f>
        <v>0</v>
      </c>
    </row>
    <row r="51" spans="1:19" ht="30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7"/>
      <c r="M51" s="7"/>
      <c r="N51" s="7"/>
      <c r="S51">
        <f>'Master Data'!B52</f>
        <v>0</v>
      </c>
    </row>
    <row r="52" spans="1:19" ht="30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7"/>
      <c r="M52" s="7"/>
      <c r="N52" s="7"/>
      <c r="S52">
        <f>'Master Data'!B53</f>
        <v>0</v>
      </c>
    </row>
    <row r="53" spans="1:19" ht="30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7"/>
      <c r="M53" s="7"/>
      <c r="N53" s="7"/>
      <c r="S53">
        <f>'Master Data'!B54</f>
        <v>0</v>
      </c>
    </row>
    <row r="54" spans="1:19" ht="30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7"/>
      <c r="M54" s="7"/>
      <c r="N54" s="7"/>
      <c r="S54">
        <f>'Master Data'!B55</f>
        <v>0</v>
      </c>
    </row>
    <row r="55" spans="1:19" ht="30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  <c r="M55" s="7"/>
      <c r="N55" s="7"/>
      <c r="S55">
        <f>'Master Data'!B56</f>
        <v>0</v>
      </c>
    </row>
    <row r="56" spans="1:19" ht="30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7"/>
      <c r="M56" s="7"/>
      <c r="N56" s="7"/>
      <c r="S56">
        <f>'Master Data'!B57</f>
        <v>0</v>
      </c>
    </row>
    <row r="57" spans="1:19" ht="30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7"/>
      <c r="M57" s="7"/>
      <c r="N57" s="7"/>
      <c r="S57">
        <f>'Master Data'!B58</f>
        <v>0</v>
      </c>
    </row>
    <row r="58" spans="1:19" ht="30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7"/>
      <c r="M58" s="7"/>
      <c r="N58" s="7"/>
      <c r="S58">
        <f>'Master Data'!B59</f>
        <v>0</v>
      </c>
    </row>
    <row r="59" spans="1:19" ht="30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7"/>
      <c r="M59" s="7"/>
      <c r="N59" s="7"/>
      <c r="S59">
        <f>'Master Data'!B60</f>
        <v>0</v>
      </c>
    </row>
    <row r="60" spans="1:19" ht="30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7"/>
      <c r="M60" s="7"/>
      <c r="N60" s="7"/>
      <c r="S60">
        <f>'Master Data'!B61</f>
        <v>0</v>
      </c>
    </row>
    <row r="61" spans="1:19" ht="30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7"/>
      <c r="M61" s="7"/>
      <c r="N61" s="7"/>
      <c r="S61">
        <f>'Master Data'!B62</f>
        <v>0</v>
      </c>
    </row>
    <row r="62" spans="1:19" ht="30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  <c r="M62" s="7"/>
      <c r="N62" s="7"/>
      <c r="S62">
        <f>'Master Data'!B63</f>
        <v>0</v>
      </c>
    </row>
    <row r="63" spans="1:19" ht="30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7"/>
      <c r="M63" s="7"/>
      <c r="N63" s="7"/>
      <c r="S63">
        <f>'Master Data'!B64</f>
        <v>0</v>
      </c>
    </row>
    <row r="64" spans="1:19" ht="30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7"/>
      <c r="M64" s="7"/>
      <c r="N64" s="7"/>
      <c r="S64">
        <f>'Master Data'!B65</f>
        <v>0</v>
      </c>
    </row>
    <row r="65" spans="1:19" ht="30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7"/>
      <c r="M65" s="7"/>
      <c r="N65" s="7"/>
      <c r="S65">
        <f>'Master Data'!B66</f>
        <v>0</v>
      </c>
    </row>
    <row r="66" spans="1:19" ht="30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7"/>
      <c r="M66" s="7"/>
      <c r="N66" s="7"/>
      <c r="S66">
        <f>'Master Data'!B67</f>
        <v>0</v>
      </c>
    </row>
    <row r="67" spans="1:19" ht="30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7"/>
      <c r="M67" s="7"/>
      <c r="N67" s="7"/>
      <c r="S67">
        <f>'Master Data'!B68</f>
        <v>0</v>
      </c>
    </row>
    <row r="68" spans="1:19" ht="30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7"/>
      <c r="M68" s="7"/>
      <c r="N68" s="7"/>
      <c r="S68">
        <f>'Master Data'!B69</f>
        <v>0</v>
      </c>
    </row>
    <row r="69" spans="1:19" ht="30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  <c r="M69" s="7"/>
      <c r="N69" s="7"/>
      <c r="S69">
        <f>'Master Data'!B70</f>
        <v>0</v>
      </c>
    </row>
    <row r="70" spans="1:19" ht="30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7"/>
      <c r="M70" s="7"/>
      <c r="N70" s="7"/>
      <c r="S70">
        <f>'Master Data'!B71</f>
        <v>0</v>
      </c>
    </row>
    <row r="71" spans="1:19" ht="30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  <c r="M71" s="7"/>
      <c r="N71" s="7"/>
      <c r="S71">
        <f>'Master Data'!B72</f>
        <v>0</v>
      </c>
    </row>
    <row r="72" spans="1:19" ht="30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7"/>
      <c r="M72" s="7"/>
      <c r="N72" s="7"/>
      <c r="S72">
        <f>'Master Data'!B73</f>
        <v>0</v>
      </c>
    </row>
    <row r="73" spans="1:19" ht="30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  <c r="M73" s="7"/>
      <c r="N73" s="7"/>
      <c r="S73">
        <f>'Master Data'!B74</f>
        <v>0</v>
      </c>
    </row>
    <row r="74" spans="1:19" ht="30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  <c r="M74" s="7"/>
      <c r="N74" s="7"/>
      <c r="S74">
        <f>'Master Data'!B75</f>
        <v>0</v>
      </c>
    </row>
    <row r="75" spans="1:19" ht="30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7"/>
      <c r="M75" s="7"/>
      <c r="N75" s="7"/>
      <c r="S75">
        <f>'Master Data'!B76</f>
        <v>0</v>
      </c>
    </row>
    <row r="76" spans="1:19" ht="30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7"/>
      <c r="M76" s="7"/>
      <c r="N76" s="7"/>
      <c r="S76">
        <f>'Master Data'!B77</f>
        <v>0</v>
      </c>
    </row>
    <row r="77" spans="1:19" ht="30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  <c r="S77">
        <f>'Master Data'!B78</f>
        <v>0</v>
      </c>
    </row>
    <row r="78" spans="1:19" ht="30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  <c r="S78">
        <f>'Master Data'!B79</f>
        <v>0</v>
      </c>
    </row>
    <row r="79" spans="1:19" ht="30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7"/>
      <c r="N79" s="7"/>
      <c r="S79">
        <f>'Master Data'!B80</f>
        <v>0</v>
      </c>
    </row>
    <row r="80" spans="1:19" ht="30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7"/>
      <c r="M80" s="7"/>
      <c r="N80" s="7"/>
      <c r="S80">
        <f>'Master Data'!B81</f>
        <v>0</v>
      </c>
    </row>
    <row r="81" spans="1:19" ht="30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7"/>
      <c r="M81" s="7"/>
      <c r="N81" s="7"/>
      <c r="S81">
        <f>'Master Data'!B82</f>
        <v>0</v>
      </c>
    </row>
    <row r="82" spans="1:19" ht="30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7"/>
      <c r="M82" s="7"/>
      <c r="N82" s="7"/>
      <c r="S82">
        <f>'Master Data'!B83</f>
        <v>0</v>
      </c>
    </row>
    <row r="83" spans="1:19" ht="30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7"/>
      <c r="M83" s="7"/>
      <c r="N83" s="7"/>
      <c r="S83">
        <f>'Master Data'!B84</f>
        <v>0</v>
      </c>
    </row>
    <row r="84" spans="1:19" ht="30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7"/>
      <c r="M84" s="7"/>
      <c r="N84" s="7"/>
      <c r="S84">
        <f>'Master Data'!B85</f>
        <v>0</v>
      </c>
    </row>
    <row r="85" spans="1:19" ht="30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7"/>
      <c r="M85" s="7"/>
      <c r="N85" s="7"/>
      <c r="S85">
        <f>'Master Data'!B86</f>
        <v>0</v>
      </c>
    </row>
    <row r="86" spans="1:19" ht="30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7"/>
      <c r="M86" s="7"/>
      <c r="N86" s="7"/>
      <c r="S86">
        <f>'Master Data'!B87</f>
        <v>0</v>
      </c>
    </row>
    <row r="87" spans="1:19" ht="30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7"/>
      <c r="M87" s="7"/>
      <c r="N87" s="7"/>
      <c r="S87">
        <f>'Master Data'!B88</f>
        <v>0</v>
      </c>
    </row>
    <row r="88" spans="1:19" ht="30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7"/>
      <c r="M88" s="7"/>
      <c r="N88" s="7"/>
      <c r="S88">
        <f>'Master Data'!B89</f>
        <v>0</v>
      </c>
    </row>
    <row r="89" spans="1:19" ht="30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7"/>
      <c r="M89" s="7"/>
      <c r="N89" s="7"/>
      <c r="S89">
        <f>'Master Data'!B90</f>
        <v>0</v>
      </c>
    </row>
    <row r="90" spans="1:19" ht="30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7"/>
      <c r="M90" s="7"/>
      <c r="N90" s="7"/>
      <c r="S90">
        <f>'Master Data'!B91</f>
        <v>0</v>
      </c>
    </row>
    <row r="91" spans="1:19" ht="30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7"/>
      <c r="M91" s="7"/>
      <c r="N91" s="7"/>
      <c r="S91">
        <f>'Master Data'!B92</f>
        <v>0</v>
      </c>
    </row>
    <row r="92" spans="1:19" ht="30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7"/>
      <c r="M92" s="7"/>
      <c r="N92" s="7"/>
      <c r="S92">
        <f>'Master Data'!B93</f>
        <v>0</v>
      </c>
    </row>
    <row r="93" spans="1:19" ht="30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7"/>
      <c r="M93" s="7"/>
      <c r="N93" s="7"/>
      <c r="S93">
        <f>'Master Data'!B94</f>
        <v>0</v>
      </c>
    </row>
    <row r="94" spans="1:19" ht="30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7"/>
      <c r="M94" s="7"/>
      <c r="N94" s="7"/>
      <c r="S94">
        <f>'Master Data'!B95</f>
        <v>0</v>
      </c>
    </row>
    <row r="95" spans="1:19" ht="30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7"/>
      <c r="M95" s="7"/>
      <c r="N95" s="7"/>
      <c r="S95">
        <f>'Master Data'!B96</f>
        <v>0</v>
      </c>
    </row>
    <row r="96" spans="1:19" ht="30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7"/>
      <c r="M96" s="7"/>
      <c r="N96" s="7"/>
      <c r="S96">
        <f>'Master Data'!B97</f>
        <v>0</v>
      </c>
    </row>
    <row r="97" spans="1:19" ht="30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7"/>
      <c r="M97" s="7"/>
      <c r="N97" s="7"/>
      <c r="S97">
        <f>'Master Data'!B98</f>
        <v>0</v>
      </c>
    </row>
    <row r="98" spans="1:19" ht="30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7"/>
      <c r="M98" s="7"/>
      <c r="N98" s="7"/>
      <c r="S98">
        <f>'Master Data'!B99</f>
        <v>0</v>
      </c>
    </row>
    <row r="99" spans="1:19" ht="3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7"/>
      <c r="M99" s="7"/>
      <c r="N99" s="7"/>
      <c r="S99">
        <f>'Master Data'!B100</f>
        <v>0</v>
      </c>
    </row>
    <row r="100" spans="1:19" ht="30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"/>
      <c r="M100" s="7"/>
      <c r="N100" s="7"/>
      <c r="S100">
        <f>'Master Data'!B101</f>
        <v>0</v>
      </c>
    </row>
    <row r="101" spans="1:19" ht="30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7"/>
      <c r="M101" s="7"/>
      <c r="N101" s="7"/>
      <c r="S101">
        <f>'Master Data'!B102</f>
        <v>0</v>
      </c>
    </row>
    <row r="102" spans="1:19" ht="30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7"/>
      <c r="M102" s="7"/>
      <c r="N102" s="7"/>
      <c r="S102">
        <f>'Master Data'!B103</f>
        <v>0</v>
      </c>
    </row>
    <row r="103" spans="1:19" ht="30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7"/>
      <c r="M103" s="7"/>
      <c r="N103" s="7"/>
      <c r="S103">
        <f>'Master Data'!B104</f>
        <v>0</v>
      </c>
    </row>
    <row r="104" spans="1:19" ht="30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7"/>
      <c r="M104" s="7"/>
      <c r="N104" s="7"/>
      <c r="S104">
        <f>'Master Data'!B105</f>
        <v>0</v>
      </c>
    </row>
    <row r="105" spans="1:19" ht="30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7"/>
      <c r="M105" s="7"/>
      <c r="N105" s="7"/>
      <c r="S105">
        <f>'Master Data'!B106</f>
        <v>0</v>
      </c>
    </row>
    <row r="106" spans="1:19" ht="30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7"/>
      <c r="M106" s="7"/>
      <c r="N106" s="7"/>
      <c r="S106">
        <f>'Master Data'!B107</f>
        <v>0</v>
      </c>
    </row>
    <row r="107" spans="1:19" ht="30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7"/>
      <c r="M107" s="7"/>
      <c r="N107" s="7"/>
      <c r="S107">
        <f>'Master Data'!B108</f>
        <v>0</v>
      </c>
    </row>
    <row r="108" spans="1:19" ht="30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7"/>
      <c r="M108" s="7"/>
      <c r="N108" s="7"/>
      <c r="S108">
        <f>'Master Data'!B109</f>
        <v>0</v>
      </c>
    </row>
    <row r="109" spans="1:19" ht="30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7"/>
      <c r="M109" s="7"/>
      <c r="N109" s="7"/>
      <c r="S109">
        <f>'Master Data'!B110</f>
        <v>0</v>
      </c>
    </row>
    <row r="110" spans="1:19" ht="30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7"/>
      <c r="M110" s="7"/>
      <c r="N110" s="7"/>
      <c r="S110">
        <f>'Master Data'!B111</f>
        <v>0</v>
      </c>
    </row>
    <row r="111" spans="1:19" ht="3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7"/>
      <c r="M111" s="7"/>
      <c r="N111" s="7"/>
      <c r="S111">
        <f>'Master Data'!B112</f>
        <v>0</v>
      </c>
    </row>
    <row r="112" spans="1:19" ht="30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7"/>
      <c r="M112" s="7"/>
      <c r="N112" s="7"/>
      <c r="S112">
        <f>'Master Data'!B113</f>
        <v>0</v>
      </c>
    </row>
    <row r="113" spans="1:19" ht="30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7"/>
      <c r="M113" s="7"/>
      <c r="N113" s="7"/>
      <c r="S113">
        <f>'Master Data'!B114</f>
        <v>0</v>
      </c>
    </row>
    <row r="114" spans="1:19" ht="30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7"/>
      <c r="M114" s="7"/>
      <c r="N114" s="7"/>
      <c r="S114">
        <f>'Master Data'!B115</f>
        <v>0</v>
      </c>
    </row>
    <row r="115" spans="1:19" ht="30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7"/>
      <c r="M115" s="7"/>
      <c r="N115" s="7"/>
      <c r="S115">
        <f>'Master Data'!B116</f>
        <v>0</v>
      </c>
    </row>
    <row r="116" spans="1:19" ht="30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7"/>
      <c r="M116" s="7"/>
      <c r="N116" s="7"/>
      <c r="S116">
        <f>'Master Data'!B117</f>
        <v>0</v>
      </c>
    </row>
    <row r="117" spans="1:19" ht="30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"/>
      <c r="M117" s="7"/>
      <c r="N117" s="7"/>
      <c r="S117">
        <f>'Master Data'!B118</f>
        <v>0</v>
      </c>
    </row>
    <row r="118" spans="1:19" ht="30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7"/>
      <c r="M118" s="7"/>
      <c r="N118" s="7"/>
      <c r="S118">
        <f>'Master Data'!B119</f>
        <v>0</v>
      </c>
    </row>
    <row r="119" spans="1:19" ht="30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7"/>
      <c r="M119" s="7"/>
      <c r="N119" s="7"/>
      <c r="S119">
        <f>'Master Data'!B120</f>
        <v>0</v>
      </c>
    </row>
    <row r="120" spans="1:19" ht="30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7"/>
      <c r="M120" s="7"/>
      <c r="N120" s="7"/>
      <c r="S120">
        <f>'Master Data'!B121</f>
        <v>0</v>
      </c>
    </row>
    <row r="121" spans="1:19" ht="30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7"/>
      <c r="M121" s="7"/>
      <c r="N121" s="7"/>
      <c r="S121">
        <f>'Master Data'!B122</f>
        <v>0</v>
      </c>
    </row>
    <row r="122" spans="1:19" ht="30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7"/>
      <c r="M122" s="7"/>
      <c r="N122" s="7"/>
      <c r="S122">
        <f>'Master Data'!B123</f>
        <v>0</v>
      </c>
    </row>
    <row r="123" spans="1:19" ht="30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7"/>
      <c r="M123" s="7"/>
      <c r="N123" s="7"/>
      <c r="S123">
        <f>'Master Data'!B124</f>
        <v>0</v>
      </c>
    </row>
    <row r="124" spans="1:19" ht="30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7"/>
      <c r="M124" s="7"/>
      <c r="N124" s="7"/>
      <c r="S124">
        <f>'Master Data'!B125</f>
        <v>0</v>
      </c>
    </row>
    <row r="125" spans="1:19" ht="30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7"/>
      <c r="M125" s="7"/>
      <c r="N125" s="7"/>
      <c r="S125">
        <f>'Master Data'!B126</f>
        <v>0</v>
      </c>
    </row>
    <row r="126" spans="1:19" ht="30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7"/>
      <c r="M126" s="7"/>
      <c r="N126" s="7"/>
      <c r="S126">
        <f>'Master Data'!B127</f>
        <v>0</v>
      </c>
    </row>
    <row r="127" spans="1:19" ht="30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7"/>
      <c r="M127" s="7"/>
      <c r="N127" s="7"/>
      <c r="S127">
        <f>'Master Data'!B128</f>
        <v>0</v>
      </c>
    </row>
    <row r="128" spans="1:19" ht="30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7"/>
      <c r="M128" s="7"/>
      <c r="N128" s="7"/>
      <c r="S128">
        <f>'Master Data'!B129</f>
        <v>0</v>
      </c>
    </row>
    <row r="129" spans="1:19" ht="30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7"/>
      <c r="M129" s="7"/>
      <c r="N129" s="7"/>
      <c r="S129">
        <f>'Master Data'!B130</f>
        <v>0</v>
      </c>
    </row>
    <row r="130" spans="1:19" ht="30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7"/>
      <c r="M130" s="7"/>
      <c r="N130" s="7"/>
      <c r="S130">
        <f>'Master Data'!B131</f>
        <v>0</v>
      </c>
    </row>
    <row r="131" spans="1:19" ht="30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7"/>
      <c r="M131" s="7"/>
      <c r="N131" s="7"/>
      <c r="S131">
        <f>'Master Data'!B132</f>
        <v>0</v>
      </c>
    </row>
    <row r="132" spans="1:19" ht="30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7"/>
      <c r="M132" s="7"/>
      <c r="N132" s="7"/>
      <c r="S132">
        <f>'Master Data'!B133</f>
        <v>0</v>
      </c>
    </row>
    <row r="133" spans="1:19" ht="30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7"/>
      <c r="M133" s="7"/>
      <c r="N133" s="7"/>
      <c r="S133">
        <f>'Master Data'!B134</f>
        <v>0</v>
      </c>
    </row>
    <row r="134" spans="1:19" ht="30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7"/>
      <c r="M134" s="7"/>
      <c r="N134" s="7"/>
      <c r="S134">
        <f>'Master Data'!B135</f>
        <v>0</v>
      </c>
    </row>
    <row r="135" spans="1:19" ht="30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7"/>
      <c r="M135" s="7"/>
      <c r="N135" s="7"/>
      <c r="S135">
        <f>'Master Data'!B136</f>
        <v>0</v>
      </c>
    </row>
    <row r="136" spans="1:19" ht="3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7"/>
      <c r="M136" s="7"/>
      <c r="N136" s="7"/>
      <c r="S136">
        <f>'Master Data'!B137</f>
        <v>0</v>
      </c>
    </row>
    <row r="137" spans="1:19" ht="3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7"/>
      <c r="M137" s="7"/>
      <c r="N137" s="7"/>
      <c r="S137">
        <f>'Master Data'!B138</f>
        <v>0</v>
      </c>
    </row>
    <row r="138" spans="1:19" ht="3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7"/>
      <c r="M138" s="7"/>
      <c r="N138" s="7"/>
      <c r="S138">
        <f>'Master Data'!B139</f>
        <v>0</v>
      </c>
    </row>
    <row r="139" spans="1:19" ht="3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/>
      <c r="N139" s="7"/>
      <c r="S139">
        <f>'Master Data'!B140</f>
        <v>0</v>
      </c>
    </row>
    <row r="140" spans="1:19" ht="3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7"/>
      <c r="M140" s="7"/>
      <c r="N140" s="7"/>
      <c r="S140">
        <f>'Master Data'!B141</f>
        <v>0</v>
      </c>
    </row>
    <row r="141" spans="1:19" ht="3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7"/>
      <c r="M141" s="7"/>
      <c r="N141" s="7"/>
      <c r="S141">
        <f>'Master Data'!B142</f>
        <v>0</v>
      </c>
    </row>
    <row r="142" spans="1:19" ht="3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7"/>
      <c r="M142" s="7"/>
      <c r="N142" s="7"/>
      <c r="S142">
        <f>'Master Data'!B143</f>
        <v>0</v>
      </c>
    </row>
    <row r="143" spans="1:19" ht="3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7"/>
      <c r="M143" s="7"/>
      <c r="N143" s="7"/>
      <c r="S143">
        <f>'Master Data'!B144</f>
        <v>0</v>
      </c>
    </row>
    <row r="144" spans="1:19" ht="3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7"/>
      <c r="M144" s="7"/>
      <c r="N144" s="7"/>
      <c r="S144">
        <f>'Master Data'!B145</f>
        <v>0</v>
      </c>
    </row>
    <row r="145" spans="1:19" ht="3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7"/>
      <c r="M145" s="7"/>
      <c r="N145" s="7"/>
      <c r="S145">
        <f>'Master Data'!B146</f>
        <v>0</v>
      </c>
    </row>
    <row r="146" spans="1:19" ht="30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7"/>
      <c r="M146" s="7"/>
      <c r="N146" s="7"/>
      <c r="S146">
        <f>'Master Data'!B147</f>
        <v>0</v>
      </c>
    </row>
    <row r="147" spans="1:19" ht="30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7"/>
      <c r="M147" s="7"/>
      <c r="N147" s="7"/>
      <c r="S147">
        <f>'Master Data'!B148</f>
        <v>0</v>
      </c>
    </row>
    <row r="148" spans="1:19" ht="30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7"/>
      <c r="M148" s="7"/>
      <c r="N148" s="7"/>
      <c r="S148">
        <f>'Master Data'!B149</f>
        <v>0</v>
      </c>
    </row>
    <row r="149" spans="1:19" ht="30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"/>
      <c r="M149" s="7"/>
      <c r="N149" s="7"/>
      <c r="S149">
        <f>'Master Data'!B150</f>
        <v>0</v>
      </c>
    </row>
    <row r="150" spans="1:19" ht="30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7"/>
      <c r="M150" s="7"/>
      <c r="N150" s="7"/>
      <c r="S150">
        <f>'Master Data'!B151</f>
        <v>0</v>
      </c>
    </row>
    <row r="151" spans="1:19" ht="30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7"/>
      <c r="M151" s="7"/>
      <c r="N151" s="7"/>
      <c r="S151">
        <f>'Master Data'!B152</f>
        <v>0</v>
      </c>
    </row>
    <row r="152" spans="1:19" ht="30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7"/>
      <c r="M152" s="7"/>
      <c r="N152" s="7"/>
      <c r="S152">
        <f>'Master Data'!B153</f>
        <v>0</v>
      </c>
    </row>
    <row r="153" spans="1:19" ht="30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7"/>
      <c r="M153" s="7"/>
      <c r="N153" s="7"/>
      <c r="S153">
        <f>'Master Data'!B154</f>
        <v>0</v>
      </c>
    </row>
    <row r="154" spans="1:19" ht="30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7"/>
      <c r="M154" s="7"/>
      <c r="N154" s="7"/>
      <c r="S154">
        <f>'Master Data'!B155</f>
        <v>0</v>
      </c>
    </row>
    <row r="155" spans="1:19" ht="30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"/>
      <c r="M155" s="7"/>
      <c r="N155" s="7"/>
      <c r="S155">
        <f>'Master Data'!B156</f>
        <v>0</v>
      </c>
    </row>
    <row r="156" spans="1:19" ht="30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7"/>
      <c r="M156" s="7"/>
      <c r="N156" s="7"/>
      <c r="S156">
        <f>'Master Data'!B157</f>
        <v>0</v>
      </c>
    </row>
    <row r="157" spans="1:19" ht="30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7"/>
      <c r="M157" s="7"/>
      <c r="N157" s="7"/>
      <c r="S157">
        <f>'Master Data'!B158</f>
        <v>0</v>
      </c>
    </row>
    <row r="158" spans="1:19" ht="30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7"/>
      <c r="M158" s="7"/>
      <c r="N158" s="7"/>
      <c r="S158">
        <f>'Master Data'!B159</f>
        <v>0</v>
      </c>
    </row>
    <row r="159" spans="1:19" ht="30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7"/>
      <c r="M159" s="7"/>
      <c r="N159" s="7"/>
      <c r="S159">
        <f>'Master Data'!B160</f>
        <v>0</v>
      </c>
    </row>
    <row r="160" spans="1:19" ht="30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7"/>
      <c r="M160" s="7"/>
      <c r="N160" s="7"/>
      <c r="S160">
        <f>'Master Data'!B161</f>
        <v>0</v>
      </c>
    </row>
    <row r="161" spans="1:19" ht="30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7"/>
      <c r="M161" s="7"/>
      <c r="N161" s="7"/>
      <c r="S161">
        <f>'Master Data'!B162</f>
        <v>0</v>
      </c>
    </row>
    <row r="162" spans="1:19" ht="30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7"/>
      <c r="M162" s="7"/>
      <c r="N162" s="7"/>
      <c r="S162">
        <f>'Master Data'!B163</f>
        <v>0</v>
      </c>
    </row>
    <row r="163" spans="1:19" ht="30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7"/>
      <c r="M163" s="7"/>
      <c r="N163" s="7"/>
      <c r="S163">
        <f>'Master Data'!B164</f>
        <v>0</v>
      </c>
    </row>
    <row r="164" spans="1:19" ht="30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7"/>
      <c r="M164" s="7"/>
      <c r="N164" s="7"/>
      <c r="S164">
        <f>'Master Data'!B165</f>
        <v>0</v>
      </c>
    </row>
    <row r="165" spans="1:19" ht="30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7"/>
      <c r="M165" s="7"/>
      <c r="N165" s="7"/>
      <c r="S165">
        <f>'Master Data'!B166</f>
        <v>0</v>
      </c>
    </row>
    <row r="166" spans="1:19" ht="30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7"/>
      <c r="M166" s="7"/>
      <c r="N166" s="7"/>
      <c r="S166">
        <f>'Master Data'!B167</f>
        <v>0</v>
      </c>
    </row>
    <row r="167" spans="1:19" ht="30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7"/>
      <c r="M167" s="7"/>
      <c r="N167" s="7"/>
      <c r="S167">
        <f>'Master Data'!B168</f>
        <v>0</v>
      </c>
    </row>
    <row r="168" spans="1:19" ht="30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7"/>
      <c r="M168" s="7"/>
      <c r="N168" s="7"/>
      <c r="S168">
        <f>'Master Data'!B169</f>
        <v>0</v>
      </c>
    </row>
    <row r="169" spans="1:19" ht="30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7"/>
      <c r="M169" s="7"/>
      <c r="N169" s="7"/>
      <c r="S169">
        <f>'Master Data'!B170</f>
        <v>0</v>
      </c>
    </row>
    <row r="170" spans="1:19" ht="30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7"/>
      <c r="M170" s="7"/>
      <c r="N170" s="7"/>
      <c r="S170">
        <f>'Master Data'!B171</f>
        <v>0</v>
      </c>
    </row>
    <row r="171" spans="1:19" ht="30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7"/>
      <c r="M171" s="7"/>
      <c r="N171" s="7"/>
      <c r="S171">
        <f>'Master Data'!B172</f>
        <v>0</v>
      </c>
    </row>
    <row r="172" spans="1:19" ht="30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7"/>
      <c r="M172" s="7"/>
      <c r="N172" s="7"/>
      <c r="S172">
        <f>'Master Data'!B173</f>
        <v>0</v>
      </c>
    </row>
    <row r="173" spans="1:19" ht="30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7"/>
      <c r="M173" s="7"/>
      <c r="N173" s="7"/>
      <c r="S173">
        <f>'Master Data'!B174</f>
        <v>0</v>
      </c>
    </row>
    <row r="174" spans="1:19" ht="30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7"/>
      <c r="M174" s="7"/>
      <c r="N174" s="7"/>
      <c r="S174">
        <f>'Master Data'!B175</f>
        <v>0</v>
      </c>
    </row>
    <row r="175" spans="1:19" ht="30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7"/>
      <c r="M175" s="7"/>
      <c r="N175" s="7"/>
      <c r="S175">
        <f>'Master Data'!B176</f>
        <v>0</v>
      </c>
    </row>
    <row r="176" spans="1:19" ht="30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7"/>
      <c r="M176" s="7"/>
      <c r="N176" s="7"/>
      <c r="S176">
        <f>'Master Data'!B177</f>
        <v>0</v>
      </c>
    </row>
    <row r="177" spans="1:19" ht="30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7"/>
      <c r="M177" s="7"/>
      <c r="N177" s="7"/>
      <c r="S177">
        <f>'Master Data'!B178</f>
        <v>0</v>
      </c>
    </row>
    <row r="178" spans="1:19" ht="30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7"/>
      <c r="M178" s="7"/>
      <c r="N178" s="7"/>
      <c r="S178">
        <f>'Master Data'!B179</f>
        <v>0</v>
      </c>
    </row>
    <row r="179" spans="1:19" ht="30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7"/>
      <c r="M179" s="7"/>
      <c r="N179" s="7"/>
      <c r="S179">
        <f>'Master Data'!B180</f>
        <v>0</v>
      </c>
    </row>
    <row r="180" spans="1:19" ht="30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7"/>
      <c r="M180" s="7"/>
      <c r="N180" s="7"/>
      <c r="S180">
        <f>'Master Data'!B181</f>
        <v>0</v>
      </c>
    </row>
    <row r="181" spans="1:19" ht="30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7"/>
      <c r="M181" s="7"/>
      <c r="N181" s="7"/>
      <c r="S181">
        <f>'Master Data'!B182</f>
        <v>0</v>
      </c>
    </row>
    <row r="182" spans="1:19" ht="30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7"/>
      <c r="M182" s="7"/>
      <c r="N182" s="7"/>
      <c r="S182">
        <f>'Master Data'!B183</f>
        <v>0</v>
      </c>
    </row>
    <row r="183" spans="1:19" ht="30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7"/>
      <c r="M183" s="7"/>
      <c r="N183" s="7"/>
      <c r="S183">
        <f>'Master Data'!B184</f>
        <v>0</v>
      </c>
    </row>
    <row r="184" spans="1:19" ht="30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7"/>
      <c r="M184" s="7"/>
      <c r="N184" s="7"/>
      <c r="S184">
        <f>'Master Data'!B185</f>
        <v>0</v>
      </c>
    </row>
    <row r="185" spans="1:19" ht="30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7"/>
      <c r="M185" s="7"/>
      <c r="N185" s="7"/>
      <c r="S185">
        <f>'Master Data'!B186</f>
        <v>0</v>
      </c>
    </row>
    <row r="186" spans="1:19" ht="30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7"/>
      <c r="M186" s="7"/>
      <c r="N186" s="7"/>
      <c r="S186">
        <f>'Master Data'!B187</f>
        <v>0</v>
      </c>
    </row>
    <row r="187" spans="1:19" ht="30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7"/>
      <c r="M187" s="7"/>
      <c r="N187" s="7"/>
      <c r="S187">
        <f>'Master Data'!B188</f>
        <v>0</v>
      </c>
    </row>
    <row r="188" spans="1:19" ht="30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7"/>
      <c r="M188" s="7"/>
      <c r="N188" s="7"/>
      <c r="S188">
        <f>'Master Data'!B189</f>
        <v>0</v>
      </c>
    </row>
    <row r="189" spans="1:19" ht="30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7"/>
      <c r="M189" s="7"/>
      <c r="N189" s="7"/>
      <c r="S189">
        <f>'Master Data'!B190</f>
        <v>0</v>
      </c>
    </row>
    <row r="190" spans="1:19" ht="30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"/>
      <c r="M190" s="7"/>
      <c r="N190" s="7"/>
      <c r="S190">
        <f>'Master Data'!B191</f>
        <v>0</v>
      </c>
    </row>
    <row r="191" spans="1:19" ht="30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7"/>
      <c r="M191" s="7"/>
      <c r="N191" s="7"/>
      <c r="S191">
        <f>'Master Data'!B192</f>
        <v>0</v>
      </c>
    </row>
    <row r="192" spans="1:19" ht="30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"/>
      <c r="M192" s="7"/>
      <c r="N192" s="7"/>
      <c r="S192">
        <f>'Master Data'!B193</f>
        <v>0</v>
      </c>
    </row>
    <row r="193" spans="1:19" ht="30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7"/>
      <c r="M193" s="7"/>
      <c r="N193" s="7"/>
      <c r="S193">
        <f>'Master Data'!B194</f>
        <v>0</v>
      </c>
    </row>
    <row r="194" spans="1:19" ht="30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7"/>
      <c r="M194" s="7"/>
      <c r="N194" s="7"/>
      <c r="S194">
        <f>'Master Data'!B195</f>
        <v>0</v>
      </c>
    </row>
    <row r="195" spans="1:19" ht="30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7"/>
      <c r="M195" s="7"/>
      <c r="N195" s="7"/>
      <c r="S195">
        <f>'Master Data'!B196</f>
        <v>0</v>
      </c>
    </row>
    <row r="196" spans="1:19" ht="30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7"/>
      <c r="M196" s="7"/>
      <c r="N196" s="7"/>
      <c r="S196">
        <f>'Master Data'!B197</f>
        <v>0</v>
      </c>
    </row>
    <row r="197" spans="1:19" ht="30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7"/>
      <c r="M197" s="7"/>
      <c r="N197" s="7"/>
      <c r="S197">
        <f>'Master Data'!B198</f>
        <v>0</v>
      </c>
    </row>
    <row r="198" spans="1:19" ht="30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7"/>
      <c r="M198" s="7"/>
      <c r="N198" s="7"/>
      <c r="S198">
        <f>'Master Data'!B199</f>
        <v>0</v>
      </c>
    </row>
    <row r="199" spans="1:19" ht="30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7"/>
      <c r="M199" s="7"/>
      <c r="N199" s="7"/>
      <c r="S199">
        <f>'Master Data'!B200</f>
        <v>0</v>
      </c>
    </row>
    <row r="200" spans="1:19" ht="30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7"/>
      <c r="M200" s="7"/>
      <c r="N200" s="7"/>
      <c r="S200">
        <f>'Master Data'!B201</f>
        <v>0</v>
      </c>
    </row>
    <row r="201" spans="1:19" ht="30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7"/>
      <c r="M201" s="7"/>
      <c r="N201" s="7"/>
      <c r="S201">
        <f>'Master Data'!B202</f>
        <v>0</v>
      </c>
    </row>
    <row r="202" spans="1:19" ht="30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7"/>
      <c r="M202" s="7"/>
      <c r="N202" s="7"/>
      <c r="S202">
        <f>'Master Data'!B203</f>
        <v>0</v>
      </c>
    </row>
    <row r="203" spans="1:19" ht="30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7"/>
      <c r="M203" s="7"/>
      <c r="N203" s="7"/>
      <c r="S203">
        <f>'Master Data'!B204</f>
        <v>0</v>
      </c>
    </row>
    <row r="204" spans="1:19" ht="30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7"/>
      <c r="M204" s="7"/>
      <c r="N204" s="7"/>
      <c r="S204">
        <f>'Master Data'!B205</f>
        <v>0</v>
      </c>
    </row>
    <row r="205" spans="1:19" ht="30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7"/>
      <c r="M205" s="7"/>
      <c r="N205" s="7"/>
      <c r="S205">
        <f>'Master Data'!B206</f>
        <v>0</v>
      </c>
    </row>
    <row r="206" spans="1:19" ht="30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7"/>
      <c r="M206" s="7"/>
      <c r="N206" s="7"/>
      <c r="S206">
        <f>'Master Data'!B207</f>
        <v>0</v>
      </c>
    </row>
    <row r="207" spans="1:19" ht="30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7"/>
      <c r="M207" s="7"/>
      <c r="N207" s="7"/>
      <c r="S207">
        <f>'Master Data'!B208</f>
        <v>0</v>
      </c>
    </row>
    <row r="208" spans="1:19" ht="30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7"/>
      <c r="M208" s="7"/>
      <c r="N208" s="7"/>
      <c r="S208">
        <f>'Master Data'!B209</f>
        <v>0</v>
      </c>
    </row>
    <row r="209" spans="1:19" ht="30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7"/>
      <c r="M209" s="7"/>
      <c r="N209" s="7"/>
      <c r="S209">
        <f>'Master Data'!B210</f>
        <v>0</v>
      </c>
    </row>
    <row r="210" spans="1:19" ht="30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7"/>
      <c r="M210" s="7"/>
      <c r="N210" s="7"/>
      <c r="S210">
        <f>'Master Data'!B211</f>
        <v>0</v>
      </c>
    </row>
    <row r="211" spans="1:19" ht="30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7"/>
      <c r="M211" s="7"/>
      <c r="N211" s="7"/>
      <c r="S211">
        <f>'Master Data'!B212</f>
        <v>0</v>
      </c>
    </row>
    <row r="212" spans="1:19" ht="30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7"/>
      <c r="M212" s="7"/>
      <c r="N212" s="7"/>
      <c r="S212">
        <f>'Master Data'!B213</f>
        <v>0</v>
      </c>
    </row>
    <row r="213" spans="1:19" ht="30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7"/>
      <c r="M213" s="7"/>
      <c r="N213" s="7"/>
      <c r="S213">
        <f>'Master Data'!B214</f>
        <v>0</v>
      </c>
    </row>
    <row r="214" spans="1:19" ht="30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7"/>
      <c r="M214" s="7"/>
      <c r="N214" s="7"/>
      <c r="S214">
        <f>'Master Data'!B215</f>
        <v>0</v>
      </c>
    </row>
    <row r="215" spans="1:19" ht="30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7"/>
      <c r="M215" s="7"/>
      <c r="N215" s="7"/>
      <c r="S215">
        <f>'Master Data'!B216</f>
        <v>0</v>
      </c>
    </row>
    <row r="216" spans="1:19" ht="30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7"/>
      <c r="M216" s="7"/>
      <c r="N216" s="7"/>
      <c r="S216">
        <f>'Master Data'!B217</f>
        <v>0</v>
      </c>
    </row>
    <row r="217" spans="1:19" ht="30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7"/>
      <c r="M217" s="7"/>
      <c r="N217" s="7"/>
      <c r="S217">
        <f>'Master Data'!B218</f>
        <v>0</v>
      </c>
    </row>
    <row r="218" spans="1:19" ht="30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7"/>
      <c r="M218" s="7"/>
      <c r="N218" s="7"/>
      <c r="S218">
        <f>'Master Data'!B219</f>
        <v>0</v>
      </c>
    </row>
    <row r="219" spans="1:19" ht="30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7"/>
      <c r="M219" s="7"/>
      <c r="N219" s="7"/>
      <c r="S219">
        <f>'Master Data'!B220</f>
        <v>0</v>
      </c>
    </row>
    <row r="220" spans="1:19" ht="30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7"/>
      <c r="M220" s="7"/>
      <c r="N220" s="7"/>
      <c r="S220">
        <f>'Master Data'!B221</f>
        <v>0</v>
      </c>
    </row>
    <row r="221" spans="1:19" ht="30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7"/>
      <c r="M221" s="7"/>
      <c r="N221" s="7"/>
      <c r="S221">
        <f>'Master Data'!B222</f>
        <v>0</v>
      </c>
    </row>
    <row r="222" spans="1:19" ht="30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7"/>
      <c r="M222" s="7"/>
      <c r="N222" s="7"/>
      <c r="S222">
        <f>'Master Data'!B223</f>
        <v>0</v>
      </c>
    </row>
    <row r="223" spans="1:19" ht="30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7"/>
      <c r="M223" s="7"/>
      <c r="N223" s="7"/>
      <c r="S223">
        <f>'Master Data'!B224</f>
        <v>0</v>
      </c>
    </row>
    <row r="224" spans="1:19" ht="30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7"/>
      <c r="M224" s="7"/>
      <c r="N224" s="7"/>
      <c r="S224">
        <f>'Master Data'!B225</f>
        <v>0</v>
      </c>
    </row>
    <row r="225" spans="1:19" ht="30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7"/>
      <c r="M225" s="7"/>
      <c r="N225" s="7"/>
      <c r="S225">
        <f>'Master Data'!B226</f>
        <v>0</v>
      </c>
    </row>
    <row r="226" spans="1:19" ht="30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7"/>
      <c r="M226" s="7"/>
      <c r="N226" s="7"/>
      <c r="S226">
        <f>'Master Data'!B227</f>
        <v>0</v>
      </c>
    </row>
    <row r="227" spans="1:19" ht="30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7"/>
      <c r="M227" s="7"/>
      <c r="N227" s="7"/>
      <c r="S227">
        <f>'Master Data'!B228</f>
        <v>0</v>
      </c>
    </row>
    <row r="228" spans="1:19" ht="30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7"/>
      <c r="M228" s="7"/>
      <c r="N228" s="7"/>
      <c r="S228">
        <f>'Master Data'!B229</f>
        <v>0</v>
      </c>
    </row>
    <row r="229" spans="1:19" ht="30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7"/>
      <c r="M229" s="7"/>
      <c r="N229" s="7"/>
      <c r="S229">
        <f>'Master Data'!B230</f>
        <v>0</v>
      </c>
    </row>
    <row r="230" spans="1:19" ht="30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7"/>
      <c r="M230" s="7"/>
      <c r="N230" s="7"/>
      <c r="S230">
        <f>'Master Data'!B231</f>
        <v>0</v>
      </c>
    </row>
    <row r="231" spans="1:19" ht="30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7"/>
      <c r="M231" s="7"/>
      <c r="N231" s="7"/>
      <c r="S231">
        <f>'Master Data'!B232</f>
        <v>0</v>
      </c>
    </row>
    <row r="232" spans="1:19" ht="30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7"/>
      <c r="M232" s="7"/>
      <c r="N232" s="7"/>
      <c r="S232">
        <f>'Master Data'!B233</f>
        <v>0</v>
      </c>
    </row>
    <row r="233" spans="1:19" ht="30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7"/>
      <c r="M233" s="7"/>
      <c r="N233" s="7"/>
      <c r="S233">
        <f>'Master Data'!B234</f>
        <v>0</v>
      </c>
    </row>
    <row r="234" spans="1:19" ht="30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7"/>
      <c r="M234" s="7"/>
      <c r="N234" s="7"/>
      <c r="S234">
        <f>'Master Data'!B235</f>
        <v>0</v>
      </c>
    </row>
    <row r="235" spans="1:19" ht="30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7"/>
      <c r="M235" s="7"/>
      <c r="N235" s="7"/>
      <c r="S235">
        <f>'Master Data'!B236</f>
        <v>0</v>
      </c>
    </row>
    <row r="236" spans="1:19" ht="30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7"/>
      <c r="M236" s="7"/>
      <c r="N236" s="7"/>
      <c r="S236">
        <f>'Master Data'!B237</f>
        <v>0</v>
      </c>
    </row>
    <row r="237" spans="1:19" ht="30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7"/>
      <c r="M237" s="7"/>
      <c r="N237" s="7"/>
      <c r="S237">
        <f>'Master Data'!B238</f>
        <v>0</v>
      </c>
    </row>
    <row r="238" spans="1:19" ht="30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7"/>
      <c r="M238" s="7"/>
      <c r="N238" s="7"/>
      <c r="S238">
        <f>'Master Data'!B239</f>
        <v>0</v>
      </c>
    </row>
    <row r="239" spans="1:19" ht="30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7"/>
      <c r="M239" s="7"/>
      <c r="N239" s="7"/>
      <c r="S239">
        <f>'Master Data'!B240</f>
        <v>0</v>
      </c>
    </row>
    <row r="240" spans="1:19" ht="30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7"/>
      <c r="M240" s="7"/>
      <c r="N240" s="7"/>
      <c r="S240">
        <f>'Master Data'!B241</f>
        <v>0</v>
      </c>
    </row>
    <row r="241" spans="1:19" ht="30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7"/>
      <c r="M241" s="7"/>
      <c r="N241" s="7"/>
      <c r="S241">
        <f>'Master Data'!B242</f>
        <v>0</v>
      </c>
    </row>
    <row r="242" spans="1:19" ht="30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7"/>
      <c r="M242" s="7"/>
      <c r="N242" s="7"/>
      <c r="S242">
        <f>'Master Data'!B243</f>
        <v>0</v>
      </c>
    </row>
    <row r="243" spans="1:19" ht="30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7"/>
      <c r="M243" s="7"/>
      <c r="N243" s="7"/>
      <c r="S243">
        <f>'Master Data'!B244</f>
        <v>0</v>
      </c>
    </row>
    <row r="244" spans="1:19" ht="30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7"/>
      <c r="M244" s="7"/>
      <c r="N244" s="7"/>
      <c r="S244">
        <f>'Master Data'!B245</f>
        <v>0</v>
      </c>
    </row>
    <row r="245" spans="1:19" ht="30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7"/>
      <c r="M245" s="7"/>
      <c r="N245" s="7"/>
      <c r="S245">
        <f>'Master Data'!B246</f>
        <v>0</v>
      </c>
    </row>
    <row r="246" spans="1:19" ht="30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7"/>
      <c r="M246" s="7"/>
      <c r="N246" s="7"/>
      <c r="S246">
        <f>'Master Data'!B247</f>
        <v>0</v>
      </c>
    </row>
    <row r="247" spans="1:19" ht="30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  <c r="M247" s="7"/>
      <c r="N247" s="7"/>
      <c r="S247">
        <f>'Master Data'!B248</f>
        <v>0</v>
      </c>
    </row>
    <row r="248" spans="1:19" ht="30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  <c r="M248" s="7"/>
      <c r="N248" s="7"/>
      <c r="S248">
        <f>'Master Data'!B249</f>
        <v>0</v>
      </c>
    </row>
    <row r="249" spans="1:19" ht="30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  <c r="M249" s="7"/>
      <c r="N249" s="7"/>
      <c r="S249">
        <f>'Master Data'!B250</f>
        <v>0</v>
      </c>
    </row>
    <row r="250" spans="1:19" ht="30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  <c r="M250" s="7"/>
      <c r="N250" s="7"/>
      <c r="S250">
        <f>'Master Data'!B251</f>
        <v>0</v>
      </c>
    </row>
    <row r="251" spans="1:19" ht="30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  <c r="M251" s="7"/>
      <c r="N251" s="7"/>
      <c r="S251">
        <f>'Master Data'!B252</f>
        <v>0</v>
      </c>
    </row>
    <row r="252" spans="1:19" ht="30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  <c r="M252" s="7"/>
      <c r="N252" s="7"/>
      <c r="S252">
        <f>'Master Data'!B253</f>
        <v>0</v>
      </c>
    </row>
    <row r="253" spans="1:19" ht="30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  <c r="M253" s="7"/>
      <c r="N253" s="7"/>
      <c r="S253">
        <f>'Master Data'!B254</f>
        <v>0</v>
      </c>
    </row>
    <row r="254" spans="1:19" ht="30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  <c r="M254" s="7"/>
      <c r="N254" s="7"/>
      <c r="S254">
        <f>'Master Data'!B255</f>
        <v>0</v>
      </c>
    </row>
    <row r="255" spans="1:19" ht="30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  <c r="M255" s="7"/>
      <c r="N255" s="7"/>
      <c r="S255">
        <f>'Master Data'!B256</f>
        <v>0</v>
      </c>
    </row>
    <row r="256" spans="1:19" ht="30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  <c r="M256" s="7"/>
      <c r="N256" s="7"/>
      <c r="S256">
        <f>'Master Data'!B257</f>
        <v>0</v>
      </c>
    </row>
    <row r="257" spans="1:19" ht="30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  <c r="M257" s="7"/>
      <c r="N257" s="7"/>
      <c r="S257">
        <f>'Master Data'!B258</f>
        <v>0</v>
      </c>
    </row>
    <row r="258" spans="1:19" ht="30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  <c r="M258" s="7"/>
      <c r="N258" s="7"/>
      <c r="S258">
        <f>'Master Data'!B259</f>
        <v>0</v>
      </c>
    </row>
    <row r="259" spans="1:19" ht="30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  <c r="M259" s="7"/>
      <c r="N259" s="7"/>
      <c r="S259">
        <f>'Master Data'!B260</f>
        <v>0</v>
      </c>
    </row>
    <row r="260" spans="1:19" ht="30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  <c r="M260" s="7"/>
      <c r="N260" s="7"/>
      <c r="S260">
        <f>'Master Data'!B261</f>
        <v>0</v>
      </c>
    </row>
    <row r="261" spans="1:19" ht="30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  <c r="M261" s="7"/>
      <c r="N261" s="7"/>
      <c r="S261">
        <f>'Master Data'!B262</f>
        <v>0</v>
      </c>
    </row>
    <row r="262" spans="1:19" ht="30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  <c r="M262" s="7"/>
      <c r="N262" s="7"/>
      <c r="S262">
        <f>'Master Data'!B263</f>
        <v>0</v>
      </c>
    </row>
    <row r="263" spans="1:19" ht="30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  <c r="M263" s="7"/>
      <c r="N263" s="7"/>
      <c r="S263">
        <f>'Master Data'!B264</f>
        <v>0</v>
      </c>
    </row>
    <row r="264" spans="1:19" ht="30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  <c r="M264" s="7"/>
      <c r="N264" s="7"/>
      <c r="S264">
        <f>'Master Data'!B265</f>
        <v>0</v>
      </c>
    </row>
    <row r="265" spans="1:19" ht="30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  <c r="M265" s="7"/>
      <c r="N265" s="7"/>
      <c r="S265">
        <f>'Master Data'!B266</f>
        <v>0</v>
      </c>
    </row>
    <row r="266" spans="1:19" ht="30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  <c r="M266" s="7"/>
      <c r="N266" s="7"/>
      <c r="S266">
        <f>'Master Data'!B267</f>
        <v>0</v>
      </c>
    </row>
    <row r="267" spans="1:19" ht="30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  <c r="M267" s="7"/>
      <c r="N267" s="7"/>
      <c r="S267">
        <f>'Master Data'!B268</f>
        <v>0</v>
      </c>
    </row>
    <row r="268" spans="1:19" ht="30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  <c r="M268" s="7"/>
      <c r="N268" s="7"/>
      <c r="S268">
        <f>'Master Data'!B269</f>
        <v>0</v>
      </c>
    </row>
    <row r="269" spans="1:19" ht="30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  <c r="M269" s="7"/>
      <c r="N269" s="7"/>
      <c r="S269">
        <f>'Master Data'!B270</f>
        <v>0</v>
      </c>
    </row>
    <row r="270" spans="1:19" ht="30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  <c r="M270" s="7"/>
      <c r="N270" s="7"/>
      <c r="S270">
        <f>'Master Data'!B271</f>
        <v>0</v>
      </c>
    </row>
    <row r="271" spans="1:19" ht="30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  <c r="M271" s="7"/>
      <c r="N271" s="7"/>
      <c r="S271">
        <f>'Master Data'!B272</f>
        <v>0</v>
      </c>
    </row>
    <row r="272" spans="1:19" ht="30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  <c r="M272" s="7"/>
      <c r="N272" s="7"/>
      <c r="S272">
        <f>'Master Data'!B273</f>
        <v>0</v>
      </c>
    </row>
    <row r="273" spans="1:19" ht="30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  <c r="M273" s="7"/>
      <c r="N273" s="7"/>
      <c r="S273">
        <f>'Master Data'!B274</f>
        <v>0</v>
      </c>
    </row>
    <row r="274" spans="1:19" ht="30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  <c r="M274" s="7"/>
      <c r="N274" s="7"/>
      <c r="S274">
        <f>'Master Data'!B275</f>
        <v>0</v>
      </c>
    </row>
    <row r="275" spans="1:19" ht="30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  <c r="M275" s="7"/>
      <c r="N275" s="7"/>
      <c r="S275">
        <f>'Master Data'!B276</f>
        <v>0</v>
      </c>
    </row>
    <row r="276" spans="1:19" ht="30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  <c r="M276" s="7"/>
      <c r="N276" s="7"/>
      <c r="S276">
        <f>'Master Data'!B277</f>
        <v>0</v>
      </c>
    </row>
    <row r="277" spans="1:19" ht="30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  <c r="M277" s="7"/>
      <c r="N277" s="7"/>
      <c r="S277">
        <f>'Master Data'!B278</f>
        <v>0</v>
      </c>
    </row>
    <row r="278" spans="1:19" ht="30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  <c r="M278" s="7"/>
      <c r="N278" s="7"/>
      <c r="S278">
        <f>'Master Data'!B279</f>
        <v>0</v>
      </c>
    </row>
    <row r="279" spans="1:19" ht="30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  <c r="M279" s="7"/>
      <c r="N279" s="7"/>
      <c r="S279">
        <f>'Master Data'!B280</f>
        <v>0</v>
      </c>
    </row>
    <row r="280" spans="1:19" ht="30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  <c r="M280" s="7"/>
      <c r="N280" s="7"/>
      <c r="S280">
        <f>'Master Data'!B281</f>
        <v>0</v>
      </c>
    </row>
    <row r="281" spans="1:19" ht="30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  <c r="M281" s="7"/>
      <c r="N281" s="7"/>
      <c r="S281">
        <f>'Master Data'!B282</f>
        <v>0</v>
      </c>
    </row>
    <row r="282" spans="1:19" ht="30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  <c r="M282" s="7"/>
      <c r="N282" s="7"/>
      <c r="S282">
        <f>'Master Data'!B283</f>
        <v>0</v>
      </c>
    </row>
    <row r="283" spans="1:19" ht="30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  <c r="M283" s="7"/>
      <c r="N283" s="7"/>
      <c r="S283">
        <f>'Master Data'!B284</f>
        <v>0</v>
      </c>
    </row>
    <row r="284" spans="1:19" ht="30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  <c r="M284" s="7"/>
      <c r="N284" s="7"/>
      <c r="S284">
        <f>'Master Data'!B285</f>
        <v>0</v>
      </c>
    </row>
    <row r="285" spans="1:19" ht="30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  <c r="M285" s="7"/>
      <c r="N285" s="7"/>
      <c r="S285">
        <f>'Master Data'!B286</f>
        <v>0</v>
      </c>
    </row>
    <row r="286" spans="1:19" ht="30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  <c r="M286" s="7"/>
      <c r="N286" s="7"/>
      <c r="S286">
        <f>'Master Data'!B287</f>
        <v>0</v>
      </c>
    </row>
    <row r="287" spans="1:19" ht="30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  <c r="M287" s="7"/>
      <c r="N287" s="7"/>
      <c r="S287">
        <f>'Master Data'!B288</f>
        <v>0</v>
      </c>
    </row>
    <row r="288" spans="1:19" ht="30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/>
      <c r="N288" s="7"/>
      <c r="S288">
        <f>'Master Data'!B289</f>
        <v>0</v>
      </c>
    </row>
    <row r="289" spans="1:19" ht="30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  <c r="M289" s="7"/>
      <c r="N289" s="7"/>
      <c r="S289">
        <f>'Master Data'!B290</f>
        <v>0</v>
      </c>
    </row>
    <row r="290" spans="1:19" ht="30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  <c r="M290" s="7"/>
      <c r="N290" s="7"/>
      <c r="S290">
        <f>'Master Data'!B291</f>
        <v>0</v>
      </c>
    </row>
    <row r="291" spans="1:19" ht="30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  <c r="M291" s="7"/>
      <c r="N291" s="7"/>
      <c r="S291">
        <f>'Master Data'!B292</f>
        <v>0</v>
      </c>
    </row>
    <row r="292" spans="1:19" ht="30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  <c r="M292" s="7"/>
      <c r="N292" s="7"/>
      <c r="S292">
        <f>'Master Data'!B293</f>
        <v>0</v>
      </c>
    </row>
    <row r="293" spans="1:19" ht="30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  <c r="M293" s="7"/>
      <c r="N293" s="7"/>
      <c r="S293">
        <f>'Master Data'!B294</f>
        <v>0</v>
      </c>
    </row>
    <row r="294" spans="1:19" ht="30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  <c r="M294" s="7"/>
      <c r="N294" s="7"/>
      <c r="S294">
        <f>'Master Data'!B295</f>
        <v>0</v>
      </c>
    </row>
    <row r="295" spans="1:19" ht="30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  <c r="M295" s="7"/>
      <c r="N295" s="7"/>
      <c r="S295">
        <f>'Master Data'!B296</f>
        <v>0</v>
      </c>
    </row>
    <row r="296" spans="1:19" ht="30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7"/>
      <c r="M296" s="7"/>
      <c r="N296" s="7"/>
      <c r="S296">
        <f>'Master Data'!B297</f>
        <v>0</v>
      </c>
    </row>
    <row r="297" spans="1:19" ht="30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7"/>
      <c r="M297" s="7"/>
      <c r="N297" s="7"/>
      <c r="S297">
        <f>'Master Data'!B298</f>
        <v>0</v>
      </c>
    </row>
    <row r="298" spans="1:19" ht="30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7"/>
      <c r="M298" s="7"/>
      <c r="N298" s="7"/>
      <c r="S298">
        <f>'Master Data'!B299</f>
        <v>0</v>
      </c>
    </row>
    <row r="299" spans="1:19" ht="30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7"/>
      <c r="M299" s="7"/>
      <c r="N299" s="7"/>
      <c r="S299">
        <f>'Master Data'!B300</f>
        <v>0</v>
      </c>
    </row>
    <row r="300" spans="1:19" ht="30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7"/>
      <c r="M300" s="7"/>
      <c r="N300" s="7"/>
      <c r="S300">
        <f>'Master Data'!B301</f>
        <v>0</v>
      </c>
    </row>
    <row r="301" spans="1:19" ht="30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7"/>
      <c r="M301" s="7"/>
      <c r="N301" s="7"/>
      <c r="S301">
        <f>'Master Data'!B302</f>
        <v>0</v>
      </c>
    </row>
    <row r="302" spans="1:19" ht="30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7"/>
      <c r="M302" s="7"/>
      <c r="N302" s="7"/>
      <c r="S302">
        <f>'Master Data'!B303</f>
        <v>0</v>
      </c>
    </row>
    <row r="303" spans="1:19" ht="30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7"/>
      <c r="M303" s="7"/>
      <c r="N303" s="7"/>
      <c r="S303">
        <f>'Master Data'!B304</f>
        <v>0</v>
      </c>
    </row>
    <row r="304" spans="1:19" ht="30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7"/>
      <c r="M304" s="7"/>
      <c r="N304" s="7"/>
      <c r="S304">
        <f>'Master Data'!B305</f>
        <v>0</v>
      </c>
    </row>
    <row r="305" spans="1:19" ht="30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7"/>
      <c r="M305" s="7"/>
      <c r="N305" s="7"/>
      <c r="S305">
        <f>'Master Data'!B306</f>
        <v>0</v>
      </c>
    </row>
    <row r="306" spans="1:19" ht="30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7"/>
      <c r="M306" s="7"/>
      <c r="N306" s="7"/>
      <c r="S306">
        <f>'Master Data'!B307</f>
        <v>0</v>
      </c>
    </row>
    <row r="307" spans="1:19" ht="30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7"/>
      <c r="M307" s="7"/>
      <c r="N307" s="7"/>
      <c r="S307">
        <f>'Master Data'!B308</f>
        <v>0</v>
      </c>
    </row>
    <row r="308" spans="1:19" ht="30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7"/>
      <c r="M308" s="7"/>
      <c r="N308" s="7"/>
      <c r="S308">
        <f>'Master Data'!B309</f>
        <v>0</v>
      </c>
    </row>
    <row r="309" spans="1:19" ht="30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7"/>
      <c r="M309" s="7"/>
      <c r="N309" s="7"/>
      <c r="S309">
        <f>'Master Data'!B310</f>
        <v>0</v>
      </c>
    </row>
    <row r="310" spans="1:19" ht="30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7"/>
      <c r="M310" s="7"/>
      <c r="N310" s="7"/>
      <c r="S310">
        <f>'Master Data'!B311</f>
        <v>0</v>
      </c>
    </row>
    <row r="311" spans="1:19" ht="30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7"/>
      <c r="M311" s="7"/>
      <c r="N311" s="7"/>
      <c r="S311">
        <f>'Master Data'!B312</f>
        <v>0</v>
      </c>
    </row>
    <row r="312" spans="1:19" ht="30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7"/>
      <c r="M312" s="7"/>
      <c r="N312" s="7"/>
      <c r="S312">
        <f>'Master Data'!B313</f>
        <v>0</v>
      </c>
    </row>
    <row r="313" spans="1:19" ht="30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7"/>
      <c r="M313" s="7"/>
      <c r="N313" s="7"/>
      <c r="S313">
        <f>'Master Data'!B314</f>
        <v>0</v>
      </c>
    </row>
    <row r="314" spans="1:19" ht="30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7"/>
      <c r="M314" s="7"/>
      <c r="N314" s="7"/>
      <c r="S314">
        <f>'Master Data'!B315</f>
        <v>0</v>
      </c>
    </row>
    <row r="315" spans="1:19" ht="30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7"/>
      <c r="M315" s="7"/>
      <c r="N315" s="7"/>
      <c r="S315">
        <f>'Master Data'!B316</f>
        <v>0</v>
      </c>
    </row>
    <row r="316" spans="1:19" ht="30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7"/>
      <c r="M316" s="7"/>
      <c r="N316" s="7"/>
      <c r="S316">
        <f>'Master Data'!B317</f>
        <v>0</v>
      </c>
    </row>
    <row r="317" spans="1:19" ht="30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7"/>
      <c r="M317" s="7"/>
      <c r="N317" s="7"/>
      <c r="S317">
        <f>'Master Data'!B318</f>
        <v>0</v>
      </c>
    </row>
    <row r="318" spans="1:19" ht="30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7"/>
      <c r="M318" s="7"/>
      <c r="N318" s="7"/>
      <c r="S318">
        <f>'Master Data'!B319</f>
        <v>0</v>
      </c>
    </row>
    <row r="319" spans="1:19" ht="30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7"/>
      <c r="M319" s="7"/>
      <c r="N319" s="7"/>
      <c r="S319">
        <f>'Master Data'!B320</f>
        <v>0</v>
      </c>
    </row>
    <row r="320" spans="1:19" ht="30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7"/>
      <c r="M320" s="7"/>
      <c r="N320" s="7"/>
      <c r="S320">
        <f>'Master Data'!B321</f>
        <v>0</v>
      </c>
    </row>
    <row r="321" spans="1:19" ht="30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7"/>
      <c r="M321" s="7"/>
      <c r="N321" s="7"/>
      <c r="S321">
        <f>'Master Data'!B322</f>
        <v>0</v>
      </c>
    </row>
    <row r="322" spans="1:19" ht="30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7"/>
      <c r="M322" s="7"/>
      <c r="N322" s="7"/>
      <c r="S322">
        <f>'Master Data'!B323</f>
        <v>0</v>
      </c>
    </row>
    <row r="323" spans="1:19" ht="30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7"/>
      <c r="M323" s="7"/>
      <c r="N323" s="7"/>
      <c r="S323">
        <f>'Master Data'!B324</f>
        <v>0</v>
      </c>
    </row>
    <row r="324" spans="1:19" ht="30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7"/>
      <c r="M324" s="7"/>
      <c r="N324" s="7"/>
      <c r="S324">
        <f>'Master Data'!B325</f>
        <v>0</v>
      </c>
    </row>
    <row r="325" spans="1:19" ht="30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7"/>
      <c r="M325" s="7"/>
      <c r="N325" s="7"/>
      <c r="S325">
        <f>'Master Data'!B326</f>
        <v>0</v>
      </c>
    </row>
    <row r="326" spans="1:19" ht="30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7"/>
      <c r="M326" s="7"/>
      <c r="N326" s="7"/>
      <c r="S326">
        <f>'Master Data'!B327</f>
        <v>0</v>
      </c>
    </row>
    <row r="327" spans="1:19" ht="30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7"/>
      <c r="M327" s="7"/>
      <c r="N327" s="7"/>
      <c r="S327">
        <f>'Master Data'!B328</f>
        <v>0</v>
      </c>
    </row>
    <row r="328" spans="1:19" ht="30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7"/>
      <c r="M328" s="7"/>
      <c r="N328" s="7"/>
      <c r="S328">
        <f>'Master Data'!B329</f>
        <v>0</v>
      </c>
    </row>
    <row r="329" spans="1:19" ht="30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7"/>
      <c r="M329" s="7"/>
      <c r="N329" s="7"/>
      <c r="S329">
        <f>'Master Data'!B330</f>
        <v>0</v>
      </c>
    </row>
    <row r="330" spans="1:19" ht="30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7"/>
      <c r="M330" s="7"/>
      <c r="N330" s="7"/>
      <c r="S330">
        <f>'Master Data'!B331</f>
        <v>0</v>
      </c>
    </row>
    <row r="331" spans="1:19" ht="30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7"/>
      <c r="M331" s="7"/>
      <c r="N331" s="7"/>
      <c r="S331">
        <f>'Master Data'!B332</f>
        <v>0</v>
      </c>
    </row>
    <row r="332" spans="1:19" ht="30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7"/>
      <c r="M332" s="7"/>
      <c r="N332" s="7"/>
      <c r="S332">
        <f>'Master Data'!B333</f>
        <v>0</v>
      </c>
    </row>
    <row r="333" spans="1:19" ht="30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7"/>
      <c r="M333" s="7"/>
      <c r="N333" s="7"/>
      <c r="S333">
        <f>'Master Data'!B334</f>
        <v>0</v>
      </c>
    </row>
    <row r="334" spans="1:19" ht="30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7"/>
      <c r="M334" s="7"/>
      <c r="N334" s="7"/>
      <c r="S334">
        <f>'Master Data'!B335</f>
        <v>0</v>
      </c>
    </row>
    <row r="335" spans="1:19" ht="30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7"/>
      <c r="M335" s="7"/>
      <c r="N335" s="7"/>
      <c r="S335">
        <f>'Master Data'!B336</f>
        <v>0</v>
      </c>
    </row>
    <row r="336" spans="1:19" ht="30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7"/>
      <c r="M336" s="7"/>
      <c r="N336" s="7"/>
      <c r="S336">
        <f>'Master Data'!B337</f>
        <v>0</v>
      </c>
    </row>
    <row r="337" spans="1:19" ht="30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7"/>
      <c r="M337" s="7"/>
      <c r="N337" s="7"/>
      <c r="S337">
        <f>'Master Data'!B338</f>
        <v>0</v>
      </c>
    </row>
    <row r="338" spans="1:19" ht="30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7"/>
      <c r="M338" s="7"/>
      <c r="N338" s="7"/>
      <c r="S338">
        <f>'Master Data'!B339</f>
        <v>0</v>
      </c>
    </row>
    <row r="339" spans="1:19" ht="30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7"/>
      <c r="M339" s="7"/>
      <c r="N339" s="7"/>
      <c r="S339">
        <f>'Master Data'!B340</f>
        <v>0</v>
      </c>
    </row>
    <row r="340" spans="1:19" ht="30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7"/>
      <c r="M340" s="7"/>
      <c r="N340" s="7"/>
      <c r="S340">
        <f>'Master Data'!B341</f>
        <v>0</v>
      </c>
    </row>
    <row r="341" spans="1:19" ht="30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7"/>
      <c r="M341" s="7"/>
      <c r="N341" s="7"/>
      <c r="S341">
        <f>'Master Data'!B342</f>
        <v>0</v>
      </c>
    </row>
    <row r="342" spans="1:19" ht="30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7"/>
      <c r="M342" s="7"/>
      <c r="N342" s="7"/>
      <c r="S342">
        <f>'Master Data'!B343</f>
        <v>0</v>
      </c>
    </row>
    <row r="343" spans="1:19" ht="30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7"/>
      <c r="M343" s="7"/>
      <c r="N343" s="7"/>
      <c r="S343">
        <f>'Master Data'!B344</f>
        <v>0</v>
      </c>
    </row>
    <row r="344" spans="1:19" ht="30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7"/>
      <c r="M344" s="7"/>
      <c r="N344" s="7"/>
      <c r="S344">
        <f>'Master Data'!B345</f>
        <v>0</v>
      </c>
    </row>
    <row r="345" spans="1:19" ht="30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7"/>
      <c r="M345" s="7"/>
      <c r="N345" s="7"/>
      <c r="S345">
        <f>'Master Data'!B346</f>
        <v>0</v>
      </c>
    </row>
    <row r="346" spans="1:19" ht="30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7"/>
      <c r="M346" s="7"/>
      <c r="N346" s="7"/>
      <c r="S346">
        <f>'Master Data'!B347</f>
        <v>0</v>
      </c>
    </row>
    <row r="347" spans="1:19" ht="30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7"/>
      <c r="M347" s="7"/>
      <c r="N347" s="7"/>
      <c r="S347">
        <f>'Master Data'!B348</f>
        <v>0</v>
      </c>
    </row>
    <row r="348" spans="1:19" ht="30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7"/>
      <c r="M348" s="7"/>
      <c r="N348" s="7"/>
      <c r="S348">
        <f>'Master Data'!B349</f>
        <v>0</v>
      </c>
    </row>
    <row r="349" spans="1:19" ht="30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7"/>
      <c r="M349" s="7"/>
      <c r="N349" s="7"/>
      <c r="S349">
        <f>'Master Data'!B350</f>
        <v>0</v>
      </c>
    </row>
    <row r="350" spans="1:19" ht="30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7"/>
      <c r="M350" s="7"/>
      <c r="N350" s="7"/>
      <c r="S350">
        <f>'Master Data'!B351</f>
        <v>0</v>
      </c>
    </row>
    <row r="351" spans="1:19" ht="30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7"/>
      <c r="M351" s="7"/>
      <c r="N351" s="7"/>
      <c r="S351">
        <f>'Master Data'!B352</f>
        <v>0</v>
      </c>
    </row>
    <row r="352" spans="1:19" ht="30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7"/>
      <c r="M352" s="7"/>
      <c r="N352" s="7"/>
      <c r="S352">
        <f>'Master Data'!B353</f>
        <v>0</v>
      </c>
    </row>
    <row r="353" spans="1:19" ht="30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7"/>
      <c r="M353" s="7"/>
      <c r="N353" s="7"/>
      <c r="S353">
        <f>'Master Data'!B354</f>
        <v>0</v>
      </c>
    </row>
    <row r="354" spans="1:19" ht="30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7"/>
      <c r="M354" s="7"/>
      <c r="N354" s="7"/>
      <c r="S354">
        <f>'Master Data'!B355</f>
        <v>0</v>
      </c>
    </row>
    <row r="355" spans="1:19" ht="30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7"/>
      <c r="M355" s="7"/>
      <c r="N355" s="7"/>
      <c r="S355">
        <f>'Master Data'!B356</f>
        <v>0</v>
      </c>
    </row>
    <row r="356" spans="1:19" ht="30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7"/>
      <c r="M356" s="7"/>
      <c r="N356" s="7"/>
      <c r="S356">
        <f>'Master Data'!B357</f>
        <v>0</v>
      </c>
    </row>
    <row r="357" spans="1:19" ht="30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7"/>
      <c r="M357" s="7"/>
      <c r="N357" s="7"/>
      <c r="S357">
        <f>'Master Data'!B358</f>
        <v>0</v>
      </c>
    </row>
    <row r="358" spans="1:19" ht="30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7"/>
      <c r="M358" s="7"/>
      <c r="N358" s="7"/>
      <c r="S358">
        <f>'Master Data'!B359</f>
        <v>0</v>
      </c>
    </row>
    <row r="359" spans="1:19" ht="30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7"/>
      <c r="M359" s="7"/>
      <c r="N359" s="7"/>
      <c r="S359">
        <f>'Master Data'!B360</f>
        <v>0</v>
      </c>
    </row>
    <row r="360" spans="1:19" ht="30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7"/>
      <c r="M360" s="7"/>
      <c r="N360" s="7"/>
      <c r="S360">
        <f>'Master Data'!B361</f>
        <v>0</v>
      </c>
    </row>
    <row r="361" spans="1:19" ht="30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7"/>
      <c r="M361" s="7"/>
      <c r="N361" s="7"/>
      <c r="S361">
        <f>'Master Data'!B362</f>
        <v>0</v>
      </c>
    </row>
    <row r="362" spans="1:19" ht="30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7"/>
      <c r="M362" s="7"/>
      <c r="N362" s="7"/>
      <c r="S362">
        <f>'Master Data'!B363</f>
        <v>0</v>
      </c>
    </row>
    <row r="363" spans="1:19" ht="30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7"/>
      <c r="M363" s="7"/>
      <c r="N363" s="7"/>
      <c r="S363">
        <f>'Master Data'!B364</f>
        <v>0</v>
      </c>
    </row>
    <row r="364" spans="1:19" ht="30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7"/>
      <c r="M364" s="7"/>
      <c r="N364" s="7"/>
      <c r="S364">
        <f>'Master Data'!B365</f>
        <v>0</v>
      </c>
    </row>
    <row r="365" spans="1:19" ht="30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7"/>
      <c r="M365" s="7"/>
      <c r="N365" s="7"/>
      <c r="S365">
        <f>'Master Data'!B366</f>
        <v>0</v>
      </c>
    </row>
    <row r="366" spans="1:19" ht="30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7"/>
      <c r="M366" s="7"/>
      <c r="N366" s="7"/>
      <c r="S366">
        <f>'Master Data'!B367</f>
        <v>0</v>
      </c>
    </row>
    <row r="367" spans="1:19" ht="30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7"/>
      <c r="M367" s="7"/>
      <c r="N367" s="7"/>
      <c r="S367">
        <f>'Master Data'!B368</f>
        <v>0</v>
      </c>
    </row>
    <row r="368" spans="1:19" ht="30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7"/>
      <c r="M368" s="7"/>
      <c r="N368" s="7"/>
      <c r="S368">
        <f>'Master Data'!B369</f>
        <v>0</v>
      </c>
    </row>
    <row r="369" spans="1:19" ht="30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7"/>
      <c r="M369" s="7"/>
      <c r="N369" s="7"/>
      <c r="S369">
        <f>'Master Data'!B370</f>
        <v>0</v>
      </c>
    </row>
    <row r="370" spans="1:19" ht="30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7"/>
      <c r="M370" s="7"/>
      <c r="N370" s="7"/>
      <c r="S370">
        <f>'Master Data'!B371</f>
        <v>0</v>
      </c>
    </row>
    <row r="371" spans="1:19" ht="30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7"/>
      <c r="M371" s="7"/>
      <c r="N371" s="7"/>
      <c r="S371">
        <f>'Master Data'!B372</f>
        <v>0</v>
      </c>
    </row>
    <row r="372" spans="1:19" ht="30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7"/>
      <c r="M372" s="7"/>
      <c r="N372" s="7"/>
      <c r="S372">
        <f>'Master Data'!B373</f>
        <v>0</v>
      </c>
    </row>
    <row r="373" spans="1:19" ht="30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7"/>
      <c r="M373" s="7"/>
      <c r="N373" s="7"/>
      <c r="S373">
        <f>'Master Data'!B374</f>
        <v>0</v>
      </c>
    </row>
    <row r="374" spans="1:19" ht="30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7"/>
      <c r="M374" s="7"/>
      <c r="N374" s="7"/>
      <c r="S374">
        <f>'Master Data'!B375</f>
        <v>0</v>
      </c>
    </row>
    <row r="375" spans="1:19" ht="30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7"/>
      <c r="M375" s="7"/>
      <c r="N375" s="7"/>
      <c r="S375">
        <f>'Master Data'!B376</f>
        <v>0</v>
      </c>
    </row>
    <row r="376" spans="1:19" ht="30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7"/>
      <c r="M376" s="7"/>
      <c r="N376" s="7"/>
      <c r="S376">
        <f>'Master Data'!B377</f>
        <v>0</v>
      </c>
    </row>
    <row r="377" spans="1:19" ht="30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7"/>
      <c r="M377" s="7"/>
      <c r="N377" s="7"/>
      <c r="S377">
        <f>'Master Data'!B378</f>
        <v>0</v>
      </c>
    </row>
    <row r="378" spans="1:19" ht="30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7"/>
      <c r="M378" s="7"/>
      <c r="N378" s="7"/>
      <c r="S378">
        <f>'Master Data'!B379</f>
        <v>0</v>
      </c>
    </row>
    <row r="379" spans="1:19" ht="30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7"/>
      <c r="M379" s="7"/>
      <c r="N379" s="7"/>
      <c r="S379">
        <f>'Master Data'!B380</f>
        <v>0</v>
      </c>
    </row>
    <row r="380" spans="1:19" ht="30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7"/>
      <c r="M380" s="7"/>
      <c r="N380" s="7"/>
      <c r="S380">
        <f>'Master Data'!B381</f>
        <v>0</v>
      </c>
    </row>
    <row r="381" spans="1:19" ht="30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7"/>
      <c r="M381" s="7"/>
      <c r="N381" s="7"/>
      <c r="S381">
        <f>'Master Data'!B382</f>
        <v>0</v>
      </c>
    </row>
    <row r="382" spans="1:19" ht="30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7"/>
      <c r="M382" s="7"/>
      <c r="N382" s="7"/>
      <c r="S382">
        <f>'Master Data'!B383</f>
        <v>0</v>
      </c>
    </row>
    <row r="383" spans="1:19" ht="30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7"/>
      <c r="M383" s="7"/>
      <c r="N383" s="7"/>
      <c r="S383">
        <f>'Master Data'!B384</f>
        <v>0</v>
      </c>
    </row>
    <row r="384" spans="1:19" ht="30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7"/>
      <c r="M384" s="7"/>
      <c r="N384" s="7"/>
      <c r="S384">
        <f>'Master Data'!B385</f>
        <v>0</v>
      </c>
    </row>
    <row r="385" spans="1:19" ht="30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7"/>
      <c r="M385" s="7"/>
      <c r="N385" s="7"/>
      <c r="S385">
        <f>'Master Data'!B386</f>
        <v>0</v>
      </c>
    </row>
    <row r="386" spans="1:19" ht="30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7"/>
      <c r="M386" s="7"/>
      <c r="N386" s="7"/>
      <c r="S386">
        <f>'Master Data'!B387</f>
        <v>0</v>
      </c>
    </row>
    <row r="387" spans="1:19" ht="30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7"/>
      <c r="M387" s="7"/>
      <c r="N387" s="7"/>
      <c r="S387">
        <f>'Master Data'!B388</f>
        <v>0</v>
      </c>
    </row>
    <row r="388" spans="1:19" ht="30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7"/>
      <c r="M388" s="7"/>
      <c r="N388" s="7"/>
      <c r="S388">
        <f>'Master Data'!B389</f>
        <v>0</v>
      </c>
    </row>
    <row r="389" spans="1:19" ht="30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7"/>
      <c r="M389" s="7"/>
      <c r="N389" s="7"/>
      <c r="S389">
        <f>'Master Data'!B390</f>
        <v>0</v>
      </c>
    </row>
    <row r="390" spans="1:19" ht="30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7"/>
      <c r="M390" s="7"/>
      <c r="N390" s="7"/>
      <c r="S390">
        <f>'Master Data'!B391</f>
        <v>0</v>
      </c>
    </row>
    <row r="391" spans="1:19" ht="30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7"/>
      <c r="M391" s="7"/>
      <c r="N391" s="7"/>
      <c r="S391">
        <f>'Master Data'!B392</f>
        <v>0</v>
      </c>
    </row>
    <row r="392" spans="1:19" ht="30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7"/>
      <c r="M392" s="7"/>
      <c r="N392" s="7"/>
      <c r="S392">
        <f>'Master Data'!B393</f>
        <v>0</v>
      </c>
    </row>
    <row r="393" spans="1:19" ht="30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7"/>
      <c r="M393" s="7"/>
      <c r="N393" s="7"/>
      <c r="S393">
        <f>'Master Data'!B394</f>
        <v>0</v>
      </c>
    </row>
    <row r="394" spans="1:19" ht="30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7"/>
      <c r="M394" s="7"/>
      <c r="N394" s="7"/>
      <c r="S394">
        <f>'Master Data'!B395</f>
        <v>0</v>
      </c>
    </row>
    <row r="395" spans="1:19" ht="30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7"/>
      <c r="M395" s="7"/>
      <c r="N395" s="7"/>
      <c r="S395">
        <f>'Master Data'!B396</f>
        <v>0</v>
      </c>
    </row>
    <row r="396" spans="1:19" ht="30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7"/>
      <c r="M396" s="7"/>
      <c r="N396" s="7"/>
      <c r="S396">
        <f>'Master Data'!B397</f>
        <v>0</v>
      </c>
    </row>
    <row r="397" spans="1:19" ht="30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7"/>
      <c r="M397" s="7"/>
      <c r="N397" s="7"/>
      <c r="S397">
        <f>'Master Data'!B398</f>
        <v>0</v>
      </c>
    </row>
    <row r="398" spans="1:19" ht="30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7"/>
      <c r="M398" s="7"/>
      <c r="N398" s="7"/>
      <c r="S398">
        <f>'Master Data'!B399</f>
        <v>0</v>
      </c>
    </row>
    <row r="399" spans="1:19" ht="30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7"/>
      <c r="M399" s="7"/>
      <c r="N399" s="7"/>
      <c r="S399">
        <f>'Master Data'!B400</f>
        <v>0</v>
      </c>
    </row>
    <row r="400" spans="1:19" ht="30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7"/>
      <c r="M400" s="7"/>
      <c r="N400" s="7"/>
      <c r="S400">
        <f>'Master Data'!B401</f>
        <v>0</v>
      </c>
    </row>
    <row r="401" spans="1:19" ht="30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7"/>
      <c r="M401" s="7"/>
      <c r="N401" s="7"/>
      <c r="S401">
        <f>'Master Data'!B402</f>
        <v>0</v>
      </c>
    </row>
    <row r="402" spans="1:19" ht="30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7"/>
      <c r="M402" s="7"/>
      <c r="N402" s="7"/>
      <c r="S402">
        <f>'Master Data'!B403</f>
        <v>0</v>
      </c>
    </row>
    <row r="403" spans="1:19" ht="30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7"/>
      <c r="M403" s="7"/>
      <c r="N403" s="7"/>
      <c r="S403">
        <f>'Master Data'!B404</f>
        <v>0</v>
      </c>
    </row>
    <row r="404" spans="1:19" ht="30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7"/>
      <c r="M404" s="7"/>
      <c r="N404" s="7"/>
      <c r="S404">
        <f>'Master Data'!B405</f>
        <v>0</v>
      </c>
    </row>
    <row r="405" spans="1:19" ht="30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7"/>
      <c r="M405" s="7"/>
      <c r="N405" s="7"/>
      <c r="S405">
        <f>'Master Data'!B406</f>
        <v>0</v>
      </c>
    </row>
    <row r="406" spans="1:19" ht="30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7"/>
      <c r="M406" s="7"/>
      <c r="N406" s="7"/>
      <c r="S406">
        <f>'Master Data'!B407</f>
        <v>0</v>
      </c>
    </row>
    <row r="407" spans="1:19" ht="30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7"/>
      <c r="M407" s="7"/>
      <c r="N407" s="7"/>
      <c r="S407">
        <f>'Master Data'!B408</f>
        <v>0</v>
      </c>
    </row>
    <row r="408" spans="1:19" ht="30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7"/>
      <c r="M408" s="7"/>
      <c r="N408" s="7"/>
      <c r="S408">
        <f>'Master Data'!B409</f>
        <v>0</v>
      </c>
    </row>
    <row r="409" spans="1:19" ht="30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7"/>
      <c r="M409" s="7"/>
      <c r="N409" s="7"/>
      <c r="S409">
        <f>'Master Data'!B410</f>
        <v>0</v>
      </c>
    </row>
    <row r="410" spans="1:19" ht="30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7"/>
      <c r="M410" s="7"/>
      <c r="N410" s="7"/>
      <c r="S410">
        <f>'Master Data'!B411</f>
        <v>0</v>
      </c>
    </row>
    <row r="411" spans="1:19" ht="30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7"/>
      <c r="M411" s="7"/>
      <c r="N411" s="7"/>
      <c r="S411">
        <f>'Master Data'!B412</f>
        <v>0</v>
      </c>
    </row>
    <row r="412" spans="1:19" ht="30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7"/>
      <c r="M412" s="7"/>
      <c r="N412" s="7"/>
      <c r="S412">
        <f>'Master Data'!B413</f>
        <v>0</v>
      </c>
    </row>
    <row r="413" spans="1:19" ht="30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7"/>
      <c r="M413" s="7"/>
      <c r="N413" s="7"/>
      <c r="S413">
        <f>'Master Data'!B414</f>
        <v>0</v>
      </c>
    </row>
    <row r="414" spans="1:19" ht="30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7"/>
      <c r="M414" s="7"/>
      <c r="N414" s="7"/>
      <c r="S414">
        <f>'Master Data'!B415</f>
        <v>0</v>
      </c>
    </row>
    <row r="415" spans="1:19" ht="30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7"/>
      <c r="M415" s="7"/>
      <c r="N415" s="7"/>
      <c r="S415">
        <f>'Master Data'!B416</f>
        <v>0</v>
      </c>
    </row>
    <row r="416" spans="1:19" ht="30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7"/>
      <c r="M416" s="7"/>
      <c r="N416" s="7"/>
      <c r="S416">
        <f>'Master Data'!B417</f>
        <v>0</v>
      </c>
    </row>
    <row r="417" spans="1:19" ht="30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7"/>
      <c r="M417" s="7"/>
      <c r="N417" s="7"/>
      <c r="S417">
        <f>'Master Data'!B418</f>
        <v>0</v>
      </c>
    </row>
    <row r="418" spans="1:19" ht="30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7"/>
      <c r="M418" s="7"/>
      <c r="N418" s="7"/>
      <c r="S418">
        <f>'Master Data'!B419</f>
        <v>0</v>
      </c>
    </row>
    <row r="419" spans="1:19" ht="30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7"/>
      <c r="M419" s="7"/>
      <c r="N419" s="7"/>
      <c r="S419">
        <f>'Master Data'!B420</f>
        <v>0</v>
      </c>
    </row>
    <row r="420" spans="1:19" ht="30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7"/>
      <c r="M420" s="7"/>
      <c r="N420" s="7"/>
      <c r="S420">
        <f>'Master Data'!B421</f>
        <v>0</v>
      </c>
    </row>
    <row r="421" spans="1:19" ht="30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7"/>
      <c r="M421" s="7"/>
      <c r="N421" s="7"/>
      <c r="S421">
        <f>'Master Data'!B422</f>
        <v>0</v>
      </c>
    </row>
    <row r="422" spans="1:19" ht="30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7"/>
      <c r="M422" s="7"/>
      <c r="N422" s="7"/>
      <c r="S422">
        <f>'Master Data'!B423</f>
        <v>0</v>
      </c>
    </row>
    <row r="423" spans="1:19" ht="30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7"/>
      <c r="M423" s="7"/>
      <c r="N423" s="7"/>
      <c r="S423">
        <f>'Master Data'!B424</f>
        <v>0</v>
      </c>
    </row>
    <row r="424" spans="1:19" ht="30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7"/>
      <c r="M424" s="7"/>
      <c r="N424" s="7"/>
      <c r="S424">
        <f>'Master Data'!B425</f>
        <v>0</v>
      </c>
    </row>
    <row r="425" spans="1:19" ht="30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7"/>
      <c r="M425" s="7"/>
      <c r="N425" s="7"/>
      <c r="S425">
        <f>'Master Data'!B426</f>
        <v>0</v>
      </c>
    </row>
    <row r="426" spans="1:19" ht="30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7"/>
      <c r="M426" s="7"/>
      <c r="N426" s="7"/>
      <c r="S426">
        <f>'Master Data'!B427</f>
        <v>0</v>
      </c>
    </row>
    <row r="427" spans="1:19" ht="30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7"/>
      <c r="M427" s="7"/>
      <c r="N427" s="7"/>
      <c r="S427">
        <f>'Master Data'!B428</f>
        <v>0</v>
      </c>
    </row>
    <row r="428" spans="1:19" ht="30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/>
      <c r="N428" s="7"/>
      <c r="S428">
        <f>'Master Data'!B429</f>
        <v>0</v>
      </c>
    </row>
    <row r="429" spans="1:19" ht="30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7"/>
      <c r="M429" s="7"/>
      <c r="N429" s="7"/>
      <c r="S429">
        <f>'Master Data'!B430</f>
        <v>0</v>
      </c>
    </row>
    <row r="430" spans="1:19" ht="30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7"/>
      <c r="M430" s="7"/>
      <c r="N430" s="7"/>
      <c r="S430">
        <f>'Master Data'!B431</f>
        <v>0</v>
      </c>
    </row>
    <row r="431" spans="1:19" ht="30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7"/>
      <c r="M431" s="7"/>
      <c r="N431" s="7"/>
      <c r="S431">
        <f>'Master Data'!B432</f>
        <v>0</v>
      </c>
    </row>
    <row r="432" spans="1:19" ht="30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7"/>
      <c r="M432" s="7"/>
      <c r="N432" s="7"/>
      <c r="S432">
        <f>'Master Data'!B433</f>
        <v>0</v>
      </c>
    </row>
    <row r="433" spans="1:19" ht="30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7"/>
      <c r="M433" s="7"/>
      <c r="N433" s="7"/>
      <c r="S433">
        <f>'Master Data'!B434</f>
        <v>0</v>
      </c>
    </row>
    <row r="434" spans="1:19" ht="30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7"/>
      <c r="M434" s="7"/>
      <c r="N434" s="7"/>
      <c r="S434">
        <f>'Master Data'!B435</f>
        <v>0</v>
      </c>
    </row>
    <row r="435" spans="1:19" ht="30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7"/>
      <c r="M435" s="7"/>
      <c r="N435" s="7"/>
      <c r="S435">
        <f>'Master Data'!B436</f>
        <v>0</v>
      </c>
    </row>
    <row r="436" spans="1:19" ht="30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7"/>
      <c r="M436" s="7"/>
      <c r="N436" s="7"/>
      <c r="S436">
        <f>'Master Data'!B437</f>
        <v>0</v>
      </c>
    </row>
    <row r="437" spans="1:19" ht="30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7"/>
      <c r="M437" s="7"/>
      <c r="N437" s="7"/>
      <c r="S437">
        <f>'Master Data'!B438</f>
        <v>0</v>
      </c>
    </row>
    <row r="438" spans="1:19" ht="30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7"/>
      <c r="M438" s="7"/>
      <c r="N438" s="7"/>
      <c r="S438">
        <f>'Master Data'!B439</f>
        <v>0</v>
      </c>
    </row>
    <row r="439" spans="1:19" ht="30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7"/>
      <c r="M439" s="7"/>
      <c r="N439" s="7"/>
      <c r="S439">
        <f>'Master Data'!B440</f>
        <v>0</v>
      </c>
    </row>
    <row r="440" spans="1:19" ht="30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7"/>
      <c r="M440" s="7"/>
      <c r="N440" s="7"/>
      <c r="S440">
        <f>'Master Data'!B441</f>
        <v>0</v>
      </c>
    </row>
    <row r="441" spans="1:19" ht="30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7"/>
      <c r="M441" s="7"/>
      <c r="N441" s="7"/>
      <c r="S441">
        <f>'Master Data'!B442</f>
        <v>0</v>
      </c>
    </row>
    <row r="442" spans="1:19" ht="30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7"/>
      <c r="M442" s="7"/>
      <c r="N442" s="7"/>
      <c r="S442">
        <f>'Master Data'!B443</f>
        <v>0</v>
      </c>
    </row>
    <row r="443" spans="1:19" ht="30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7"/>
      <c r="M443" s="7"/>
      <c r="N443" s="7"/>
      <c r="S443">
        <f>'Master Data'!B444</f>
        <v>0</v>
      </c>
    </row>
    <row r="444" spans="1:19" ht="30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7"/>
      <c r="M444" s="7"/>
      <c r="N444" s="7"/>
      <c r="S444">
        <f>'Master Data'!B445</f>
        <v>0</v>
      </c>
    </row>
    <row r="445" spans="1:19" ht="30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7"/>
      <c r="M445" s="7"/>
      <c r="N445" s="7"/>
      <c r="S445">
        <f>'Master Data'!B446</f>
        <v>0</v>
      </c>
    </row>
    <row r="446" spans="1:19" ht="30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7"/>
      <c r="M446" s="7"/>
      <c r="N446" s="7"/>
      <c r="S446">
        <f>'Master Data'!B447</f>
        <v>0</v>
      </c>
    </row>
    <row r="447" spans="1:19" ht="30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7"/>
      <c r="M447" s="7"/>
      <c r="N447" s="7"/>
      <c r="S447">
        <f>'Master Data'!B448</f>
        <v>0</v>
      </c>
    </row>
    <row r="448" spans="1:19" ht="30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7"/>
      <c r="M448" s="7"/>
      <c r="N448" s="7"/>
      <c r="S448">
        <f>'Master Data'!B449</f>
        <v>0</v>
      </c>
    </row>
    <row r="449" spans="1:19" ht="30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7"/>
      <c r="M449" s="7"/>
      <c r="N449" s="7"/>
      <c r="S449">
        <f>'Master Data'!B450</f>
        <v>0</v>
      </c>
    </row>
    <row r="450" spans="1:19" ht="30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7"/>
      <c r="M450" s="7"/>
      <c r="N450" s="7"/>
      <c r="S450">
        <f>'Master Data'!B451</f>
        <v>0</v>
      </c>
    </row>
    <row r="451" spans="1:19" ht="30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7"/>
      <c r="M451" s="7"/>
      <c r="N451" s="7"/>
      <c r="S451">
        <f>'Master Data'!B452</f>
        <v>0</v>
      </c>
    </row>
    <row r="452" spans="1:19" ht="30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7"/>
      <c r="M452" s="7"/>
      <c r="N452" s="7"/>
      <c r="S452">
        <f>'Master Data'!B453</f>
        <v>0</v>
      </c>
    </row>
    <row r="453" spans="1:19" ht="30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7"/>
      <c r="M453" s="7"/>
      <c r="N453" s="7"/>
      <c r="S453">
        <f>'Master Data'!B454</f>
        <v>0</v>
      </c>
    </row>
    <row r="454" spans="1:19" ht="30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7"/>
      <c r="M454" s="7"/>
      <c r="N454" s="7"/>
      <c r="S454">
        <f>'Master Data'!B455</f>
        <v>0</v>
      </c>
    </row>
    <row r="455" spans="1:19" ht="30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7"/>
      <c r="M455" s="7"/>
      <c r="N455" s="7"/>
      <c r="S455">
        <f>'Master Data'!B456</f>
        <v>0</v>
      </c>
    </row>
    <row r="456" spans="1:19" ht="30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7"/>
      <c r="M456" s="7"/>
      <c r="N456" s="7"/>
      <c r="S456">
        <f>'Master Data'!B457</f>
        <v>0</v>
      </c>
    </row>
    <row r="457" spans="1:19" ht="30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7"/>
      <c r="M457" s="7"/>
      <c r="N457" s="7"/>
      <c r="S457">
        <f>'Master Data'!B458</f>
        <v>0</v>
      </c>
    </row>
    <row r="458" spans="1:19" ht="30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7"/>
      <c r="M458" s="7"/>
      <c r="N458" s="7"/>
      <c r="S458">
        <f>'Master Data'!B459</f>
        <v>0</v>
      </c>
    </row>
    <row r="459" spans="1:19" ht="30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7"/>
      <c r="M459" s="7"/>
      <c r="N459" s="7"/>
      <c r="S459">
        <f>'Master Data'!B460</f>
        <v>0</v>
      </c>
    </row>
    <row r="460" spans="1:19" ht="30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7"/>
      <c r="M460" s="7"/>
      <c r="N460" s="7"/>
      <c r="S460">
        <f>'Master Data'!B461</f>
        <v>0</v>
      </c>
    </row>
    <row r="461" spans="1:19" ht="30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7"/>
      <c r="M461" s="7"/>
      <c r="N461" s="7"/>
      <c r="S461">
        <f>'Master Data'!B462</f>
        <v>0</v>
      </c>
    </row>
    <row r="462" spans="1:19" ht="30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7"/>
      <c r="M462" s="7"/>
      <c r="N462" s="7"/>
      <c r="S462">
        <f>'Master Data'!B463</f>
        <v>0</v>
      </c>
    </row>
    <row r="463" spans="1:19" ht="30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7"/>
      <c r="M463" s="7"/>
      <c r="N463" s="7"/>
      <c r="S463">
        <f>'Master Data'!B464</f>
        <v>0</v>
      </c>
    </row>
    <row r="464" spans="1:19" ht="30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7"/>
      <c r="M464" s="7"/>
      <c r="N464" s="7"/>
      <c r="S464">
        <f>'Master Data'!B465</f>
        <v>0</v>
      </c>
    </row>
    <row r="465" spans="1:19" ht="30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7"/>
      <c r="M465" s="7"/>
      <c r="N465" s="7"/>
      <c r="S465">
        <f>'Master Data'!B466</f>
        <v>0</v>
      </c>
    </row>
    <row r="466" spans="1:19" ht="30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7"/>
      <c r="M466" s="7"/>
      <c r="N466" s="7"/>
      <c r="S466">
        <f>'Master Data'!B467</f>
        <v>0</v>
      </c>
    </row>
    <row r="467" spans="1:19" ht="30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7"/>
      <c r="M467" s="7"/>
      <c r="N467" s="7"/>
      <c r="S467">
        <f>'Master Data'!B468</f>
        <v>0</v>
      </c>
    </row>
    <row r="468" spans="1:19" ht="30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7"/>
      <c r="M468" s="7"/>
      <c r="N468" s="7"/>
      <c r="S468">
        <f>'Master Data'!B469</f>
        <v>0</v>
      </c>
    </row>
    <row r="469" spans="1:19" ht="30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7"/>
      <c r="M469" s="7"/>
      <c r="N469" s="7"/>
      <c r="S469">
        <f>'Master Data'!B470</f>
        <v>0</v>
      </c>
    </row>
    <row r="470" spans="1:19" ht="30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7"/>
      <c r="M470" s="7"/>
      <c r="N470" s="7"/>
      <c r="S470">
        <f>'Master Data'!B471</f>
        <v>0</v>
      </c>
    </row>
    <row r="471" spans="1:19" ht="30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7"/>
      <c r="M471" s="7"/>
      <c r="N471" s="7"/>
      <c r="S471">
        <f>'Master Data'!B472</f>
        <v>0</v>
      </c>
    </row>
    <row r="472" spans="1:19" ht="30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7"/>
      <c r="M472" s="7"/>
      <c r="N472" s="7"/>
      <c r="S472">
        <f>'Master Data'!B473</f>
        <v>0</v>
      </c>
    </row>
    <row r="473" spans="1:19" ht="30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7"/>
      <c r="M473" s="7"/>
      <c r="N473" s="7"/>
      <c r="S473">
        <f>'Master Data'!B474</f>
        <v>0</v>
      </c>
    </row>
    <row r="474" spans="1:19" ht="30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7"/>
      <c r="M474" s="7"/>
      <c r="N474" s="7"/>
      <c r="S474">
        <f>'Master Data'!B475</f>
        <v>0</v>
      </c>
    </row>
    <row r="475" spans="1:19" ht="30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7"/>
      <c r="M475" s="7"/>
      <c r="N475" s="7"/>
      <c r="S475">
        <f>'Master Data'!B476</f>
        <v>0</v>
      </c>
    </row>
    <row r="476" spans="1:19" ht="30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7"/>
      <c r="M476" s="7"/>
      <c r="N476" s="7"/>
      <c r="S476">
        <f>'Master Data'!B477</f>
        <v>0</v>
      </c>
    </row>
    <row r="477" spans="1:19" ht="30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7"/>
      <c r="M477" s="7"/>
      <c r="N477" s="7"/>
      <c r="S477">
        <f>'Master Data'!B478</f>
        <v>0</v>
      </c>
    </row>
    <row r="478" spans="1:19" ht="30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7"/>
      <c r="M478" s="7"/>
      <c r="N478" s="7"/>
      <c r="S478">
        <f>'Master Data'!B479</f>
        <v>0</v>
      </c>
    </row>
    <row r="479" spans="1:19" ht="30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7"/>
      <c r="M479" s="7"/>
      <c r="N479" s="7"/>
      <c r="S479">
        <f>'Master Data'!B480</f>
        <v>0</v>
      </c>
    </row>
    <row r="480" spans="1:19" ht="30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7"/>
      <c r="M480" s="7"/>
      <c r="N480" s="7"/>
      <c r="S480">
        <f>'Master Data'!B481</f>
        <v>0</v>
      </c>
    </row>
    <row r="481" spans="1:19" ht="30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7"/>
      <c r="M481" s="7"/>
      <c r="N481" s="7"/>
      <c r="S481">
        <f>'Master Data'!B482</f>
        <v>0</v>
      </c>
    </row>
    <row r="482" spans="1:19" ht="30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7"/>
      <c r="M482" s="7"/>
      <c r="N482" s="7"/>
      <c r="S482">
        <f>'Master Data'!B483</f>
        <v>0</v>
      </c>
    </row>
    <row r="483" spans="1:19" ht="30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7"/>
      <c r="M483" s="7"/>
      <c r="N483" s="7"/>
      <c r="S483">
        <f>'Master Data'!B484</f>
        <v>0</v>
      </c>
    </row>
    <row r="484" spans="1:19" ht="30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7"/>
      <c r="M484" s="7"/>
      <c r="N484" s="7"/>
      <c r="S484">
        <f>'Master Data'!B485</f>
        <v>0</v>
      </c>
    </row>
    <row r="485" spans="1:19" ht="30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7"/>
      <c r="M485" s="7"/>
      <c r="N485" s="7"/>
      <c r="S485">
        <f>'Master Data'!B486</f>
        <v>0</v>
      </c>
    </row>
    <row r="486" spans="1:19" ht="30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7"/>
      <c r="M486" s="7"/>
      <c r="N486" s="7"/>
      <c r="S486">
        <f>'Master Data'!B487</f>
        <v>0</v>
      </c>
    </row>
    <row r="487" spans="1:19" ht="30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7"/>
      <c r="M487" s="7"/>
      <c r="N487" s="7"/>
      <c r="S487">
        <f>'Master Data'!B488</f>
        <v>0</v>
      </c>
    </row>
    <row r="488" spans="1:19" ht="30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7"/>
      <c r="M488" s="7"/>
      <c r="N488" s="7"/>
      <c r="S488">
        <f>'Master Data'!B489</f>
        <v>0</v>
      </c>
    </row>
    <row r="489" spans="1:19" ht="30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7"/>
      <c r="M489" s="7"/>
      <c r="N489" s="7"/>
      <c r="S489">
        <f>'Master Data'!B490</f>
        <v>0</v>
      </c>
    </row>
    <row r="490" spans="1:19" ht="30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7"/>
      <c r="M490" s="7"/>
      <c r="N490" s="7"/>
      <c r="S490">
        <f>'Master Data'!B491</f>
        <v>0</v>
      </c>
    </row>
    <row r="491" spans="1:19" ht="30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7"/>
      <c r="M491" s="7"/>
      <c r="N491" s="7"/>
      <c r="S491">
        <f>'Master Data'!B492</f>
        <v>0</v>
      </c>
    </row>
    <row r="492" spans="1:19" ht="30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7"/>
      <c r="M492" s="7"/>
      <c r="N492" s="7"/>
      <c r="S492">
        <f>'Master Data'!B493</f>
        <v>0</v>
      </c>
    </row>
    <row r="493" spans="1:19" ht="30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7"/>
      <c r="M493" s="7"/>
      <c r="N493" s="7"/>
      <c r="S493">
        <f>'Master Data'!B494</f>
        <v>0</v>
      </c>
    </row>
    <row r="494" spans="1:19" ht="30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7"/>
      <c r="M494" s="7"/>
      <c r="N494" s="7"/>
      <c r="S494">
        <f>'Master Data'!B495</f>
        <v>0</v>
      </c>
    </row>
    <row r="495" spans="1:19" ht="30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7"/>
      <c r="M495" s="7"/>
      <c r="N495" s="7"/>
      <c r="S495">
        <f>'Master Data'!B496</f>
        <v>0</v>
      </c>
    </row>
    <row r="496" spans="1:19" ht="30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7"/>
      <c r="M496" s="7"/>
      <c r="N496" s="7"/>
      <c r="S496">
        <f>'Master Data'!B497</f>
        <v>0</v>
      </c>
    </row>
    <row r="497" spans="1:19" ht="30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7"/>
      <c r="M497" s="7"/>
      <c r="N497" s="7"/>
      <c r="S497">
        <f>'Master Data'!B498</f>
        <v>0</v>
      </c>
    </row>
    <row r="498" spans="1:19" ht="30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7"/>
      <c r="M498" s="7"/>
      <c r="N498" s="7"/>
      <c r="S498">
        <f>'Master Data'!B499</f>
        <v>0</v>
      </c>
    </row>
    <row r="499" spans="1:19" ht="30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7"/>
      <c r="M499" s="7"/>
      <c r="N499" s="7"/>
      <c r="S499">
        <f>'Master Data'!B500</f>
        <v>0</v>
      </c>
    </row>
    <row r="500" spans="1:19" ht="30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7"/>
      <c r="M500" s="7"/>
      <c r="N500" s="7"/>
      <c r="S500">
        <f>'Master Data'!B501</f>
        <v>0</v>
      </c>
    </row>
    <row r="501" spans="1:19" ht="30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7"/>
      <c r="M501" s="7"/>
      <c r="N501" s="7"/>
      <c r="S501">
        <f>'Master Data'!B502</f>
        <v>0</v>
      </c>
    </row>
    <row r="502" spans="1:19" ht="30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7"/>
      <c r="M502" s="7"/>
      <c r="N502" s="7"/>
      <c r="S502">
        <f>'Master Data'!B503</f>
        <v>0</v>
      </c>
    </row>
    <row r="503" spans="1:19" ht="30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7"/>
      <c r="M503" s="7"/>
      <c r="N503" s="7"/>
      <c r="S503">
        <f>'Master Data'!B504</f>
        <v>0</v>
      </c>
    </row>
    <row r="504" spans="1:19" ht="30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7"/>
      <c r="M504" s="7"/>
      <c r="N504" s="7"/>
      <c r="S504">
        <f>'Master Data'!B505</f>
        <v>0</v>
      </c>
    </row>
    <row r="505" spans="1:19" ht="30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7"/>
      <c r="M505" s="7"/>
      <c r="N505" s="7"/>
      <c r="S505">
        <f>'Master Data'!B506</f>
        <v>0</v>
      </c>
    </row>
    <row r="506" spans="1:19" ht="30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7"/>
      <c r="M506" s="7"/>
      <c r="N506" s="7"/>
      <c r="S506">
        <f>'Master Data'!B507</f>
        <v>0</v>
      </c>
    </row>
    <row r="507" spans="1:19" ht="30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7"/>
      <c r="M507" s="7"/>
      <c r="N507" s="7"/>
      <c r="S507">
        <f>'Master Data'!B508</f>
        <v>0</v>
      </c>
    </row>
    <row r="508" spans="1:19" ht="30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7"/>
      <c r="M508" s="7"/>
      <c r="N508" s="7"/>
      <c r="S508">
        <f>'Master Data'!B509</f>
        <v>0</v>
      </c>
    </row>
    <row r="509" spans="1:19" ht="30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7"/>
      <c r="M509" s="7"/>
      <c r="N509" s="7"/>
      <c r="S509">
        <f>'Master Data'!B510</f>
        <v>0</v>
      </c>
    </row>
    <row r="510" spans="1:19" ht="30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7"/>
      <c r="M510" s="7"/>
      <c r="N510" s="7"/>
      <c r="S510">
        <f>'Master Data'!B511</f>
        <v>0</v>
      </c>
    </row>
    <row r="511" spans="1:19" ht="30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7"/>
      <c r="M511" s="7"/>
      <c r="N511" s="7"/>
      <c r="S511">
        <f>'Master Data'!B512</f>
        <v>0</v>
      </c>
    </row>
    <row r="512" spans="1:19" ht="30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7"/>
      <c r="M512" s="7"/>
      <c r="N512" s="7"/>
      <c r="S512">
        <f>'Master Data'!B513</f>
        <v>0</v>
      </c>
    </row>
    <row r="513" spans="1:19" ht="30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7"/>
      <c r="M513" s="7"/>
      <c r="N513" s="7"/>
      <c r="S513">
        <f>'Master Data'!B514</f>
        <v>0</v>
      </c>
    </row>
    <row r="514" spans="1:19" ht="30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7"/>
      <c r="M514" s="7"/>
      <c r="N514" s="7"/>
      <c r="S514">
        <f>'Master Data'!B515</f>
        <v>0</v>
      </c>
    </row>
    <row r="515" spans="1:19" ht="30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7"/>
      <c r="M515" s="7"/>
      <c r="N515" s="7"/>
      <c r="S515">
        <f>'Master Data'!B516</f>
        <v>0</v>
      </c>
    </row>
    <row r="516" spans="1:19" ht="30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7"/>
      <c r="M516" s="7"/>
      <c r="N516" s="7"/>
      <c r="S516">
        <f>'Master Data'!B517</f>
        <v>0</v>
      </c>
    </row>
    <row r="517" spans="1:19" ht="30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7"/>
      <c r="M517" s="7"/>
      <c r="N517" s="7"/>
      <c r="S517">
        <f>'Master Data'!B518</f>
        <v>0</v>
      </c>
    </row>
    <row r="518" spans="1:19" ht="30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7"/>
      <c r="M518" s="7"/>
      <c r="N518" s="7"/>
      <c r="S518">
        <f>'Master Data'!B519</f>
        <v>0</v>
      </c>
    </row>
    <row r="519" spans="1:19" ht="30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7"/>
      <c r="M519" s="7"/>
      <c r="N519" s="7"/>
      <c r="S519">
        <f>'Master Data'!B520</f>
        <v>0</v>
      </c>
    </row>
    <row r="520" spans="1:19" ht="30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7"/>
      <c r="M520" s="7"/>
      <c r="N520" s="7"/>
      <c r="S520">
        <f>'Master Data'!B521</f>
        <v>0</v>
      </c>
    </row>
    <row r="521" spans="1:19" ht="30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7"/>
      <c r="M521" s="7"/>
      <c r="N521" s="7"/>
      <c r="S521">
        <f>'Master Data'!B522</f>
        <v>0</v>
      </c>
    </row>
    <row r="522" spans="1:19" ht="30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7"/>
      <c r="M522" s="7"/>
      <c r="N522" s="7"/>
      <c r="S522">
        <f>'Master Data'!B523</f>
        <v>0</v>
      </c>
    </row>
    <row r="523" spans="1:19" ht="30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7"/>
      <c r="M523" s="7"/>
      <c r="N523" s="7"/>
      <c r="S523">
        <f>'Master Data'!B524</f>
        <v>0</v>
      </c>
    </row>
    <row r="524" spans="1:19" ht="30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7"/>
      <c r="M524" s="7"/>
      <c r="N524" s="7"/>
      <c r="S524">
        <f>'Master Data'!B525</f>
        <v>0</v>
      </c>
    </row>
    <row r="525" spans="1:19" ht="30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7"/>
      <c r="M525" s="7"/>
      <c r="N525" s="7"/>
      <c r="S525">
        <f>'Master Data'!B526</f>
        <v>0</v>
      </c>
    </row>
    <row r="526" spans="1:19" ht="30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7"/>
      <c r="M526" s="7"/>
      <c r="N526" s="7"/>
      <c r="S526">
        <f>'Master Data'!B527</f>
        <v>0</v>
      </c>
    </row>
    <row r="527" spans="1:19" ht="30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7"/>
      <c r="M527" s="7"/>
      <c r="N527" s="7"/>
      <c r="S527">
        <f>'Master Data'!B528</f>
        <v>0</v>
      </c>
    </row>
    <row r="528" spans="1:19" ht="30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7"/>
      <c r="M528" s="7"/>
      <c r="N528" s="7"/>
      <c r="S528">
        <f>'Master Data'!B529</f>
        <v>0</v>
      </c>
    </row>
    <row r="529" spans="1:19" ht="30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7"/>
      <c r="M529" s="7"/>
      <c r="N529" s="7"/>
      <c r="S529">
        <f>'Master Data'!B530</f>
        <v>0</v>
      </c>
    </row>
    <row r="530" spans="1:19" ht="30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7"/>
      <c r="M530" s="7"/>
      <c r="N530" s="7"/>
      <c r="S530">
        <f>'Master Data'!B531</f>
        <v>0</v>
      </c>
    </row>
    <row r="531" spans="1:19" ht="30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7"/>
      <c r="M531" s="7"/>
      <c r="N531" s="7"/>
      <c r="S531">
        <f>'Master Data'!B532</f>
        <v>0</v>
      </c>
    </row>
    <row r="532" spans="1:19" ht="30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7"/>
      <c r="M532" s="7"/>
      <c r="N532" s="7"/>
      <c r="S532">
        <f>'Master Data'!B533</f>
        <v>0</v>
      </c>
    </row>
    <row r="533" spans="1:19" ht="30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7"/>
      <c r="M533" s="7"/>
      <c r="N533" s="7"/>
      <c r="S533">
        <f>'Master Data'!B534</f>
        <v>0</v>
      </c>
    </row>
    <row r="534" spans="1:19" ht="30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7"/>
      <c r="M534" s="7"/>
      <c r="N534" s="7"/>
      <c r="S534">
        <f>'Master Data'!B535</f>
        <v>0</v>
      </c>
    </row>
    <row r="535" spans="1:19" ht="30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7"/>
      <c r="M535" s="7"/>
      <c r="N535" s="7"/>
      <c r="S535">
        <f>'Master Data'!B536</f>
        <v>0</v>
      </c>
    </row>
    <row r="536" spans="1:19" ht="30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7"/>
      <c r="M536" s="7"/>
      <c r="N536" s="7"/>
      <c r="S536">
        <f>'Master Data'!B537</f>
        <v>0</v>
      </c>
    </row>
    <row r="537" spans="1:19" ht="30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7"/>
      <c r="M537" s="7"/>
      <c r="N537" s="7"/>
      <c r="S537">
        <f>'Master Data'!B538</f>
        <v>0</v>
      </c>
    </row>
    <row r="538" spans="1:19" ht="30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7"/>
      <c r="M538" s="7"/>
      <c r="N538" s="7"/>
      <c r="S538">
        <f>'Master Data'!B539</f>
        <v>0</v>
      </c>
    </row>
    <row r="539" spans="1:19" ht="30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7"/>
      <c r="M539" s="7"/>
      <c r="N539" s="7"/>
      <c r="S539">
        <f>'Master Data'!B540</f>
        <v>0</v>
      </c>
    </row>
    <row r="540" spans="1:19" ht="30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7"/>
      <c r="M540" s="7"/>
      <c r="N540" s="7"/>
      <c r="S540">
        <f>'Master Data'!B541</f>
        <v>0</v>
      </c>
    </row>
    <row r="541" spans="1:19" ht="30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7"/>
      <c r="M541" s="7"/>
      <c r="N541" s="7"/>
      <c r="S541">
        <f>'Master Data'!B542</f>
        <v>0</v>
      </c>
    </row>
    <row r="542" spans="1:19" ht="30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7"/>
      <c r="M542" s="7"/>
      <c r="N542" s="7"/>
      <c r="S542">
        <f>'Master Data'!B543</f>
        <v>0</v>
      </c>
    </row>
    <row r="543" spans="1:19" ht="30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7"/>
      <c r="M543" s="7"/>
      <c r="N543" s="7"/>
      <c r="S543">
        <f>'Master Data'!B544</f>
        <v>0</v>
      </c>
    </row>
    <row r="544" spans="1:19" ht="30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7"/>
      <c r="M544" s="7"/>
      <c r="N544" s="7"/>
      <c r="S544">
        <f>'Master Data'!B545</f>
        <v>0</v>
      </c>
    </row>
    <row r="545" spans="1:19" ht="30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7"/>
      <c r="M545" s="7"/>
      <c r="N545" s="7"/>
      <c r="S545">
        <f>'Master Data'!B546</f>
        <v>0</v>
      </c>
    </row>
    <row r="546" spans="1:19" ht="30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7"/>
      <c r="M546" s="7"/>
      <c r="N546" s="7"/>
      <c r="S546">
        <f>'Master Data'!B547</f>
        <v>0</v>
      </c>
    </row>
    <row r="547" spans="1:19" ht="30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7"/>
      <c r="M547" s="7"/>
      <c r="N547" s="7"/>
      <c r="S547">
        <f>'Master Data'!B548</f>
        <v>0</v>
      </c>
    </row>
    <row r="548" spans="1:19" ht="30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7"/>
      <c r="M548" s="7"/>
      <c r="N548" s="7"/>
      <c r="S548">
        <f>'Master Data'!B549</f>
        <v>0</v>
      </c>
    </row>
    <row r="549" spans="1:19" ht="30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7"/>
      <c r="M549" s="7"/>
      <c r="N549" s="7"/>
      <c r="S549">
        <f>'Master Data'!B550</f>
        <v>0</v>
      </c>
    </row>
    <row r="550" spans="1:19" ht="30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7"/>
      <c r="M550" s="7"/>
      <c r="N550" s="7"/>
      <c r="S550">
        <f>'Master Data'!B551</f>
        <v>0</v>
      </c>
    </row>
    <row r="551" spans="1:19" ht="30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7"/>
      <c r="M551" s="7"/>
      <c r="N551" s="7"/>
      <c r="S551">
        <f>'Master Data'!B552</f>
        <v>0</v>
      </c>
    </row>
    <row r="552" spans="1:19" ht="30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7"/>
      <c r="M552" s="7"/>
      <c r="N552" s="7"/>
      <c r="S552">
        <f>'Master Data'!B553</f>
        <v>0</v>
      </c>
    </row>
    <row r="553" spans="1:19" ht="30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7"/>
      <c r="M553" s="7"/>
      <c r="N553" s="7"/>
      <c r="S553">
        <f>'Master Data'!B554</f>
        <v>0</v>
      </c>
    </row>
    <row r="554" spans="1:19" ht="30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7"/>
      <c r="M554" s="7"/>
      <c r="N554" s="7"/>
      <c r="S554">
        <f>'Master Data'!B555</f>
        <v>0</v>
      </c>
    </row>
    <row r="555" spans="1:19" ht="30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7"/>
      <c r="M555" s="7"/>
      <c r="N555" s="7"/>
      <c r="S555">
        <f>'Master Data'!B556</f>
        <v>0</v>
      </c>
    </row>
    <row r="556" spans="1:19" ht="30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7"/>
      <c r="M556" s="7"/>
      <c r="N556" s="7"/>
      <c r="S556">
        <f>'Master Data'!B557</f>
        <v>0</v>
      </c>
    </row>
    <row r="557" spans="1:19" ht="30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7"/>
      <c r="M557" s="7"/>
      <c r="N557" s="7"/>
      <c r="S557">
        <f>'Master Data'!B558</f>
        <v>0</v>
      </c>
    </row>
    <row r="558" spans="1:19" ht="30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7"/>
      <c r="M558" s="7"/>
      <c r="N558" s="7"/>
      <c r="S558">
        <f>'Master Data'!B559</f>
        <v>0</v>
      </c>
    </row>
    <row r="559" spans="1:19" ht="30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7"/>
      <c r="M559" s="7"/>
      <c r="N559" s="7"/>
      <c r="S559">
        <f>'Master Data'!B560</f>
        <v>0</v>
      </c>
    </row>
    <row r="560" spans="1:19" ht="30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7"/>
      <c r="M560" s="7"/>
      <c r="N560" s="7"/>
      <c r="S560">
        <f>'Master Data'!B561</f>
        <v>0</v>
      </c>
    </row>
    <row r="561" spans="1:19" ht="30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7"/>
      <c r="M561" s="7"/>
      <c r="N561" s="7"/>
      <c r="S561">
        <f>'Master Data'!B562</f>
        <v>0</v>
      </c>
    </row>
    <row r="562" spans="1:19" ht="30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7"/>
      <c r="M562" s="7"/>
      <c r="N562" s="7"/>
      <c r="S562">
        <f>'Master Data'!B563</f>
        <v>0</v>
      </c>
    </row>
    <row r="563" spans="1:19" ht="30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7"/>
      <c r="M563" s="7"/>
      <c r="N563" s="7"/>
      <c r="S563">
        <f>'Master Data'!B564</f>
        <v>0</v>
      </c>
    </row>
    <row r="564" spans="1:19" ht="30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7"/>
      <c r="M564" s="7"/>
      <c r="N564" s="7"/>
      <c r="S564">
        <f>'Master Data'!B565</f>
        <v>0</v>
      </c>
    </row>
    <row r="565" spans="1:19" ht="30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7"/>
      <c r="M565" s="7"/>
      <c r="N565" s="7"/>
      <c r="S565">
        <f>'Master Data'!B566</f>
        <v>0</v>
      </c>
    </row>
    <row r="566" spans="1:19" ht="30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7"/>
      <c r="M566" s="7"/>
      <c r="N566" s="7"/>
      <c r="S566">
        <f>'Master Data'!B567</f>
        <v>0</v>
      </c>
    </row>
    <row r="567" spans="1:19" ht="30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7"/>
      <c r="M567" s="7"/>
      <c r="N567" s="7"/>
      <c r="S567">
        <f>'Master Data'!B568</f>
        <v>0</v>
      </c>
    </row>
    <row r="568" spans="1:19" ht="30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7"/>
      <c r="M568" s="7"/>
      <c r="N568" s="7"/>
      <c r="S568">
        <f>'Master Data'!B569</f>
        <v>0</v>
      </c>
    </row>
    <row r="569" spans="1:19" ht="30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7"/>
      <c r="M569" s="7"/>
      <c r="N569" s="7"/>
      <c r="S569">
        <f>'Master Data'!B570</f>
        <v>0</v>
      </c>
    </row>
    <row r="570" spans="1:19" ht="30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7"/>
      <c r="M570" s="7"/>
      <c r="N570" s="7"/>
      <c r="S570">
        <f>'Master Data'!B571</f>
        <v>0</v>
      </c>
    </row>
    <row r="571" spans="1:19" ht="30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7"/>
      <c r="M571" s="7"/>
      <c r="N571" s="7"/>
      <c r="S571">
        <f>'Master Data'!B572</f>
        <v>0</v>
      </c>
    </row>
    <row r="572" spans="1:19" ht="30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7"/>
      <c r="M572" s="7"/>
      <c r="N572" s="7"/>
      <c r="S572">
        <f>'Master Data'!B573</f>
        <v>0</v>
      </c>
    </row>
    <row r="573" spans="1:19" ht="30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7"/>
      <c r="M573" s="7"/>
      <c r="N573" s="7"/>
      <c r="S573">
        <f>'Master Data'!B574</f>
        <v>0</v>
      </c>
    </row>
    <row r="574" spans="1:19" ht="30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7"/>
      <c r="M574" s="7"/>
      <c r="N574" s="7"/>
      <c r="S574">
        <f>'Master Data'!B575</f>
        <v>0</v>
      </c>
    </row>
    <row r="575" spans="1:19" ht="30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7"/>
      <c r="M575" s="7"/>
      <c r="N575" s="7"/>
      <c r="S575">
        <f>'Master Data'!B576</f>
        <v>0</v>
      </c>
    </row>
    <row r="576" spans="1:19" ht="30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7"/>
      <c r="M576" s="7"/>
      <c r="N576" s="7"/>
      <c r="S576">
        <f>'Master Data'!B577</f>
        <v>0</v>
      </c>
    </row>
    <row r="577" spans="1:19" ht="30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7"/>
      <c r="M577" s="7"/>
      <c r="N577" s="7"/>
      <c r="S577">
        <f>'Master Data'!B578</f>
        <v>0</v>
      </c>
    </row>
    <row r="578" spans="1:19" ht="30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7"/>
      <c r="M578" s="7"/>
      <c r="N578" s="7"/>
      <c r="S578">
        <f>'Master Data'!B579</f>
        <v>0</v>
      </c>
    </row>
    <row r="579" spans="1:19" ht="30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7"/>
      <c r="M579" s="7"/>
      <c r="N579" s="7"/>
      <c r="S579">
        <f>'Master Data'!B580</f>
        <v>0</v>
      </c>
    </row>
    <row r="580" spans="1:19" ht="30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7"/>
      <c r="M580" s="7"/>
      <c r="N580" s="7"/>
      <c r="S580">
        <f>'Master Data'!B581</f>
        <v>0</v>
      </c>
    </row>
    <row r="581" spans="1:19" ht="30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7"/>
      <c r="M581" s="7"/>
      <c r="N581" s="7"/>
      <c r="S581">
        <f>'Master Data'!B582</f>
        <v>0</v>
      </c>
    </row>
    <row r="582" spans="1:19" ht="30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7"/>
      <c r="M582" s="7"/>
      <c r="N582" s="7"/>
      <c r="S582">
        <f>'Master Data'!B583</f>
        <v>0</v>
      </c>
    </row>
    <row r="583" spans="1:19" ht="30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7"/>
      <c r="M583" s="7"/>
      <c r="N583" s="7"/>
      <c r="S583">
        <f>'Master Data'!B584</f>
        <v>0</v>
      </c>
    </row>
    <row r="584" spans="1:19" ht="30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7"/>
      <c r="M584" s="7"/>
      <c r="N584" s="7"/>
      <c r="S584">
        <f>'Master Data'!B585</f>
        <v>0</v>
      </c>
    </row>
    <row r="585" spans="1:19" ht="30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7"/>
      <c r="M585" s="7"/>
      <c r="N585" s="7"/>
      <c r="S585">
        <f>'Master Data'!B586</f>
        <v>0</v>
      </c>
    </row>
    <row r="586" spans="1:19" ht="30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7"/>
      <c r="M586" s="7"/>
      <c r="N586" s="7"/>
      <c r="S586">
        <f>'Master Data'!B587</f>
        <v>0</v>
      </c>
    </row>
    <row r="587" spans="1:19" ht="30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7"/>
      <c r="M587" s="7"/>
      <c r="N587" s="7"/>
      <c r="S587">
        <f>'Master Data'!B588</f>
        <v>0</v>
      </c>
    </row>
    <row r="588" spans="1:19" ht="30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7"/>
      <c r="M588" s="7"/>
      <c r="N588" s="7"/>
      <c r="S588">
        <f>'Master Data'!B589</f>
        <v>0</v>
      </c>
    </row>
    <row r="589" spans="1:19" ht="30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7"/>
      <c r="M589" s="7"/>
      <c r="N589" s="7"/>
      <c r="S589">
        <f>'Master Data'!B590</f>
        <v>0</v>
      </c>
    </row>
    <row r="590" spans="1:19" ht="30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7"/>
      <c r="M590" s="7"/>
      <c r="N590" s="7"/>
      <c r="S590">
        <f>'Master Data'!B591</f>
        <v>0</v>
      </c>
    </row>
    <row r="591" spans="1:19" ht="30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7"/>
      <c r="M591" s="7"/>
      <c r="N591" s="7"/>
      <c r="S591">
        <f>'Master Data'!B592</f>
        <v>0</v>
      </c>
    </row>
    <row r="592" spans="1:19" ht="30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7"/>
      <c r="M592" s="7"/>
      <c r="N592" s="7"/>
      <c r="S592">
        <f>'Master Data'!B593</f>
        <v>0</v>
      </c>
    </row>
    <row r="593" spans="1:19" ht="30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7"/>
      <c r="M593" s="7"/>
      <c r="N593" s="7"/>
      <c r="S593">
        <f>'Master Data'!B594</f>
        <v>0</v>
      </c>
    </row>
    <row r="594" spans="1:19" ht="30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7"/>
      <c r="M594" s="7"/>
      <c r="N594" s="7"/>
      <c r="S594">
        <f>'Master Data'!B595</f>
        <v>0</v>
      </c>
    </row>
    <row r="595" spans="1:19" ht="30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7"/>
      <c r="M595" s="7"/>
      <c r="N595" s="7"/>
      <c r="S595">
        <f>'Master Data'!B596</f>
        <v>0</v>
      </c>
    </row>
    <row r="596" spans="1:19" ht="30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7"/>
      <c r="M596" s="7"/>
      <c r="N596" s="7"/>
      <c r="S596">
        <f>'Master Data'!B597</f>
        <v>0</v>
      </c>
    </row>
    <row r="597" spans="1:19" ht="30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7"/>
      <c r="M597" s="7"/>
      <c r="N597" s="7"/>
      <c r="S597">
        <f>'Master Data'!B598</f>
        <v>0</v>
      </c>
    </row>
    <row r="598" spans="1:19" ht="30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7"/>
      <c r="M598" s="7"/>
      <c r="N598" s="7"/>
      <c r="S598">
        <f>'Master Data'!B599</f>
        <v>0</v>
      </c>
    </row>
    <row r="599" spans="1:19" ht="30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7"/>
      <c r="M599" s="7"/>
      <c r="N599" s="7"/>
      <c r="S599">
        <f>'Master Data'!B600</f>
        <v>0</v>
      </c>
    </row>
    <row r="600" spans="1:19" ht="30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7"/>
      <c r="M600" s="7"/>
      <c r="N600" s="7"/>
      <c r="S600">
        <f>'Master Data'!B601</f>
        <v>0</v>
      </c>
    </row>
    <row r="601" spans="1:19" ht="30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7"/>
      <c r="M601" s="7"/>
      <c r="N601" s="7"/>
      <c r="S601">
        <f>'Master Data'!B602</f>
        <v>0</v>
      </c>
    </row>
    <row r="602" spans="1:19" ht="30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7"/>
      <c r="M602" s="7"/>
      <c r="N602" s="7"/>
      <c r="S602">
        <f>'Master Data'!B603</f>
        <v>0</v>
      </c>
    </row>
    <row r="603" spans="1:19" ht="30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7"/>
      <c r="M603" s="7"/>
      <c r="N603" s="7"/>
      <c r="S603">
        <f>'Master Data'!B604</f>
        <v>0</v>
      </c>
    </row>
    <row r="604" spans="1:19" ht="30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7"/>
      <c r="M604" s="7"/>
      <c r="N604" s="7"/>
      <c r="S604">
        <f>'Master Data'!B605</f>
        <v>0</v>
      </c>
    </row>
    <row r="605" spans="1:19" ht="30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7"/>
      <c r="M605" s="7"/>
      <c r="N605" s="7"/>
      <c r="S605">
        <f>'Master Data'!B606</f>
        <v>0</v>
      </c>
    </row>
    <row r="606" spans="1:19" ht="30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7"/>
      <c r="M606" s="7"/>
      <c r="N606" s="7"/>
      <c r="S606">
        <f>'Master Data'!B607</f>
        <v>0</v>
      </c>
    </row>
    <row r="607" spans="1:19" ht="30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7"/>
      <c r="M607" s="7"/>
      <c r="N607" s="7"/>
      <c r="S607">
        <f>'Master Data'!B608</f>
        <v>0</v>
      </c>
    </row>
    <row r="608" spans="1:19" ht="30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7"/>
      <c r="M608" s="7"/>
      <c r="N608" s="7"/>
      <c r="S608">
        <f>'Master Data'!B609</f>
        <v>0</v>
      </c>
    </row>
    <row r="609" spans="1:19" ht="30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7"/>
      <c r="M609" s="7"/>
      <c r="N609" s="7"/>
      <c r="S609">
        <f>'Master Data'!B610</f>
        <v>0</v>
      </c>
    </row>
    <row r="610" spans="1:19" ht="30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7"/>
      <c r="M610" s="7"/>
      <c r="N610" s="7"/>
      <c r="S610">
        <f>'Master Data'!B611</f>
        <v>0</v>
      </c>
    </row>
    <row r="611" spans="1:19" ht="30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7"/>
      <c r="M611" s="7"/>
      <c r="N611" s="7"/>
      <c r="S611">
        <f>'Master Data'!B612</f>
        <v>0</v>
      </c>
    </row>
    <row r="612" spans="1:19" ht="30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7"/>
      <c r="M612" s="7"/>
      <c r="N612" s="7"/>
      <c r="S612">
        <f>'Master Data'!B613</f>
        <v>0</v>
      </c>
    </row>
    <row r="613" spans="1:19" ht="30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7"/>
      <c r="M613" s="7"/>
      <c r="N613" s="7"/>
      <c r="S613">
        <f>'Master Data'!B614</f>
        <v>0</v>
      </c>
    </row>
    <row r="614" spans="1:19" ht="30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7"/>
      <c r="M614" s="7"/>
      <c r="N614" s="7"/>
      <c r="S614">
        <f>'Master Data'!B615</f>
        <v>0</v>
      </c>
    </row>
    <row r="615" spans="1:19" ht="30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7"/>
      <c r="M615" s="7"/>
      <c r="N615" s="7"/>
      <c r="S615">
        <f>'Master Data'!B616</f>
        <v>0</v>
      </c>
    </row>
    <row r="616" spans="1:19" ht="30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7"/>
      <c r="M616" s="7"/>
      <c r="N616" s="7"/>
      <c r="S616">
        <f>'Master Data'!B617</f>
        <v>0</v>
      </c>
    </row>
    <row r="617" spans="1:19" ht="30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7"/>
      <c r="M617" s="7"/>
      <c r="N617" s="7"/>
      <c r="S617">
        <f>'Master Data'!B618</f>
        <v>0</v>
      </c>
    </row>
    <row r="618" spans="1:19" ht="30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7"/>
      <c r="M618" s="7"/>
      <c r="N618" s="7"/>
      <c r="S618">
        <f>'Master Data'!B619</f>
        <v>0</v>
      </c>
    </row>
    <row r="619" spans="1:19" ht="30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7"/>
      <c r="M619" s="7"/>
      <c r="N619" s="7"/>
      <c r="S619">
        <f>'Master Data'!B620</f>
        <v>0</v>
      </c>
    </row>
    <row r="620" spans="1:19" ht="30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7"/>
      <c r="M620" s="7"/>
      <c r="N620" s="7"/>
      <c r="S620">
        <f>'Master Data'!B621</f>
        <v>0</v>
      </c>
    </row>
    <row r="621" spans="1:19" ht="30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7"/>
      <c r="M621" s="7"/>
      <c r="N621" s="7"/>
      <c r="S621">
        <f>'Master Data'!B622</f>
        <v>0</v>
      </c>
    </row>
    <row r="622" spans="1:19" ht="30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7"/>
      <c r="M622" s="7"/>
      <c r="N622" s="7"/>
      <c r="S622">
        <f>'Master Data'!B623</f>
        <v>0</v>
      </c>
    </row>
    <row r="623" spans="1:19" ht="30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7"/>
      <c r="M623" s="7"/>
      <c r="N623" s="7"/>
      <c r="S623">
        <f>'Master Data'!B624</f>
        <v>0</v>
      </c>
    </row>
    <row r="624" spans="1:19" ht="30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7"/>
      <c r="M624" s="7"/>
      <c r="N624" s="7"/>
      <c r="S624">
        <f>'Master Data'!B625</f>
        <v>0</v>
      </c>
    </row>
    <row r="625" spans="1:19" ht="30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7"/>
      <c r="M625" s="7"/>
      <c r="N625" s="7"/>
      <c r="S625">
        <f>'Master Data'!B626</f>
        <v>0</v>
      </c>
    </row>
    <row r="626" spans="1:19" ht="30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7"/>
      <c r="M626" s="7"/>
      <c r="N626" s="7"/>
      <c r="S626">
        <f>'Master Data'!B627</f>
        <v>0</v>
      </c>
    </row>
    <row r="627" spans="1:19" ht="30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7"/>
      <c r="M627" s="7"/>
      <c r="N627" s="7"/>
      <c r="S627">
        <f>'Master Data'!B628</f>
        <v>0</v>
      </c>
    </row>
    <row r="628" spans="1:19" ht="30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7"/>
      <c r="M628" s="7"/>
      <c r="N628" s="7"/>
      <c r="S628">
        <f>'Master Data'!B629</f>
        <v>0</v>
      </c>
    </row>
    <row r="629" spans="1:19" ht="30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7"/>
      <c r="M629" s="7"/>
      <c r="N629" s="7"/>
      <c r="S629">
        <f>'Master Data'!B630</f>
        <v>0</v>
      </c>
    </row>
    <row r="630" spans="1:19" ht="30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7"/>
      <c r="M630" s="7"/>
      <c r="N630" s="7"/>
      <c r="S630">
        <f>'Master Data'!B631</f>
        <v>0</v>
      </c>
    </row>
    <row r="631" spans="1:19" ht="30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7"/>
      <c r="M631" s="7"/>
      <c r="N631" s="7"/>
      <c r="S631">
        <f>'Master Data'!B632</f>
        <v>0</v>
      </c>
    </row>
    <row r="632" spans="1:19" ht="30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7"/>
      <c r="M632" s="7"/>
      <c r="N632" s="7"/>
      <c r="S632">
        <f>'Master Data'!B633</f>
        <v>0</v>
      </c>
    </row>
    <row r="633" spans="1:19" ht="30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7"/>
      <c r="M633" s="7"/>
      <c r="N633" s="7"/>
      <c r="S633">
        <f>'Master Data'!B634</f>
        <v>0</v>
      </c>
    </row>
    <row r="634" spans="1:19" ht="30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7"/>
      <c r="M634" s="7"/>
      <c r="N634" s="7"/>
      <c r="S634">
        <f>'Master Data'!B635</f>
        <v>0</v>
      </c>
    </row>
    <row r="635" spans="1:19" ht="30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7"/>
      <c r="M635" s="7"/>
      <c r="N635" s="7"/>
      <c r="S635">
        <f>'Master Data'!B636</f>
        <v>0</v>
      </c>
    </row>
    <row r="636" spans="1:19" ht="30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7"/>
      <c r="M636" s="7"/>
      <c r="N636" s="7"/>
      <c r="S636">
        <f>'Master Data'!B637</f>
        <v>0</v>
      </c>
    </row>
    <row r="637" spans="1:19" ht="30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7"/>
      <c r="M637" s="7"/>
      <c r="N637" s="7"/>
      <c r="S637">
        <f>'Master Data'!B638</f>
        <v>0</v>
      </c>
    </row>
    <row r="638" spans="1:19" ht="30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7"/>
      <c r="M638" s="7"/>
      <c r="N638" s="7"/>
      <c r="S638">
        <f>'Master Data'!B639</f>
        <v>0</v>
      </c>
    </row>
    <row r="639" spans="1:19" ht="30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7"/>
      <c r="M639" s="7"/>
      <c r="N639" s="7"/>
      <c r="S639">
        <f>'Master Data'!B640</f>
        <v>0</v>
      </c>
    </row>
    <row r="640" spans="1:19" ht="30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7"/>
      <c r="M640" s="7"/>
      <c r="N640" s="7"/>
      <c r="S640">
        <f>'Master Data'!B641</f>
        <v>0</v>
      </c>
    </row>
    <row r="641" spans="1:19" ht="30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7"/>
      <c r="M641" s="7"/>
      <c r="N641" s="7"/>
      <c r="S641">
        <f>'Master Data'!B642</f>
        <v>0</v>
      </c>
    </row>
    <row r="642" spans="1:19" ht="30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7"/>
      <c r="M642" s="7"/>
      <c r="N642" s="7"/>
      <c r="S642">
        <f>'Master Data'!B643</f>
        <v>0</v>
      </c>
    </row>
    <row r="643" spans="1:19" ht="30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7"/>
      <c r="M643" s="7"/>
      <c r="N643" s="7"/>
      <c r="S643">
        <f>'Master Data'!B644</f>
        <v>0</v>
      </c>
    </row>
    <row r="644" spans="1:19" ht="30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7"/>
      <c r="M644" s="7"/>
      <c r="N644" s="7"/>
      <c r="S644">
        <f>'Master Data'!B645</f>
        <v>0</v>
      </c>
    </row>
    <row r="645" spans="1:19" ht="30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7"/>
      <c r="M645" s="7"/>
      <c r="N645" s="7"/>
      <c r="S645">
        <f>'Master Data'!B646</f>
        <v>0</v>
      </c>
    </row>
    <row r="646" spans="1:19" ht="30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7"/>
      <c r="M646" s="7"/>
      <c r="N646" s="7"/>
      <c r="S646">
        <f>'Master Data'!B647</f>
        <v>0</v>
      </c>
    </row>
    <row r="647" spans="1:19" ht="30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7"/>
      <c r="M647" s="7"/>
      <c r="N647" s="7"/>
      <c r="S647">
        <f>'Master Data'!B648</f>
        <v>0</v>
      </c>
    </row>
    <row r="648" spans="1:19" ht="30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7"/>
      <c r="M648" s="7"/>
      <c r="N648" s="7"/>
      <c r="S648">
        <f>'Master Data'!B649</f>
        <v>0</v>
      </c>
    </row>
    <row r="649" spans="1:19" ht="30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7"/>
      <c r="M649" s="7"/>
      <c r="N649" s="7"/>
      <c r="S649">
        <f>'Master Data'!B650</f>
        <v>0</v>
      </c>
    </row>
    <row r="650" spans="1:19" ht="30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7"/>
      <c r="M650" s="7"/>
      <c r="N650" s="7"/>
      <c r="S650">
        <f>'Master Data'!B651</f>
        <v>0</v>
      </c>
    </row>
    <row r="651" spans="1:19" ht="30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7"/>
      <c r="M651" s="7"/>
      <c r="N651" s="7"/>
      <c r="S651">
        <f>'Master Data'!B652</f>
        <v>0</v>
      </c>
    </row>
    <row r="652" spans="1:19" ht="30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7"/>
      <c r="M652" s="7"/>
      <c r="N652" s="7"/>
      <c r="S652">
        <f>'Master Data'!B653</f>
        <v>0</v>
      </c>
    </row>
    <row r="653" spans="1:19" ht="30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7"/>
      <c r="M653" s="7"/>
      <c r="N653" s="7"/>
      <c r="S653">
        <f>'Master Data'!B654</f>
        <v>0</v>
      </c>
    </row>
    <row r="654" spans="1:19" ht="30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7"/>
      <c r="M654" s="7"/>
      <c r="N654" s="7"/>
      <c r="S654">
        <f>'Master Data'!B655</f>
        <v>0</v>
      </c>
    </row>
    <row r="655" spans="1:19" ht="30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7"/>
      <c r="M655" s="7"/>
      <c r="N655" s="7"/>
      <c r="S655">
        <f>'Master Data'!B656</f>
        <v>0</v>
      </c>
    </row>
    <row r="656" spans="1:19" ht="30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7"/>
      <c r="M656" s="7"/>
      <c r="N656" s="7"/>
      <c r="S656">
        <f>'Master Data'!B657</f>
        <v>0</v>
      </c>
    </row>
    <row r="657" spans="1:19" ht="30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7"/>
      <c r="M657" s="7"/>
      <c r="N657" s="7"/>
      <c r="S657">
        <f>'Master Data'!B658</f>
        <v>0</v>
      </c>
    </row>
    <row r="658" spans="1:19" ht="30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7"/>
      <c r="M658" s="7"/>
      <c r="N658" s="7"/>
      <c r="S658">
        <f>'Master Data'!B659</f>
        <v>0</v>
      </c>
    </row>
    <row r="659" spans="1:19" ht="30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7"/>
      <c r="M659" s="7"/>
      <c r="N659" s="7"/>
      <c r="S659">
        <f>'Master Data'!B660</f>
        <v>0</v>
      </c>
    </row>
    <row r="660" spans="1:19" ht="30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7"/>
      <c r="M660" s="7"/>
      <c r="N660" s="7"/>
      <c r="S660">
        <f>'Master Data'!B661</f>
        <v>0</v>
      </c>
    </row>
    <row r="661" spans="1:19" ht="30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7"/>
      <c r="M661" s="7"/>
      <c r="N661" s="7"/>
      <c r="S661">
        <f>'Master Data'!B662</f>
        <v>0</v>
      </c>
    </row>
    <row r="662" spans="1:19" ht="30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7"/>
      <c r="M662" s="7"/>
      <c r="N662" s="7"/>
      <c r="S662">
        <f>'Master Data'!B663</f>
        <v>0</v>
      </c>
    </row>
    <row r="663" spans="1:19" ht="30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7"/>
      <c r="M663" s="7"/>
      <c r="N663" s="7"/>
      <c r="S663">
        <f>'Master Data'!B664</f>
        <v>0</v>
      </c>
    </row>
    <row r="664" spans="1:19" ht="30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7"/>
      <c r="M664" s="7"/>
      <c r="N664" s="7"/>
      <c r="S664">
        <f>'Master Data'!B665</f>
        <v>0</v>
      </c>
    </row>
    <row r="665" spans="1:19" ht="30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7"/>
      <c r="M665" s="7"/>
      <c r="N665" s="7"/>
      <c r="S665">
        <f>'Master Data'!B666</f>
        <v>0</v>
      </c>
    </row>
    <row r="666" spans="1:19" ht="30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7"/>
      <c r="M666" s="7"/>
      <c r="N666" s="7"/>
      <c r="S666">
        <f>'Master Data'!B667</f>
        <v>0</v>
      </c>
    </row>
    <row r="667" spans="1:19" ht="30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7"/>
      <c r="M667" s="7"/>
      <c r="N667" s="7"/>
      <c r="S667">
        <f>'Master Data'!B668</f>
        <v>0</v>
      </c>
    </row>
    <row r="668" spans="1:19" ht="30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7"/>
      <c r="M668" s="7"/>
      <c r="N668" s="7"/>
      <c r="S668">
        <f>'Master Data'!B669</f>
        <v>0</v>
      </c>
    </row>
    <row r="669" spans="1:19" ht="30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7"/>
      <c r="M669" s="7"/>
      <c r="N669" s="7"/>
      <c r="S669">
        <f>'Master Data'!B670</f>
        <v>0</v>
      </c>
    </row>
    <row r="670" spans="1:19" ht="30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7"/>
      <c r="M670" s="7"/>
      <c r="N670" s="7"/>
      <c r="S670">
        <f>'Master Data'!B671</f>
        <v>0</v>
      </c>
    </row>
    <row r="671" spans="1:19" ht="30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7"/>
      <c r="M671" s="7"/>
      <c r="N671" s="7"/>
      <c r="S671">
        <f>'Master Data'!B672</f>
        <v>0</v>
      </c>
    </row>
    <row r="672" spans="1:19" ht="30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7"/>
      <c r="M672" s="7"/>
      <c r="N672" s="7"/>
      <c r="S672">
        <f>'Master Data'!B673</f>
        <v>0</v>
      </c>
    </row>
    <row r="673" spans="1:19" ht="30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7"/>
      <c r="M673" s="7"/>
      <c r="N673" s="7"/>
      <c r="S673">
        <f>'Master Data'!B674</f>
        <v>0</v>
      </c>
    </row>
    <row r="674" spans="1:19" ht="30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7"/>
      <c r="M674" s="7"/>
      <c r="N674" s="7"/>
      <c r="S674">
        <f>'Master Data'!B675</f>
        <v>0</v>
      </c>
    </row>
    <row r="675" spans="1:19" ht="30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7"/>
      <c r="M675" s="7"/>
      <c r="N675" s="7"/>
      <c r="S675">
        <f>'Master Data'!B676</f>
        <v>0</v>
      </c>
    </row>
    <row r="676" spans="1:19" ht="30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7"/>
      <c r="M676" s="7"/>
      <c r="N676" s="7"/>
      <c r="S676">
        <f>'Master Data'!B677</f>
        <v>0</v>
      </c>
    </row>
    <row r="677" spans="1:19" ht="30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7"/>
      <c r="M677" s="7"/>
      <c r="N677" s="7"/>
      <c r="S677">
        <f>'Master Data'!B678</f>
        <v>0</v>
      </c>
    </row>
    <row r="678" spans="1:19" ht="30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7"/>
      <c r="M678" s="7"/>
      <c r="N678" s="7"/>
      <c r="S678">
        <f>'Master Data'!B679</f>
        <v>0</v>
      </c>
    </row>
    <row r="679" spans="1:19" ht="30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7"/>
      <c r="M679" s="7"/>
      <c r="N679" s="7"/>
      <c r="S679">
        <f>'Master Data'!B680</f>
        <v>0</v>
      </c>
    </row>
    <row r="680" spans="1:19" ht="30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7"/>
      <c r="M680" s="7"/>
      <c r="N680" s="7"/>
      <c r="S680">
        <f>'Master Data'!B681</f>
        <v>0</v>
      </c>
    </row>
    <row r="681" spans="1:19" ht="30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7"/>
      <c r="M681" s="7"/>
      <c r="N681" s="7"/>
      <c r="S681">
        <f>'Master Data'!B682</f>
        <v>0</v>
      </c>
    </row>
    <row r="682" spans="1:19" ht="30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7"/>
      <c r="M682" s="7"/>
      <c r="N682" s="7"/>
      <c r="S682">
        <f>'Master Data'!B683</f>
        <v>0</v>
      </c>
    </row>
    <row r="683" spans="1:19" ht="30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7"/>
      <c r="M683" s="7"/>
      <c r="N683" s="7"/>
      <c r="S683">
        <f>'Master Data'!B684</f>
        <v>0</v>
      </c>
    </row>
    <row r="684" spans="1:19" ht="30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7"/>
      <c r="M684" s="7"/>
      <c r="N684" s="7"/>
      <c r="S684">
        <f>'Master Data'!B685</f>
        <v>0</v>
      </c>
    </row>
    <row r="685" spans="1:19" ht="30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7"/>
      <c r="M685" s="7"/>
      <c r="N685" s="7"/>
      <c r="S685">
        <f>'Master Data'!B686</f>
        <v>0</v>
      </c>
    </row>
    <row r="686" spans="1:19" ht="30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7"/>
      <c r="M686" s="7"/>
      <c r="N686" s="7"/>
      <c r="S686">
        <f>'Master Data'!B687</f>
        <v>0</v>
      </c>
    </row>
    <row r="687" spans="1:19" ht="30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7"/>
      <c r="M687" s="7"/>
      <c r="N687" s="7"/>
      <c r="S687">
        <f>'Master Data'!B688</f>
        <v>0</v>
      </c>
    </row>
    <row r="688" spans="1:19" ht="30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7"/>
      <c r="M688" s="7"/>
      <c r="N688" s="7"/>
      <c r="S688">
        <f>'Master Data'!B689</f>
        <v>0</v>
      </c>
    </row>
    <row r="689" spans="1:19" ht="30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7"/>
      <c r="M689" s="7"/>
      <c r="N689" s="7"/>
      <c r="S689">
        <f>'Master Data'!B690</f>
        <v>0</v>
      </c>
    </row>
    <row r="690" spans="1:19" ht="30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7"/>
      <c r="M690" s="7"/>
      <c r="N690" s="7"/>
      <c r="S690">
        <f>'Master Data'!B691</f>
        <v>0</v>
      </c>
    </row>
    <row r="691" spans="1:19" ht="30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7"/>
      <c r="M691" s="7"/>
      <c r="N691" s="7"/>
      <c r="S691">
        <f>'Master Data'!B692</f>
        <v>0</v>
      </c>
    </row>
    <row r="692" spans="1:19" ht="30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7"/>
      <c r="M692" s="7"/>
      <c r="N692" s="7"/>
      <c r="S692">
        <f>'Master Data'!B693</f>
        <v>0</v>
      </c>
    </row>
    <row r="693" spans="1:19" ht="30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7"/>
      <c r="M693" s="7"/>
      <c r="N693" s="7"/>
      <c r="S693">
        <f>'Master Data'!B694</f>
        <v>0</v>
      </c>
    </row>
    <row r="694" spans="1:19" ht="30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7"/>
      <c r="M694" s="7"/>
      <c r="N694" s="7"/>
      <c r="S694">
        <f>'Master Data'!B695</f>
        <v>0</v>
      </c>
    </row>
    <row r="695" spans="1:19" ht="30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7"/>
      <c r="M695" s="7"/>
      <c r="N695" s="7"/>
      <c r="S695">
        <f>'Master Data'!B696</f>
        <v>0</v>
      </c>
    </row>
    <row r="696" spans="1:19" ht="30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7"/>
      <c r="M696" s="7"/>
      <c r="N696" s="7"/>
      <c r="S696">
        <f>'Master Data'!B697</f>
        <v>0</v>
      </c>
    </row>
    <row r="697" spans="1:19" ht="30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7"/>
      <c r="M697" s="7"/>
      <c r="N697" s="7"/>
      <c r="S697">
        <f>'Master Data'!B698</f>
        <v>0</v>
      </c>
    </row>
    <row r="698" spans="1:19" ht="30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7"/>
      <c r="M698" s="7"/>
      <c r="N698" s="7"/>
      <c r="S698">
        <f>'Master Data'!B699</f>
        <v>0</v>
      </c>
    </row>
    <row r="699" spans="1:19" ht="30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7"/>
      <c r="M699" s="7"/>
      <c r="N699" s="7"/>
      <c r="S699">
        <f>'Master Data'!B700</f>
        <v>0</v>
      </c>
    </row>
    <row r="700" spans="1:19" ht="30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7"/>
      <c r="M700" s="7"/>
      <c r="N700" s="7"/>
      <c r="S700">
        <f>'Master Data'!B701</f>
        <v>0</v>
      </c>
    </row>
    <row r="701" spans="1:19" ht="30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7"/>
      <c r="M701" s="7"/>
      <c r="N701" s="7"/>
      <c r="S701">
        <f>'Master Data'!B702</f>
        <v>0</v>
      </c>
    </row>
    <row r="702" spans="1:19" ht="30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7"/>
      <c r="M702" s="7"/>
      <c r="N702" s="7"/>
      <c r="S702">
        <f>'Master Data'!B703</f>
        <v>0</v>
      </c>
    </row>
    <row r="703" spans="1:19" ht="30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7"/>
      <c r="M703" s="7"/>
      <c r="N703" s="7"/>
      <c r="S703">
        <f>'Master Data'!B704</f>
        <v>0</v>
      </c>
    </row>
    <row r="704" spans="1:19" ht="30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7"/>
      <c r="M704" s="7"/>
      <c r="N704" s="7"/>
      <c r="S704">
        <f>'Master Data'!B705</f>
        <v>0</v>
      </c>
    </row>
    <row r="705" spans="1:19" ht="30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7"/>
      <c r="M705" s="7"/>
      <c r="N705" s="7"/>
      <c r="S705">
        <f>'Master Data'!B706</f>
        <v>0</v>
      </c>
    </row>
    <row r="706" spans="1:19" ht="30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7"/>
      <c r="M706" s="7"/>
      <c r="N706" s="7"/>
      <c r="S706">
        <f>'Master Data'!B707</f>
        <v>0</v>
      </c>
    </row>
    <row r="707" spans="1:19" ht="30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7"/>
      <c r="M707" s="7"/>
      <c r="N707" s="7"/>
      <c r="S707">
        <f>'Master Data'!B708</f>
        <v>0</v>
      </c>
    </row>
    <row r="708" spans="1:19" ht="30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7"/>
      <c r="M708" s="7"/>
      <c r="N708" s="7"/>
      <c r="S708">
        <f>'Master Data'!B709</f>
        <v>0</v>
      </c>
    </row>
    <row r="709" spans="1:19" ht="30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7"/>
      <c r="M709" s="7"/>
      <c r="N709" s="7"/>
      <c r="S709">
        <f>'Master Data'!B710</f>
        <v>0</v>
      </c>
    </row>
    <row r="710" spans="1:19" ht="30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7"/>
      <c r="M710" s="7"/>
      <c r="N710" s="7"/>
      <c r="S710">
        <f>'Master Data'!B711</f>
        <v>0</v>
      </c>
    </row>
    <row r="711" spans="1:19" ht="30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7"/>
      <c r="M711" s="7"/>
      <c r="N711" s="7"/>
      <c r="S711">
        <f>'Master Data'!B712</f>
        <v>0</v>
      </c>
    </row>
    <row r="712" spans="1:19" ht="30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7"/>
      <c r="M712" s="7"/>
      <c r="N712" s="7"/>
      <c r="S712">
        <f>'Master Data'!B713</f>
        <v>0</v>
      </c>
    </row>
    <row r="713" spans="1:19" ht="30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7"/>
      <c r="M713" s="7"/>
      <c r="N713" s="7"/>
      <c r="S713">
        <f>'Master Data'!B714</f>
        <v>0</v>
      </c>
    </row>
    <row r="714" spans="1:19" ht="30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7"/>
      <c r="M714" s="7"/>
      <c r="N714" s="7"/>
      <c r="S714">
        <f>'Master Data'!B715</f>
        <v>0</v>
      </c>
    </row>
    <row r="715" spans="1:19" ht="30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7"/>
      <c r="M715" s="7"/>
      <c r="N715" s="7"/>
      <c r="S715">
        <f>'Master Data'!B716</f>
        <v>0</v>
      </c>
    </row>
    <row r="716" spans="1:19" ht="30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7"/>
      <c r="M716" s="7"/>
      <c r="N716" s="7"/>
      <c r="S716">
        <f>'Master Data'!B717</f>
        <v>0</v>
      </c>
    </row>
    <row r="717" spans="1:19" ht="30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7"/>
      <c r="M717" s="7"/>
      <c r="N717" s="7"/>
      <c r="S717">
        <f>'Master Data'!B718</f>
        <v>0</v>
      </c>
    </row>
    <row r="718" spans="1:19" ht="30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7"/>
      <c r="M718" s="7"/>
      <c r="N718" s="7"/>
      <c r="S718">
        <f>'Master Data'!B719</f>
        <v>0</v>
      </c>
    </row>
    <row r="719" spans="1:19" ht="30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7"/>
      <c r="M719" s="7"/>
      <c r="N719" s="7"/>
      <c r="S719">
        <f>'Master Data'!B720</f>
        <v>0</v>
      </c>
    </row>
    <row r="720" spans="1:19" ht="30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7"/>
      <c r="M720" s="7"/>
      <c r="N720" s="7"/>
      <c r="S720">
        <f>'Master Data'!B721</f>
        <v>0</v>
      </c>
    </row>
    <row r="721" spans="1:19" ht="30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7"/>
      <c r="M721" s="7"/>
      <c r="N721" s="7"/>
      <c r="S721">
        <f>'Master Data'!B722</f>
        <v>0</v>
      </c>
    </row>
    <row r="722" spans="1:19" ht="30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7"/>
      <c r="M722" s="7"/>
      <c r="N722" s="7"/>
      <c r="S722">
        <f>'Master Data'!B723</f>
        <v>0</v>
      </c>
    </row>
    <row r="723" spans="1:19" ht="30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7"/>
      <c r="M723" s="7"/>
      <c r="N723" s="7"/>
      <c r="S723">
        <f>'Master Data'!B724</f>
        <v>0</v>
      </c>
    </row>
    <row r="724" spans="1:19" ht="30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7"/>
      <c r="M724" s="7"/>
      <c r="N724" s="7"/>
      <c r="S724">
        <f>'Master Data'!B725</f>
        <v>0</v>
      </c>
    </row>
    <row r="725" spans="1:19" ht="30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7"/>
      <c r="M725" s="7"/>
      <c r="N725" s="7"/>
      <c r="S725">
        <f>'Master Data'!B726</f>
        <v>0</v>
      </c>
    </row>
    <row r="726" spans="1:19" ht="30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7"/>
      <c r="M726" s="7"/>
      <c r="N726" s="7"/>
      <c r="S726">
        <f>'Master Data'!B727</f>
        <v>0</v>
      </c>
    </row>
    <row r="727" spans="1:19" ht="30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7"/>
      <c r="M727" s="7"/>
      <c r="N727" s="7"/>
      <c r="S727">
        <f>'Master Data'!B728</f>
        <v>0</v>
      </c>
    </row>
    <row r="728" spans="1:19" ht="30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7"/>
      <c r="M728" s="7"/>
      <c r="N728" s="7"/>
      <c r="S728">
        <f>'Master Data'!B729</f>
        <v>0</v>
      </c>
    </row>
    <row r="729" spans="1:19" ht="30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7"/>
      <c r="M729" s="7"/>
      <c r="N729" s="7"/>
      <c r="S729">
        <f>'Master Data'!B730</f>
        <v>0</v>
      </c>
    </row>
    <row r="730" spans="1:19" ht="30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7"/>
      <c r="M730" s="7"/>
      <c r="N730" s="7"/>
      <c r="S730">
        <f>'Master Data'!B731</f>
        <v>0</v>
      </c>
    </row>
    <row r="731" spans="1:19" ht="30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7"/>
      <c r="M731" s="7"/>
      <c r="N731" s="7"/>
      <c r="S731">
        <f>'Master Data'!B732</f>
        <v>0</v>
      </c>
    </row>
    <row r="732" spans="1:19" ht="30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7"/>
      <c r="M732" s="7"/>
      <c r="N732" s="7"/>
      <c r="S732">
        <f>'Master Data'!B733</f>
        <v>0</v>
      </c>
    </row>
    <row r="733" spans="1:19" ht="30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7"/>
      <c r="M733" s="7"/>
      <c r="N733" s="7"/>
      <c r="S733">
        <f>'Master Data'!B734</f>
        <v>0</v>
      </c>
    </row>
    <row r="734" spans="1:19" ht="30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7"/>
      <c r="M734" s="7"/>
      <c r="N734" s="7"/>
      <c r="S734">
        <f>'Master Data'!B735</f>
        <v>0</v>
      </c>
    </row>
    <row r="735" spans="1:19" ht="30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7"/>
      <c r="M735" s="7"/>
      <c r="N735" s="7"/>
      <c r="S735">
        <f>'Master Data'!B736</f>
        <v>0</v>
      </c>
    </row>
    <row r="736" spans="1:19" ht="30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7"/>
      <c r="M736" s="7"/>
      <c r="N736" s="7"/>
      <c r="S736">
        <f>'Master Data'!B737</f>
        <v>0</v>
      </c>
    </row>
    <row r="737" spans="1:19" ht="30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7"/>
      <c r="M737" s="7"/>
      <c r="N737" s="7"/>
      <c r="S737">
        <f>'Master Data'!B738</f>
        <v>0</v>
      </c>
    </row>
    <row r="738" spans="1:19" ht="30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7"/>
      <c r="M738" s="7"/>
      <c r="N738" s="7"/>
      <c r="S738">
        <f>'Master Data'!B739</f>
        <v>0</v>
      </c>
    </row>
    <row r="739" spans="1:19" ht="30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7"/>
      <c r="M739" s="7"/>
      <c r="N739" s="7"/>
      <c r="S739">
        <f>'Master Data'!B740</f>
        <v>0</v>
      </c>
    </row>
    <row r="740" spans="1:19" ht="30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7"/>
      <c r="M740" s="7"/>
      <c r="N740" s="7"/>
      <c r="S740">
        <f>'Master Data'!B741</f>
        <v>0</v>
      </c>
    </row>
    <row r="741" spans="1:19" ht="30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7"/>
      <c r="M741" s="7"/>
      <c r="N741" s="7"/>
      <c r="S741">
        <f>'Master Data'!B742</f>
        <v>0</v>
      </c>
    </row>
    <row r="742" spans="1:19" ht="30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7"/>
      <c r="M742" s="7"/>
      <c r="N742" s="7"/>
      <c r="S742">
        <f>'Master Data'!B743</f>
        <v>0</v>
      </c>
    </row>
    <row r="743" spans="1:19" ht="30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7"/>
      <c r="M743" s="7"/>
      <c r="N743" s="7"/>
      <c r="S743">
        <f>'Master Data'!B744</f>
        <v>0</v>
      </c>
    </row>
    <row r="744" spans="1:19" ht="30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7"/>
      <c r="M744" s="7"/>
      <c r="N744" s="7"/>
      <c r="S744">
        <f>'Master Data'!B745</f>
        <v>0</v>
      </c>
    </row>
    <row r="745" spans="1:19" ht="30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7"/>
      <c r="M745" s="7"/>
      <c r="N745" s="7"/>
      <c r="S745">
        <f>'Master Data'!B746</f>
        <v>0</v>
      </c>
    </row>
    <row r="746" spans="1:19" ht="30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7"/>
      <c r="M746" s="7"/>
      <c r="N746" s="7"/>
      <c r="S746">
        <f>'Master Data'!B747</f>
        <v>0</v>
      </c>
    </row>
    <row r="747" spans="1:19" ht="30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7"/>
      <c r="M747" s="7"/>
      <c r="N747" s="7"/>
      <c r="S747">
        <f>'Master Data'!B748</f>
        <v>0</v>
      </c>
    </row>
    <row r="748" spans="1:19" ht="30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7"/>
      <c r="M748" s="7"/>
      <c r="N748" s="7"/>
      <c r="S748">
        <f>'Master Data'!B749</f>
        <v>0</v>
      </c>
    </row>
    <row r="749" spans="1:19" ht="30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7"/>
      <c r="M749" s="7"/>
      <c r="N749" s="7"/>
      <c r="S749">
        <f>'Master Data'!B750</f>
        <v>0</v>
      </c>
    </row>
    <row r="750" spans="1:19" ht="30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7"/>
      <c r="M750" s="7"/>
      <c r="N750" s="7"/>
      <c r="S750">
        <f>'Master Data'!B751</f>
        <v>0</v>
      </c>
    </row>
    <row r="751" spans="1:19" ht="30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7"/>
      <c r="M751" s="7"/>
      <c r="N751" s="7"/>
      <c r="S751">
        <f>'Master Data'!B752</f>
        <v>0</v>
      </c>
    </row>
    <row r="752" spans="1:19" ht="30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7"/>
      <c r="M752" s="7"/>
      <c r="N752" s="7"/>
      <c r="S752">
        <f>'Master Data'!B753</f>
        <v>0</v>
      </c>
    </row>
    <row r="753" spans="1:19" ht="30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7"/>
      <c r="M753" s="7"/>
      <c r="N753" s="7"/>
      <c r="S753">
        <f>'Master Data'!B754</f>
        <v>0</v>
      </c>
    </row>
    <row r="754" spans="1:19" ht="30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7"/>
      <c r="M754" s="7"/>
      <c r="N754" s="7"/>
      <c r="S754">
        <f>'Master Data'!B755</f>
        <v>0</v>
      </c>
    </row>
    <row r="755" spans="1:19" ht="30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7"/>
      <c r="M755" s="7"/>
      <c r="N755" s="7"/>
      <c r="S755">
        <f>'Master Data'!B756</f>
        <v>0</v>
      </c>
    </row>
    <row r="756" spans="1:19" ht="30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7"/>
      <c r="M756" s="7"/>
      <c r="N756" s="7"/>
      <c r="S756">
        <f>'Master Data'!B757</f>
        <v>0</v>
      </c>
    </row>
    <row r="757" spans="1:19" ht="30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7"/>
      <c r="M757" s="7"/>
      <c r="N757" s="7"/>
      <c r="S757">
        <f>'Master Data'!B758</f>
        <v>0</v>
      </c>
    </row>
    <row r="758" spans="1:19" ht="30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7"/>
      <c r="M758" s="7"/>
      <c r="N758" s="7"/>
      <c r="S758">
        <f>'Master Data'!B759</f>
        <v>0</v>
      </c>
    </row>
    <row r="759" spans="1:19" ht="30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7"/>
      <c r="M759" s="7"/>
      <c r="N759" s="7"/>
      <c r="S759">
        <f>'Master Data'!B760</f>
        <v>0</v>
      </c>
    </row>
    <row r="760" spans="1:19" ht="30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7"/>
      <c r="M760" s="7"/>
      <c r="N760" s="7"/>
      <c r="S760">
        <f>'Master Data'!B761</f>
        <v>0</v>
      </c>
    </row>
    <row r="761" spans="1:19" ht="30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7"/>
      <c r="M761" s="7"/>
      <c r="N761" s="7"/>
      <c r="S761">
        <f>'Master Data'!B762</f>
        <v>0</v>
      </c>
    </row>
    <row r="762" spans="1:19" ht="30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7"/>
      <c r="M762" s="7"/>
      <c r="N762" s="7"/>
      <c r="S762">
        <f>'Master Data'!B763</f>
        <v>0</v>
      </c>
    </row>
    <row r="763" spans="1:19" ht="30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7"/>
      <c r="M763" s="7"/>
      <c r="N763" s="7"/>
      <c r="S763">
        <f>'Master Data'!B764</f>
        <v>0</v>
      </c>
    </row>
    <row r="764" spans="1:19" ht="30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7"/>
      <c r="M764" s="7"/>
      <c r="N764" s="7"/>
      <c r="S764">
        <f>'Master Data'!B765</f>
        <v>0</v>
      </c>
    </row>
    <row r="765" spans="1:19" ht="30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7"/>
      <c r="M765" s="7"/>
      <c r="N765" s="7"/>
      <c r="S765">
        <f>'Master Data'!B766</f>
        <v>0</v>
      </c>
    </row>
    <row r="766" spans="1:19" ht="30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7"/>
      <c r="M766" s="7"/>
      <c r="N766" s="7"/>
      <c r="S766">
        <f>'Master Data'!B767</f>
        <v>0</v>
      </c>
    </row>
    <row r="767" spans="1:19" ht="30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7"/>
      <c r="M767" s="7"/>
      <c r="N767" s="7"/>
      <c r="S767">
        <f>'Master Data'!B768</f>
        <v>0</v>
      </c>
    </row>
    <row r="768" spans="1:19" ht="30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7"/>
      <c r="M768" s="7"/>
      <c r="N768" s="7"/>
      <c r="S768">
        <f>'Master Data'!B769</f>
        <v>0</v>
      </c>
    </row>
    <row r="769" spans="1:19" ht="30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7"/>
      <c r="M769" s="7"/>
      <c r="N769" s="7"/>
      <c r="S769">
        <f>'Master Data'!B770</f>
        <v>0</v>
      </c>
    </row>
    <row r="770" spans="1:19" ht="30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7"/>
      <c r="M770" s="7"/>
      <c r="N770" s="7"/>
      <c r="S770">
        <f>'Master Data'!B771</f>
        <v>0</v>
      </c>
    </row>
    <row r="771" spans="1:19" ht="30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7"/>
      <c r="M771" s="7"/>
      <c r="N771" s="7"/>
      <c r="S771">
        <f>'Master Data'!B772</f>
        <v>0</v>
      </c>
    </row>
    <row r="772" spans="1:19" ht="30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7"/>
      <c r="M772" s="7"/>
      <c r="N772" s="7"/>
      <c r="S772">
        <f>'Master Data'!B773</f>
        <v>0</v>
      </c>
    </row>
    <row r="773" spans="1:19" ht="30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7"/>
      <c r="M773" s="7"/>
      <c r="N773" s="7"/>
      <c r="S773">
        <f>'Master Data'!B774</f>
        <v>0</v>
      </c>
    </row>
    <row r="774" spans="1:19" ht="30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7"/>
      <c r="M774" s="7"/>
      <c r="N774" s="7"/>
      <c r="S774">
        <f>'Master Data'!B775</f>
        <v>0</v>
      </c>
    </row>
    <row r="775" spans="1:19" ht="30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7"/>
      <c r="M775" s="7"/>
      <c r="N775" s="7"/>
      <c r="S775">
        <f>'Master Data'!B776</f>
        <v>0</v>
      </c>
    </row>
    <row r="776" spans="1:19" ht="30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7"/>
      <c r="M776" s="7"/>
      <c r="N776" s="7"/>
      <c r="S776">
        <f>'Master Data'!B777</f>
        <v>0</v>
      </c>
    </row>
    <row r="777" spans="1:19" ht="30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7"/>
      <c r="M777" s="7"/>
      <c r="N777" s="7"/>
      <c r="S777">
        <f>'Master Data'!B778</f>
        <v>0</v>
      </c>
    </row>
    <row r="778" spans="1:19" ht="30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7"/>
      <c r="M778" s="7"/>
      <c r="N778" s="7"/>
      <c r="S778">
        <f>'Master Data'!B779</f>
        <v>0</v>
      </c>
    </row>
    <row r="779" spans="1:19" ht="30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7"/>
      <c r="M779" s="7"/>
      <c r="N779" s="7"/>
      <c r="S779">
        <f>'Master Data'!B780</f>
        <v>0</v>
      </c>
    </row>
    <row r="780" spans="1:19" ht="30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7"/>
      <c r="M780" s="7"/>
      <c r="N780" s="7"/>
      <c r="S780">
        <f>'Master Data'!B781</f>
        <v>0</v>
      </c>
    </row>
    <row r="781" spans="1:19" ht="30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7"/>
      <c r="M781" s="7"/>
      <c r="N781" s="7"/>
      <c r="S781">
        <f>'Master Data'!B782</f>
        <v>0</v>
      </c>
    </row>
    <row r="782" spans="1:19" ht="30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7"/>
      <c r="M782" s="7"/>
      <c r="N782" s="7"/>
      <c r="S782">
        <f>'Master Data'!B783</f>
        <v>0</v>
      </c>
    </row>
    <row r="783" spans="1:19" ht="30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7"/>
      <c r="M783" s="7"/>
      <c r="N783" s="7"/>
      <c r="S783">
        <f>'Master Data'!B784</f>
        <v>0</v>
      </c>
    </row>
    <row r="784" spans="1:19" ht="30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7"/>
      <c r="M784" s="7"/>
      <c r="N784" s="7"/>
      <c r="S784">
        <f>'Master Data'!B785</f>
        <v>0</v>
      </c>
    </row>
    <row r="785" spans="1:19" ht="30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7"/>
      <c r="M785" s="7"/>
      <c r="N785" s="7"/>
      <c r="S785">
        <f>'Master Data'!B786</f>
        <v>0</v>
      </c>
    </row>
    <row r="786" spans="1:19" ht="30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7"/>
      <c r="M786" s="7"/>
      <c r="N786" s="7"/>
      <c r="S786">
        <f>'Master Data'!B787</f>
        <v>0</v>
      </c>
    </row>
    <row r="787" spans="1:19" ht="30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7"/>
      <c r="M787" s="7"/>
      <c r="N787" s="7"/>
      <c r="S787">
        <f>'Master Data'!B788</f>
        <v>0</v>
      </c>
    </row>
    <row r="788" spans="1:19" ht="30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7"/>
      <c r="M788" s="7"/>
      <c r="N788" s="7"/>
      <c r="S788">
        <f>'Master Data'!B789</f>
        <v>0</v>
      </c>
    </row>
    <row r="789" spans="1:19" ht="30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7"/>
      <c r="M789" s="7"/>
      <c r="N789" s="7"/>
      <c r="S789">
        <f>'Master Data'!B790</f>
        <v>0</v>
      </c>
    </row>
    <row r="790" spans="1:19" ht="30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7"/>
      <c r="M790" s="7"/>
      <c r="N790" s="7"/>
      <c r="S790">
        <f>'Master Data'!B791</f>
        <v>0</v>
      </c>
    </row>
    <row r="791" spans="1:19" ht="30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7"/>
      <c r="M791" s="7"/>
      <c r="N791" s="7"/>
      <c r="S791">
        <f>'Master Data'!B792</f>
        <v>0</v>
      </c>
    </row>
    <row r="792" spans="1:19" ht="30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7"/>
      <c r="M792" s="7"/>
      <c r="N792" s="7"/>
      <c r="S792">
        <f>'Master Data'!B793</f>
        <v>0</v>
      </c>
    </row>
    <row r="793" spans="1:19" ht="30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7"/>
      <c r="M793" s="7"/>
      <c r="N793" s="7"/>
      <c r="S793">
        <f>'Master Data'!B794</f>
        <v>0</v>
      </c>
    </row>
    <row r="794" spans="1:19" ht="30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7"/>
      <c r="M794" s="7"/>
      <c r="N794" s="7"/>
      <c r="S794">
        <f>'Master Data'!B795</f>
        <v>0</v>
      </c>
    </row>
    <row r="795" spans="1:19" ht="30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7"/>
      <c r="M795" s="7"/>
      <c r="N795" s="7"/>
      <c r="S795">
        <f>'Master Data'!B796</f>
        <v>0</v>
      </c>
    </row>
    <row r="796" spans="1:19" ht="30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7"/>
      <c r="M796" s="7"/>
      <c r="N796" s="7"/>
      <c r="S796">
        <f>'Master Data'!B797</f>
        <v>0</v>
      </c>
    </row>
    <row r="797" spans="1:19" ht="30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7"/>
      <c r="M797" s="7"/>
      <c r="N797" s="7"/>
      <c r="S797">
        <f>'Master Data'!B798</f>
        <v>0</v>
      </c>
    </row>
    <row r="798" spans="1:19" ht="30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7"/>
      <c r="M798" s="7"/>
      <c r="N798" s="7"/>
      <c r="S798">
        <f>'Master Data'!B799</f>
        <v>0</v>
      </c>
    </row>
    <row r="799" spans="1:19" ht="30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7"/>
      <c r="M799" s="7"/>
      <c r="N799" s="7"/>
      <c r="S799">
        <f>'Master Data'!B800</f>
        <v>0</v>
      </c>
    </row>
    <row r="800" spans="1:19" ht="30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7"/>
      <c r="M800" s="7"/>
      <c r="N800" s="7"/>
      <c r="S800">
        <f>'Master Data'!B801</f>
        <v>0</v>
      </c>
    </row>
    <row r="801" spans="1:19" ht="30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7"/>
      <c r="M801" s="7"/>
      <c r="N801" s="7"/>
      <c r="S801">
        <f>'Master Data'!B802</f>
        <v>0</v>
      </c>
    </row>
    <row r="802" spans="1:19" ht="30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7"/>
      <c r="M802" s="7"/>
      <c r="N802" s="7"/>
      <c r="S802">
        <f>'Master Data'!B803</f>
        <v>0</v>
      </c>
    </row>
    <row r="803" spans="1:19" ht="30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7"/>
      <c r="M803" s="7"/>
      <c r="N803" s="7"/>
      <c r="S803">
        <f>'Master Data'!B804</f>
        <v>0</v>
      </c>
    </row>
    <row r="804" spans="1:19" ht="30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7"/>
      <c r="M804" s="7"/>
      <c r="N804" s="7"/>
      <c r="S804">
        <f>'Master Data'!B805</f>
        <v>0</v>
      </c>
    </row>
    <row r="805" spans="1:19" ht="30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7"/>
      <c r="M805" s="7"/>
      <c r="N805" s="7"/>
      <c r="S805">
        <f>'Master Data'!B806</f>
        <v>0</v>
      </c>
    </row>
    <row r="806" spans="1:19" ht="30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7"/>
      <c r="M806" s="7"/>
      <c r="N806" s="7"/>
      <c r="S806">
        <f>'Master Data'!B807</f>
        <v>0</v>
      </c>
    </row>
    <row r="807" spans="1:19" ht="30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7"/>
      <c r="M807" s="7"/>
      <c r="N807" s="7"/>
      <c r="S807">
        <f>'Master Data'!B808</f>
        <v>0</v>
      </c>
    </row>
    <row r="808" spans="1:19" ht="30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7"/>
      <c r="M808" s="7"/>
      <c r="N808" s="7"/>
      <c r="S808">
        <f>'Master Data'!B809</f>
        <v>0</v>
      </c>
    </row>
    <row r="809" spans="1:19" ht="30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7"/>
      <c r="M809" s="7"/>
      <c r="N809" s="7"/>
      <c r="S809">
        <f>'Master Data'!B810</f>
        <v>0</v>
      </c>
    </row>
    <row r="810" spans="1:19" ht="30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7"/>
      <c r="M810" s="7"/>
      <c r="N810" s="7"/>
      <c r="S810">
        <f>'Master Data'!B811</f>
        <v>0</v>
      </c>
    </row>
    <row r="811" spans="1:19" ht="30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7"/>
      <c r="M811" s="7"/>
      <c r="N811" s="7"/>
      <c r="S811">
        <f>'Master Data'!B812</f>
        <v>0</v>
      </c>
    </row>
    <row r="812" spans="1:19" ht="30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7"/>
      <c r="M812" s="7"/>
      <c r="N812" s="7"/>
      <c r="S812">
        <f>'Master Data'!B813</f>
        <v>0</v>
      </c>
    </row>
    <row r="813" spans="1:19" ht="30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7"/>
      <c r="M813" s="7"/>
      <c r="N813" s="7"/>
      <c r="S813">
        <f>'Master Data'!B814</f>
        <v>0</v>
      </c>
    </row>
    <row r="814" spans="1:19" ht="30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7"/>
      <c r="M814" s="7"/>
      <c r="N814" s="7"/>
      <c r="S814">
        <f>'Master Data'!B815</f>
        <v>0</v>
      </c>
    </row>
    <row r="815" spans="1:19" ht="30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7"/>
      <c r="M815" s="7"/>
      <c r="N815" s="7"/>
      <c r="S815">
        <f>'Master Data'!B816</f>
        <v>0</v>
      </c>
    </row>
    <row r="816" spans="1:19" ht="30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7"/>
      <c r="M816" s="7"/>
      <c r="N816" s="7"/>
      <c r="S816">
        <f>'Master Data'!B817</f>
        <v>0</v>
      </c>
    </row>
    <row r="817" spans="1:19" ht="30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7"/>
      <c r="M817" s="7"/>
      <c r="N817" s="7"/>
      <c r="S817">
        <f>'Master Data'!B818</f>
        <v>0</v>
      </c>
    </row>
    <row r="818" spans="1:19" ht="30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7"/>
      <c r="M818" s="7"/>
      <c r="N818" s="7"/>
      <c r="S818">
        <f>'Master Data'!B819</f>
        <v>0</v>
      </c>
    </row>
    <row r="819" spans="1:19" ht="30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7"/>
      <c r="M819" s="7"/>
      <c r="N819" s="7"/>
      <c r="S819">
        <f>'Master Data'!B820</f>
        <v>0</v>
      </c>
    </row>
    <row r="820" spans="1:19" ht="30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7"/>
      <c r="M820" s="7"/>
      <c r="N820" s="7"/>
      <c r="S820">
        <f>'Master Data'!B821</f>
        <v>0</v>
      </c>
    </row>
    <row r="821" spans="1:19" ht="30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7"/>
      <c r="M821" s="7"/>
      <c r="N821" s="7"/>
      <c r="S821">
        <f>'Master Data'!B822</f>
        <v>0</v>
      </c>
    </row>
    <row r="822" spans="1:19" ht="30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7"/>
      <c r="M822" s="7"/>
      <c r="N822" s="7"/>
      <c r="S822">
        <f>'Master Data'!B823</f>
        <v>0</v>
      </c>
    </row>
    <row r="823" spans="1:19" ht="30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7"/>
      <c r="M823" s="7"/>
      <c r="N823" s="7"/>
      <c r="S823">
        <f>'Master Data'!B824</f>
        <v>0</v>
      </c>
    </row>
    <row r="824" spans="1:19" ht="30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7"/>
      <c r="M824" s="7"/>
      <c r="N824" s="7"/>
      <c r="S824">
        <f>'Master Data'!B825</f>
        <v>0</v>
      </c>
    </row>
    <row r="825" spans="1:19" ht="30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7"/>
      <c r="M825" s="7"/>
      <c r="N825" s="7"/>
      <c r="S825">
        <f>'Master Data'!B826</f>
        <v>0</v>
      </c>
    </row>
    <row r="826" spans="1:19" ht="30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7"/>
      <c r="M826" s="7"/>
      <c r="N826" s="7"/>
      <c r="S826">
        <f>'Master Data'!B827</f>
        <v>0</v>
      </c>
    </row>
    <row r="827" spans="1:19" ht="30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7"/>
      <c r="M827" s="7"/>
      <c r="N827" s="7"/>
      <c r="S827">
        <f>'Master Data'!B828</f>
        <v>0</v>
      </c>
    </row>
    <row r="828" spans="1:19" ht="30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7"/>
      <c r="M828" s="7"/>
      <c r="N828" s="7"/>
      <c r="S828">
        <f>'Master Data'!B829</f>
        <v>0</v>
      </c>
    </row>
    <row r="829" spans="1:19" ht="30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7"/>
      <c r="M829" s="7"/>
      <c r="N829" s="7"/>
      <c r="S829">
        <f>'Master Data'!B830</f>
        <v>0</v>
      </c>
    </row>
    <row r="830" spans="1:19" ht="30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7"/>
      <c r="M830" s="7"/>
      <c r="N830" s="7"/>
      <c r="S830">
        <f>'Master Data'!B831</f>
        <v>0</v>
      </c>
    </row>
    <row r="831" spans="1:19" ht="30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7"/>
      <c r="M831" s="7"/>
      <c r="N831" s="7"/>
      <c r="S831">
        <f>'Master Data'!B832</f>
        <v>0</v>
      </c>
    </row>
    <row r="832" spans="1:19" ht="30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7"/>
      <c r="M832" s="7"/>
      <c r="N832" s="7"/>
      <c r="S832">
        <f>'Master Data'!B833</f>
        <v>0</v>
      </c>
    </row>
    <row r="833" spans="1:19" ht="30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7"/>
      <c r="M833" s="7"/>
      <c r="N833" s="7"/>
      <c r="S833">
        <f>'Master Data'!B834</f>
        <v>0</v>
      </c>
    </row>
    <row r="834" spans="1:19" ht="30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7"/>
      <c r="M834" s="7"/>
      <c r="N834" s="7"/>
      <c r="S834">
        <f>'Master Data'!B835</f>
        <v>0</v>
      </c>
    </row>
    <row r="835" spans="1:19" ht="30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7"/>
      <c r="M835" s="7"/>
      <c r="N835" s="7"/>
      <c r="S835">
        <f>'Master Data'!B836</f>
        <v>0</v>
      </c>
    </row>
    <row r="836" spans="1:19" ht="30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7"/>
      <c r="M836" s="7"/>
      <c r="N836" s="7"/>
      <c r="S836">
        <f>'Master Data'!B837</f>
        <v>0</v>
      </c>
    </row>
    <row r="837" spans="1:19" ht="30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7"/>
      <c r="M837" s="7"/>
      <c r="N837" s="7"/>
      <c r="S837">
        <f>'Master Data'!B838</f>
        <v>0</v>
      </c>
    </row>
    <row r="838" spans="1:19" ht="30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7"/>
      <c r="M838" s="7"/>
      <c r="N838" s="7"/>
      <c r="S838">
        <f>'Master Data'!B839</f>
        <v>0</v>
      </c>
    </row>
    <row r="839" spans="1:19" ht="30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7"/>
      <c r="M839" s="7"/>
      <c r="N839" s="7"/>
      <c r="S839">
        <f>'Master Data'!B840</f>
        <v>0</v>
      </c>
    </row>
    <row r="840" spans="1:19" ht="30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7"/>
      <c r="M840" s="7"/>
      <c r="N840" s="7"/>
      <c r="S840">
        <f>'Master Data'!B841</f>
        <v>0</v>
      </c>
    </row>
    <row r="841" spans="1:19" ht="30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7"/>
      <c r="M841" s="7"/>
      <c r="N841" s="7"/>
      <c r="S841">
        <f>'Master Data'!B842</f>
        <v>0</v>
      </c>
    </row>
    <row r="842" spans="1:19" ht="30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7"/>
      <c r="M842" s="7"/>
      <c r="N842" s="7"/>
      <c r="S842">
        <f>'Master Data'!B843</f>
        <v>0</v>
      </c>
    </row>
    <row r="843" spans="1:19" ht="30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7"/>
      <c r="M843" s="7"/>
      <c r="N843" s="7"/>
      <c r="S843">
        <f>'Master Data'!B844</f>
        <v>0</v>
      </c>
    </row>
    <row r="844" spans="1:19" ht="30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7"/>
      <c r="M844" s="7"/>
      <c r="N844" s="7"/>
      <c r="S844">
        <f>'Master Data'!B845</f>
        <v>0</v>
      </c>
    </row>
    <row r="845" spans="1:19" ht="30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7"/>
      <c r="M845" s="7"/>
      <c r="N845" s="7"/>
      <c r="S845">
        <f>'Master Data'!B846</f>
        <v>0</v>
      </c>
    </row>
    <row r="846" spans="1:19" ht="30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7"/>
      <c r="M846" s="7"/>
      <c r="N846" s="7"/>
      <c r="S846">
        <f>'Master Data'!B847</f>
        <v>0</v>
      </c>
    </row>
    <row r="847" spans="1:19" ht="30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7"/>
      <c r="M847" s="7"/>
      <c r="N847" s="7"/>
      <c r="S847">
        <f>'Master Data'!B848</f>
        <v>0</v>
      </c>
    </row>
    <row r="848" spans="1:19" ht="30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7"/>
      <c r="M848" s="7"/>
      <c r="N848" s="7"/>
      <c r="S848">
        <f>'Master Data'!B849</f>
        <v>0</v>
      </c>
    </row>
    <row r="849" spans="1:19" ht="30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7"/>
      <c r="M849" s="7"/>
      <c r="N849" s="7"/>
      <c r="S849">
        <f>'Master Data'!B850</f>
        <v>0</v>
      </c>
    </row>
    <row r="850" spans="1:19" ht="30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7"/>
      <c r="M850" s="7"/>
      <c r="N850" s="7"/>
      <c r="S850">
        <f>'Master Data'!B851</f>
        <v>0</v>
      </c>
    </row>
    <row r="851" spans="1:19" ht="30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7"/>
      <c r="M851" s="7"/>
      <c r="N851" s="7"/>
      <c r="S851">
        <f>'Master Data'!B852</f>
        <v>0</v>
      </c>
    </row>
    <row r="852" spans="1:19" ht="30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7"/>
      <c r="M852" s="7"/>
      <c r="N852" s="7"/>
      <c r="S852">
        <f>'Master Data'!B853</f>
        <v>0</v>
      </c>
    </row>
    <row r="853" spans="1:19" ht="30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7"/>
      <c r="M853" s="7"/>
      <c r="N853" s="7"/>
      <c r="S853">
        <f>'Master Data'!B854</f>
        <v>0</v>
      </c>
    </row>
    <row r="854" spans="1:19" ht="30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7"/>
      <c r="M854" s="7"/>
      <c r="N854" s="7"/>
      <c r="S854">
        <f>'Master Data'!B855</f>
        <v>0</v>
      </c>
    </row>
    <row r="855" spans="1:19" ht="30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7"/>
      <c r="M855" s="7"/>
      <c r="N855" s="7"/>
      <c r="S855">
        <f>'Master Data'!B856</f>
        <v>0</v>
      </c>
    </row>
    <row r="856" spans="1:19" ht="30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7"/>
      <c r="M856" s="7"/>
      <c r="N856" s="7"/>
      <c r="S856">
        <f>'Master Data'!B857</f>
        <v>0</v>
      </c>
    </row>
    <row r="857" spans="1:19" ht="30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7"/>
      <c r="M857" s="7"/>
      <c r="N857" s="7"/>
      <c r="S857">
        <f>'Master Data'!B858</f>
        <v>0</v>
      </c>
    </row>
    <row r="858" spans="1:19" ht="30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7"/>
      <c r="M858" s="7"/>
      <c r="N858" s="7"/>
      <c r="S858">
        <f>'Master Data'!B859</f>
        <v>0</v>
      </c>
    </row>
    <row r="859" spans="1:19" ht="30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7"/>
      <c r="M859" s="7"/>
      <c r="N859" s="7"/>
      <c r="S859">
        <f>'Master Data'!B860</f>
        <v>0</v>
      </c>
    </row>
    <row r="860" spans="1:19" ht="30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7"/>
      <c r="M860" s="7"/>
      <c r="N860" s="7"/>
      <c r="S860">
        <f>'Master Data'!B861</f>
        <v>0</v>
      </c>
    </row>
    <row r="861" spans="1:19" ht="30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7"/>
      <c r="M861" s="7"/>
      <c r="N861" s="7"/>
      <c r="S861">
        <f>'Master Data'!B862</f>
        <v>0</v>
      </c>
    </row>
    <row r="862" spans="1:19" ht="30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7"/>
      <c r="M862" s="7"/>
      <c r="N862" s="7"/>
      <c r="S862">
        <f>'Master Data'!B863</f>
        <v>0</v>
      </c>
    </row>
    <row r="863" spans="1:19" ht="30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7"/>
      <c r="M863" s="7"/>
      <c r="N863" s="7"/>
      <c r="S863">
        <f>'Master Data'!B864</f>
        <v>0</v>
      </c>
    </row>
    <row r="864" spans="1:19" ht="30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7"/>
      <c r="M864" s="7"/>
      <c r="N864" s="7"/>
      <c r="S864">
        <f>'Master Data'!B865</f>
        <v>0</v>
      </c>
    </row>
    <row r="865" spans="1:19" ht="30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7"/>
      <c r="M865" s="7"/>
      <c r="N865" s="7"/>
      <c r="S865">
        <f>'Master Data'!B866</f>
        <v>0</v>
      </c>
    </row>
    <row r="866" spans="1:19" ht="30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7"/>
      <c r="M866" s="7"/>
      <c r="N866" s="7"/>
      <c r="S866">
        <f>'Master Data'!B867</f>
        <v>0</v>
      </c>
    </row>
    <row r="867" spans="1:19" ht="30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7"/>
      <c r="M867" s="7"/>
      <c r="N867" s="7"/>
      <c r="S867">
        <f>'Master Data'!B868</f>
        <v>0</v>
      </c>
    </row>
    <row r="868" spans="1:19" ht="30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7"/>
      <c r="M868" s="7"/>
      <c r="N868" s="7"/>
      <c r="S868">
        <f>'Master Data'!B869</f>
        <v>0</v>
      </c>
    </row>
    <row r="869" spans="1:19" ht="30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7"/>
      <c r="M869" s="7"/>
      <c r="N869" s="7"/>
      <c r="S869">
        <f>'Master Data'!B870</f>
        <v>0</v>
      </c>
    </row>
    <row r="870" spans="1:19" ht="30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7"/>
      <c r="M870" s="7"/>
      <c r="N870" s="7"/>
      <c r="S870">
        <f>'Master Data'!B871</f>
        <v>0</v>
      </c>
    </row>
    <row r="871" spans="1:19" ht="30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7"/>
      <c r="M871" s="7"/>
      <c r="N871" s="7"/>
      <c r="S871">
        <f>'Master Data'!B872</f>
        <v>0</v>
      </c>
    </row>
    <row r="872" spans="1:19" ht="30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7"/>
      <c r="M872" s="7"/>
      <c r="N872" s="7"/>
      <c r="S872">
        <f>'Master Data'!B873</f>
        <v>0</v>
      </c>
    </row>
    <row r="873" spans="1:19" ht="30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7"/>
      <c r="M873" s="7"/>
      <c r="N873" s="7"/>
      <c r="S873">
        <f>'Master Data'!B874</f>
        <v>0</v>
      </c>
    </row>
    <row r="874" spans="1:19" ht="30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7"/>
      <c r="M874" s="7"/>
      <c r="N874" s="7"/>
      <c r="S874">
        <f>'Master Data'!B875</f>
        <v>0</v>
      </c>
    </row>
    <row r="875" spans="1:19" ht="30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7"/>
      <c r="M875" s="7"/>
      <c r="N875" s="7"/>
      <c r="S875">
        <f>'Master Data'!B876</f>
        <v>0</v>
      </c>
    </row>
    <row r="876" spans="1:19" ht="30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7"/>
      <c r="M876" s="7"/>
      <c r="N876" s="7"/>
      <c r="S876">
        <f>'Master Data'!B877</f>
        <v>0</v>
      </c>
    </row>
    <row r="877" spans="1:19" ht="30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7"/>
      <c r="M877" s="7"/>
      <c r="N877" s="7"/>
      <c r="S877">
        <f>'Master Data'!B878</f>
        <v>0</v>
      </c>
    </row>
    <row r="878" spans="1:19" ht="30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7"/>
      <c r="M878" s="7"/>
      <c r="N878" s="7"/>
      <c r="S878">
        <f>'Master Data'!B879</f>
        <v>0</v>
      </c>
    </row>
    <row r="879" spans="1:19" ht="30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7"/>
      <c r="M879" s="7"/>
      <c r="N879" s="7"/>
      <c r="S879">
        <f>'Master Data'!B880</f>
        <v>0</v>
      </c>
    </row>
    <row r="880" spans="1:19" ht="30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7"/>
      <c r="M880" s="7"/>
      <c r="N880" s="7"/>
      <c r="S880">
        <f>'Master Data'!B881</f>
        <v>0</v>
      </c>
    </row>
    <row r="881" spans="1:19" ht="30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7"/>
      <c r="M881" s="7"/>
      <c r="N881" s="7"/>
      <c r="S881">
        <f>'Master Data'!B882</f>
        <v>0</v>
      </c>
    </row>
    <row r="882" spans="1:19" ht="30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7"/>
      <c r="M882" s="7"/>
      <c r="N882" s="7"/>
      <c r="S882">
        <f>'Master Data'!B883</f>
        <v>0</v>
      </c>
    </row>
    <row r="883" spans="1:19" ht="30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7"/>
      <c r="M883" s="7"/>
      <c r="N883" s="7"/>
      <c r="S883">
        <f>'Master Data'!B884</f>
        <v>0</v>
      </c>
    </row>
    <row r="884" spans="1:19" ht="30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7"/>
      <c r="M884" s="7"/>
      <c r="N884" s="7"/>
      <c r="S884">
        <f>'Master Data'!B885</f>
        <v>0</v>
      </c>
    </row>
    <row r="885" spans="1:19" ht="30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7"/>
      <c r="M885" s="7"/>
      <c r="N885" s="7"/>
      <c r="S885">
        <f>'Master Data'!B886</f>
        <v>0</v>
      </c>
    </row>
    <row r="886" spans="1:19" ht="30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7"/>
      <c r="M886" s="7"/>
      <c r="N886" s="7"/>
      <c r="S886">
        <f>'Master Data'!B887</f>
        <v>0</v>
      </c>
    </row>
    <row r="887" spans="1:19" ht="30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7"/>
      <c r="M887" s="7"/>
      <c r="N887" s="7"/>
      <c r="S887">
        <f>'Master Data'!B888</f>
        <v>0</v>
      </c>
    </row>
    <row r="888" spans="1:19" ht="30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7"/>
      <c r="M888" s="7"/>
      <c r="N888" s="7"/>
      <c r="S888">
        <f>'Master Data'!B889</f>
        <v>0</v>
      </c>
    </row>
    <row r="889" spans="1:19" ht="30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7"/>
      <c r="M889" s="7"/>
      <c r="N889" s="7"/>
      <c r="S889">
        <f>'Master Data'!B890</f>
        <v>0</v>
      </c>
    </row>
    <row r="890" spans="1:19" ht="30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7"/>
      <c r="M890" s="7"/>
      <c r="N890" s="7"/>
      <c r="S890">
        <f>'Master Data'!B891</f>
        <v>0</v>
      </c>
    </row>
    <row r="891" spans="1:19" ht="30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7"/>
      <c r="M891" s="7"/>
      <c r="N891" s="7"/>
      <c r="S891">
        <f>'Master Data'!B892</f>
        <v>0</v>
      </c>
    </row>
    <row r="892" spans="1:19" ht="30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7"/>
      <c r="M892" s="7"/>
      <c r="N892" s="7"/>
      <c r="S892">
        <f>'Master Data'!B893</f>
        <v>0</v>
      </c>
    </row>
    <row r="893" spans="1:19" ht="30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7"/>
      <c r="M893" s="7"/>
      <c r="N893" s="7"/>
      <c r="S893">
        <f>'Master Data'!B894</f>
        <v>0</v>
      </c>
    </row>
    <row r="894" spans="1:19" ht="30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7"/>
      <c r="M894" s="7"/>
      <c r="N894" s="7"/>
      <c r="S894">
        <f>'Master Data'!B895</f>
        <v>0</v>
      </c>
    </row>
    <row r="895" spans="1:19" ht="30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7"/>
      <c r="M895" s="7"/>
      <c r="N895" s="7"/>
      <c r="S895">
        <f>'Master Data'!B896</f>
        <v>0</v>
      </c>
    </row>
    <row r="896" spans="1:19" ht="30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7"/>
      <c r="M896" s="7"/>
      <c r="N896" s="7"/>
      <c r="S896">
        <f>'Master Data'!B897</f>
        <v>0</v>
      </c>
    </row>
    <row r="897" spans="1:19" ht="30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7"/>
      <c r="M897" s="7"/>
      <c r="N897" s="7"/>
      <c r="S897">
        <f>'Master Data'!B898</f>
        <v>0</v>
      </c>
    </row>
    <row r="898" spans="1:19" ht="30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7"/>
      <c r="M898" s="7"/>
      <c r="N898" s="7"/>
      <c r="S898">
        <f>'Master Data'!B899</f>
        <v>0</v>
      </c>
    </row>
    <row r="899" spans="1:19" ht="30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7"/>
      <c r="M899" s="7"/>
      <c r="N899" s="7"/>
      <c r="S899">
        <f>'Master Data'!B900</f>
        <v>0</v>
      </c>
    </row>
    <row r="900" spans="1:19" ht="30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7"/>
      <c r="M900" s="7"/>
      <c r="N900" s="7"/>
      <c r="S900">
        <f>'Master Data'!B901</f>
        <v>0</v>
      </c>
    </row>
    <row r="901" spans="1:19" ht="30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7"/>
      <c r="M901" s="7"/>
      <c r="N901" s="7"/>
      <c r="S901">
        <f>'Master Data'!B902</f>
        <v>0</v>
      </c>
    </row>
    <row r="902" spans="1:19" ht="30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7"/>
      <c r="M902" s="7"/>
      <c r="N902" s="7"/>
      <c r="S902">
        <f>'Master Data'!B903</f>
        <v>0</v>
      </c>
    </row>
    <row r="903" spans="1:19" ht="30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7"/>
      <c r="M903" s="7"/>
      <c r="N903" s="7"/>
      <c r="S903">
        <f>'Master Data'!B904</f>
        <v>0</v>
      </c>
    </row>
    <row r="904" spans="1:19" ht="30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7"/>
      <c r="M904" s="7"/>
      <c r="N904" s="7"/>
      <c r="S904">
        <f>'Master Data'!B905</f>
        <v>0</v>
      </c>
    </row>
    <row r="905" spans="1:19" ht="30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7"/>
      <c r="M905" s="7"/>
      <c r="N905" s="7"/>
      <c r="S905">
        <f>'Master Data'!B906</f>
        <v>0</v>
      </c>
    </row>
    <row r="906" spans="1:19" ht="30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7"/>
      <c r="M906" s="7"/>
      <c r="N906" s="7"/>
      <c r="S906">
        <f>'Master Data'!B907</f>
        <v>0</v>
      </c>
    </row>
    <row r="907" spans="1:19" ht="30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7"/>
      <c r="M907" s="7"/>
      <c r="N907" s="7"/>
      <c r="S907">
        <f>'Master Data'!B908</f>
        <v>0</v>
      </c>
    </row>
    <row r="908" spans="1:19" ht="30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7"/>
      <c r="M908" s="7"/>
      <c r="N908" s="7"/>
      <c r="S908">
        <f>'Master Data'!B909</f>
        <v>0</v>
      </c>
    </row>
    <row r="909" spans="1:19" ht="30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7"/>
      <c r="M909" s="7"/>
      <c r="N909" s="7"/>
      <c r="S909">
        <f>'Master Data'!B910</f>
        <v>0</v>
      </c>
    </row>
    <row r="910" spans="1:19" ht="30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7"/>
      <c r="M910" s="7"/>
      <c r="N910" s="7"/>
      <c r="S910">
        <f>'Master Data'!B911</f>
        <v>0</v>
      </c>
    </row>
    <row r="911" spans="1:19" ht="30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7"/>
      <c r="M911" s="7"/>
      <c r="N911" s="7"/>
      <c r="S911">
        <f>'Master Data'!B912</f>
        <v>0</v>
      </c>
    </row>
    <row r="912" spans="1:19" ht="30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7"/>
      <c r="M912" s="7"/>
      <c r="N912" s="7"/>
      <c r="S912">
        <f>'Master Data'!B913</f>
        <v>0</v>
      </c>
    </row>
    <row r="913" spans="1:19" ht="30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7"/>
      <c r="M913" s="7"/>
      <c r="N913" s="7"/>
      <c r="S913">
        <f>'Master Data'!B914</f>
        <v>0</v>
      </c>
    </row>
    <row r="914" spans="1:19" ht="30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7"/>
      <c r="M914" s="7"/>
      <c r="N914" s="7"/>
      <c r="S914">
        <f>'Master Data'!B915</f>
        <v>0</v>
      </c>
    </row>
    <row r="915" spans="1:19" ht="30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7"/>
      <c r="M915" s="7"/>
      <c r="N915" s="7"/>
      <c r="S915">
        <f>'Master Data'!B916</f>
        <v>0</v>
      </c>
    </row>
    <row r="916" spans="1:19" ht="30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7"/>
      <c r="M916" s="7"/>
      <c r="N916" s="7"/>
      <c r="S916">
        <f>'Master Data'!B917</f>
        <v>0</v>
      </c>
    </row>
    <row r="917" spans="1:19" ht="30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7"/>
      <c r="M917" s="7"/>
      <c r="N917" s="7"/>
      <c r="S917">
        <f>'Master Data'!B918</f>
        <v>0</v>
      </c>
    </row>
    <row r="918" spans="1:19" ht="30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7"/>
      <c r="M918" s="7"/>
      <c r="N918" s="7"/>
      <c r="S918">
        <f>'Master Data'!B919</f>
        <v>0</v>
      </c>
    </row>
    <row r="919" spans="1:19" ht="30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7"/>
      <c r="M919" s="7"/>
      <c r="N919" s="7"/>
      <c r="S919">
        <f>'Master Data'!B920</f>
        <v>0</v>
      </c>
    </row>
    <row r="920" spans="1:19" ht="30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7"/>
      <c r="M920" s="7"/>
      <c r="N920" s="7"/>
      <c r="S920">
        <f>'Master Data'!B921</f>
        <v>0</v>
      </c>
    </row>
    <row r="921" spans="1:19" ht="30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7"/>
      <c r="M921" s="7"/>
      <c r="N921" s="7"/>
      <c r="S921">
        <f>'Master Data'!B922</f>
        <v>0</v>
      </c>
    </row>
    <row r="922" spans="1:19" ht="30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7"/>
      <c r="M922" s="7"/>
      <c r="N922" s="7"/>
      <c r="S922">
        <f>'Master Data'!B923</f>
        <v>0</v>
      </c>
    </row>
    <row r="923" spans="1:19" ht="30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7"/>
      <c r="M923" s="7"/>
      <c r="N923" s="7"/>
      <c r="S923">
        <f>'Master Data'!B924</f>
        <v>0</v>
      </c>
    </row>
    <row r="924" spans="1:19" ht="30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7"/>
      <c r="M924" s="7"/>
      <c r="N924" s="7"/>
      <c r="S924">
        <f>'Master Data'!B925</f>
        <v>0</v>
      </c>
    </row>
    <row r="925" spans="1:19" ht="30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7"/>
      <c r="M925" s="7"/>
      <c r="N925" s="7"/>
      <c r="S925">
        <f>'Master Data'!B926</f>
        <v>0</v>
      </c>
    </row>
    <row r="926" spans="1:19" ht="30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7"/>
      <c r="M926" s="7"/>
      <c r="N926" s="7"/>
      <c r="S926">
        <f>'Master Data'!B927</f>
        <v>0</v>
      </c>
    </row>
    <row r="927" spans="1:19" ht="30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7"/>
      <c r="M927" s="7"/>
      <c r="N927" s="7"/>
      <c r="S927">
        <f>'Master Data'!B928</f>
        <v>0</v>
      </c>
    </row>
    <row r="928" spans="1:19" ht="30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7"/>
      <c r="M928" s="7"/>
      <c r="N928" s="7"/>
      <c r="S928">
        <f>'Master Data'!B929</f>
        <v>0</v>
      </c>
    </row>
    <row r="929" spans="1:19" ht="30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7"/>
      <c r="M929" s="7"/>
      <c r="N929" s="7"/>
      <c r="S929">
        <f>'Master Data'!B930</f>
        <v>0</v>
      </c>
    </row>
    <row r="930" spans="1:19" ht="30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7"/>
      <c r="M930" s="7"/>
      <c r="N930" s="7"/>
      <c r="S930">
        <f>'Master Data'!B931</f>
        <v>0</v>
      </c>
    </row>
    <row r="931" spans="1:19" ht="30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7"/>
      <c r="M931" s="7"/>
      <c r="N931" s="7"/>
      <c r="S931">
        <f>'Master Data'!B932</f>
        <v>0</v>
      </c>
    </row>
    <row r="932" spans="1:19" ht="30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7"/>
      <c r="M932" s="7"/>
      <c r="N932" s="7"/>
      <c r="S932">
        <f>'Master Data'!B933</f>
        <v>0</v>
      </c>
    </row>
    <row r="933" spans="1:19" ht="30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7"/>
      <c r="M933" s="7"/>
      <c r="N933" s="7"/>
      <c r="S933">
        <f>'Master Data'!B934</f>
        <v>0</v>
      </c>
    </row>
    <row r="934" spans="1:19" ht="30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7"/>
      <c r="M934" s="7"/>
      <c r="N934" s="7"/>
      <c r="S934">
        <f>'Master Data'!B935</f>
        <v>0</v>
      </c>
    </row>
    <row r="935" spans="1:19" ht="30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7"/>
      <c r="M935" s="7"/>
      <c r="N935" s="7"/>
      <c r="S935">
        <f>'Master Data'!B936</f>
        <v>0</v>
      </c>
    </row>
    <row r="936" spans="1:19" ht="30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7"/>
      <c r="M936" s="7"/>
      <c r="N936" s="7"/>
      <c r="S936">
        <f>'Master Data'!B937</f>
        <v>0</v>
      </c>
    </row>
    <row r="937" spans="1:19" ht="30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7"/>
      <c r="M937" s="7"/>
      <c r="N937" s="7"/>
      <c r="S937">
        <f>'Master Data'!B938</f>
        <v>0</v>
      </c>
    </row>
    <row r="938" spans="1:19" ht="30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7"/>
      <c r="M938" s="7"/>
      <c r="N938" s="7"/>
      <c r="S938">
        <f>'Master Data'!B939</f>
        <v>0</v>
      </c>
    </row>
    <row r="939" spans="1:19" ht="30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7"/>
      <c r="M939" s="7"/>
      <c r="N939" s="7"/>
      <c r="S939">
        <f>'Master Data'!B940</f>
        <v>0</v>
      </c>
    </row>
    <row r="940" spans="1:19" ht="30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7"/>
      <c r="M940" s="7"/>
      <c r="N940" s="7"/>
      <c r="S940">
        <f>'Master Data'!B941</f>
        <v>0</v>
      </c>
    </row>
    <row r="941" spans="1:19" ht="30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7"/>
      <c r="M941" s="7"/>
      <c r="N941" s="7"/>
      <c r="S941">
        <f>'Master Data'!B942</f>
        <v>0</v>
      </c>
    </row>
    <row r="942" spans="1:19" ht="30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7"/>
      <c r="M942" s="7"/>
      <c r="N942" s="7"/>
      <c r="S942">
        <f>'Master Data'!B943</f>
        <v>0</v>
      </c>
    </row>
    <row r="943" spans="1:19" ht="30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7"/>
      <c r="M943" s="7"/>
      <c r="N943" s="7"/>
      <c r="S943">
        <f>'Master Data'!B944</f>
        <v>0</v>
      </c>
    </row>
    <row r="944" spans="1:19" ht="30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7"/>
      <c r="M944" s="7"/>
      <c r="N944" s="7"/>
      <c r="S944">
        <f>'Master Data'!B945</f>
        <v>0</v>
      </c>
    </row>
    <row r="945" spans="1:19" ht="30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7"/>
      <c r="M945" s="7"/>
      <c r="N945" s="7"/>
      <c r="S945">
        <f>'Master Data'!B946</f>
        <v>0</v>
      </c>
    </row>
    <row r="946" spans="1:19" ht="30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7"/>
      <c r="M946" s="7"/>
      <c r="N946" s="7"/>
      <c r="S946">
        <f>'Master Data'!B947</f>
        <v>0</v>
      </c>
    </row>
    <row r="947" spans="1:19" ht="30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7"/>
      <c r="M947" s="7"/>
      <c r="N947" s="7"/>
      <c r="S947">
        <f>'Master Data'!B948</f>
        <v>0</v>
      </c>
    </row>
    <row r="948" spans="1:19" ht="30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7"/>
      <c r="M948" s="7"/>
      <c r="N948" s="7"/>
      <c r="S948">
        <f>'Master Data'!B949</f>
        <v>0</v>
      </c>
    </row>
    <row r="949" spans="1:19" ht="30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7"/>
      <c r="M949" s="7"/>
      <c r="N949" s="7"/>
      <c r="S949">
        <f>'Master Data'!B950</f>
        <v>0</v>
      </c>
    </row>
    <row r="950" spans="1:19" ht="30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7"/>
      <c r="M950" s="7"/>
      <c r="N950" s="7"/>
      <c r="S950">
        <f>'Master Data'!B951</f>
        <v>0</v>
      </c>
    </row>
    <row r="951" spans="1:19" ht="30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7"/>
      <c r="M951" s="7"/>
      <c r="N951" s="7"/>
      <c r="S951">
        <f>'Master Data'!B952</f>
        <v>0</v>
      </c>
    </row>
    <row r="952" spans="1:19" ht="30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7"/>
      <c r="M952" s="7"/>
      <c r="N952" s="7"/>
      <c r="S952">
        <f>'Master Data'!B953</f>
        <v>0</v>
      </c>
    </row>
    <row r="953" spans="1:19" ht="30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7"/>
      <c r="M953" s="7"/>
      <c r="N953" s="7"/>
      <c r="S953">
        <f>'Master Data'!B954</f>
        <v>0</v>
      </c>
    </row>
    <row r="954" spans="1:19" ht="30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7"/>
      <c r="M954" s="7"/>
      <c r="N954" s="7"/>
      <c r="S954">
        <f>'Master Data'!B955</f>
        <v>0</v>
      </c>
    </row>
    <row r="955" spans="1:19" ht="30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7"/>
      <c r="M955" s="7"/>
      <c r="N955" s="7"/>
      <c r="S955">
        <f>'Master Data'!B956</f>
        <v>0</v>
      </c>
    </row>
    <row r="956" spans="1:19" ht="30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7"/>
      <c r="M956" s="7"/>
      <c r="N956" s="7"/>
      <c r="S956">
        <f>'Master Data'!B957</f>
        <v>0</v>
      </c>
    </row>
    <row r="957" spans="1:19" ht="30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7"/>
      <c r="M957" s="7"/>
      <c r="N957" s="7"/>
      <c r="S957">
        <f>'Master Data'!B958</f>
        <v>0</v>
      </c>
    </row>
    <row r="958" spans="1:19" ht="30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7"/>
      <c r="M958" s="7"/>
      <c r="N958" s="7"/>
      <c r="S958">
        <f>'Master Data'!B959</f>
        <v>0</v>
      </c>
    </row>
    <row r="959" spans="1:19" ht="30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7"/>
      <c r="M959" s="7"/>
      <c r="N959" s="7"/>
      <c r="S959">
        <f>'Master Data'!B960</f>
        <v>0</v>
      </c>
    </row>
    <row r="960" spans="1:19" ht="30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7"/>
      <c r="M960" s="7"/>
      <c r="N960" s="7"/>
      <c r="S960">
        <f>'Master Data'!B961</f>
        <v>0</v>
      </c>
    </row>
    <row r="961" spans="1:19" ht="30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7"/>
      <c r="M961" s="7"/>
      <c r="N961" s="7"/>
      <c r="S961">
        <f>'Master Data'!B962</f>
        <v>0</v>
      </c>
    </row>
    <row r="962" spans="1:19" ht="30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7"/>
      <c r="M962" s="7"/>
      <c r="N962" s="7"/>
      <c r="S962">
        <f>'Master Data'!B963</f>
        <v>0</v>
      </c>
    </row>
    <row r="963" spans="1:19" ht="30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7"/>
      <c r="M963" s="7"/>
      <c r="N963" s="7"/>
      <c r="S963">
        <f>'Master Data'!B964</f>
        <v>0</v>
      </c>
    </row>
    <row r="964" spans="1:19" ht="30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7"/>
      <c r="M964" s="7"/>
      <c r="N964" s="7"/>
      <c r="S964">
        <f>'Master Data'!B965</f>
        <v>0</v>
      </c>
    </row>
    <row r="965" spans="1:19" ht="30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7"/>
      <c r="M965" s="7"/>
      <c r="N965" s="7"/>
      <c r="S965">
        <f>'Master Data'!B966</f>
        <v>0</v>
      </c>
    </row>
    <row r="966" spans="1:19" ht="30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7"/>
      <c r="M966" s="7"/>
      <c r="N966" s="7"/>
      <c r="S966">
        <f>'Master Data'!B967</f>
        <v>0</v>
      </c>
    </row>
    <row r="967" spans="1:19" ht="30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7"/>
      <c r="M967" s="7"/>
      <c r="N967" s="7"/>
      <c r="S967">
        <f>'Master Data'!B968</f>
        <v>0</v>
      </c>
    </row>
    <row r="968" spans="1:19" ht="30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7"/>
      <c r="M968" s="7"/>
      <c r="N968" s="7"/>
      <c r="S968">
        <f>'Master Data'!B969</f>
        <v>0</v>
      </c>
    </row>
    <row r="969" spans="1:19" ht="30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7"/>
      <c r="M969" s="7"/>
      <c r="N969" s="7"/>
      <c r="S969">
        <f>'Master Data'!B970</f>
        <v>0</v>
      </c>
    </row>
    <row r="970" spans="1:19" ht="30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7"/>
      <c r="M970" s="7"/>
      <c r="N970" s="7"/>
      <c r="S970">
        <f>'Master Data'!B971</f>
        <v>0</v>
      </c>
    </row>
    <row r="971" spans="1:19" ht="30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7"/>
      <c r="M971" s="7"/>
      <c r="N971" s="7"/>
      <c r="S971">
        <f>'Master Data'!B972</f>
        <v>0</v>
      </c>
    </row>
    <row r="972" spans="1:19" ht="30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7"/>
      <c r="M972" s="7"/>
      <c r="N972" s="7"/>
      <c r="S972">
        <f>'Master Data'!B973</f>
        <v>0</v>
      </c>
    </row>
    <row r="973" spans="1:19" ht="30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7"/>
      <c r="M973" s="7"/>
      <c r="N973" s="7"/>
      <c r="S973">
        <f>'Master Data'!B974</f>
        <v>0</v>
      </c>
    </row>
    <row r="974" spans="1:19" ht="30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7"/>
      <c r="M974" s="7"/>
      <c r="N974" s="7"/>
      <c r="S974">
        <f>'Master Data'!B975</f>
        <v>0</v>
      </c>
    </row>
    <row r="975" spans="1:19" ht="30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7"/>
      <c r="M975" s="7"/>
      <c r="N975" s="7"/>
      <c r="S975">
        <f>'Master Data'!B976</f>
        <v>0</v>
      </c>
    </row>
    <row r="976" spans="1:19" ht="30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7"/>
      <c r="M976" s="7"/>
      <c r="N976" s="7"/>
      <c r="S976">
        <f>'Master Data'!B977</f>
        <v>0</v>
      </c>
    </row>
    <row r="977" spans="1:19" ht="30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7"/>
      <c r="M977" s="7"/>
      <c r="N977" s="7"/>
      <c r="S977">
        <f>'Master Data'!B978</f>
        <v>0</v>
      </c>
    </row>
    <row r="978" spans="1:19" ht="30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7"/>
      <c r="M978" s="7"/>
      <c r="N978" s="7"/>
      <c r="S978">
        <f>'Master Data'!B979</f>
        <v>0</v>
      </c>
    </row>
    <row r="979" spans="1:19" ht="30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7"/>
      <c r="M979" s="7"/>
      <c r="N979" s="7"/>
      <c r="S979">
        <f>'Master Data'!B980</f>
        <v>0</v>
      </c>
    </row>
    <row r="980" spans="1:19" ht="30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7"/>
      <c r="M980" s="7"/>
      <c r="N980" s="7"/>
      <c r="S980">
        <f>'Master Data'!B981</f>
        <v>0</v>
      </c>
    </row>
    <row r="981" spans="1:19" ht="30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7"/>
      <c r="M981" s="7"/>
      <c r="N981" s="7"/>
      <c r="S981">
        <f>'Master Data'!B982</f>
        <v>0</v>
      </c>
    </row>
    <row r="982" spans="1:19" ht="30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7"/>
      <c r="M982" s="7"/>
      <c r="N982" s="7"/>
      <c r="S982">
        <f>'Master Data'!B983</f>
        <v>0</v>
      </c>
    </row>
    <row r="983" spans="1:19" ht="30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7"/>
      <c r="M983" s="7"/>
      <c r="N983" s="7"/>
      <c r="S983">
        <f>'Master Data'!B984</f>
        <v>0</v>
      </c>
    </row>
    <row r="984" spans="1:19" ht="30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7"/>
      <c r="M984" s="7"/>
      <c r="N984" s="7"/>
      <c r="S984">
        <f>'Master Data'!B985</f>
        <v>0</v>
      </c>
    </row>
    <row r="985" spans="1:19" ht="30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7"/>
      <c r="M985" s="7"/>
      <c r="N985" s="7"/>
      <c r="S985">
        <f>'Master Data'!B986</f>
        <v>0</v>
      </c>
    </row>
    <row r="986" spans="1:19" ht="30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7"/>
      <c r="M986" s="7"/>
      <c r="N986" s="7"/>
      <c r="S986">
        <f>'Master Data'!B987</f>
        <v>0</v>
      </c>
    </row>
    <row r="987" spans="1:19" ht="30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7"/>
      <c r="M987" s="7"/>
      <c r="N987" s="7"/>
      <c r="S987">
        <f>'Master Data'!B988</f>
        <v>0</v>
      </c>
    </row>
    <row r="988" spans="1:19" ht="30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7"/>
      <c r="M988" s="7"/>
      <c r="N988" s="7"/>
      <c r="S988">
        <f>'Master Data'!B989</f>
        <v>0</v>
      </c>
    </row>
    <row r="989" spans="1:19" ht="30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7"/>
      <c r="M989" s="7"/>
      <c r="N989" s="7"/>
      <c r="S989">
        <f>'Master Data'!B990</f>
        <v>0</v>
      </c>
    </row>
    <row r="990" spans="1:19" ht="30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7"/>
      <c r="M990" s="7"/>
      <c r="N990" s="7"/>
      <c r="S990">
        <f>'Master Data'!B991</f>
        <v>0</v>
      </c>
    </row>
    <row r="991" spans="1:19" ht="30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7"/>
      <c r="M991" s="7"/>
      <c r="N991" s="7"/>
      <c r="S991">
        <f>'Master Data'!B992</f>
        <v>0</v>
      </c>
    </row>
    <row r="992" spans="1:19" ht="30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7"/>
      <c r="M992" s="7"/>
      <c r="N992" s="7"/>
      <c r="S992">
        <f>'Master Data'!B993</f>
        <v>0</v>
      </c>
    </row>
    <row r="993" spans="1:19" ht="30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7"/>
      <c r="M993" s="7"/>
      <c r="N993" s="7"/>
      <c r="S993">
        <f>'Master Data'!B994</f>
        <v>0</v>
      </c>
    </row>
    <row r="994" spans="1:19" ht="30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7"/>
      <c r="M994" s="7"/>
      <c r="N994" s="7"/>
      <c r="S994">
        <f>'Master Data'!B995</f>
        <v>0</v>
      </c>
    </row>
    <row r="995" spans="1:19" ht="30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7"/>
      <c r="M995" s="7"/>
      <c r="N995" s="7"/>
      <c r="S995">
        <f>'Master Data'!B996</f>
        <v>0</v>
      </c>
    </row>
    <row r="996" spans="1:19" ht="30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7"/>
      <c r="M996" s="7"/>
      <c r="N996" s="7"/>
      <c r="S996">
        <f>'Master Data'!B997</f>
        <v>0</v>
      </c>
    </row>
    <row r="997" spans="1:19" ht="30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7"/>
      <c r="M997" s="7"/>
      <c r="N997" s="7"/>
      <c r="S997">
        <f>'Master Data'!B998</f>
        <v>0</v>
      </c>
    </row>
    <row r="998" spans="1:19" ht="30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7"/>
      <c r="M998" s="7"/>
      <c r="N998" s="7"/>
      <c r="S998">
        <f>'Master Data'!B999</f>
        <v>0</v>
      </c>
    </row>
    <row r="999" spans="1:19" ht="30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7"/>
      <c r="M999" s="7"/>
      <c r="N999" s="7"/>
      <c r="S999">
        <f>'Master Data'!B1000</f>
        <v>0</v>
      </c>
    </row>
    <row r="1000" spans="1:19" ht="30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7"/>
      <c r="M1000" s="7"/>
      <c r="N1000" s="7"/>
      <c r="S1000">
        <f>'Master Data'!B1001</f>
        <v>0</v>
      </c>
    </row>
    <row r="1001" spans="1:19" ht="30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7"/>
      <c r="M1001" s="7"/>
      <c r="N1001" s="7"/>
      <c r="S1001">
        <f>'Master Data'!B1002</f>
        <v>0</v>
      </c>
    </row>
    <row r="1002" spans="1:19" ht="30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7"/>
      <c r="M1002" s="7"/>
      <c r="N1002" s="7"/>
      <c r="S1002">
        <f>'Master Data'!B1003</f>
        <v>0</v>
      </c>
    </row>
    <row r="1003" spans="1:19" ht="30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7"/>
      <c r="M1003" s="7"/>
      <c r="N1003" s="7"/>
      <c r="S1003">
        <f>'Master Data'!B1004</f>
        <v>0</v>
      </c>
    </row>
    <row r="1004" spans="1:19" ht="30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7"/>
      <c r="M1004" s="7"/>
      <c r="N1004" s="7"/>
      <c r="S1004">
        <f>'Master Data'!B1005</f>
        <v>0</v>
      </c>
    </row>
    <row r="1005" spans="1:19" ht="30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7"/>
      <c r="M1005" s="7"/>
      <c r="N1005" s="7"/>
      <c r="S1005">
        <f>'Master Data'!B1006</f>
        <v>0</v>
      </c>
    </row>
    <row r="1006" spans="1:19" ht="30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7"/>
      <c r="M1006" s="7"/>
      <c r="N1006" s="7"/>
    </row>
    <row r="1007" spans="1:19" ht="30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7"/>
      <c r="M1007" s="7"/>
      <c r="N1007" s="7"/>
    </row>
    <row r="1008" spans="1:19" ht="30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7"/>
      <c r="M1008" s="7"/>
      <c r="N1008" s="7"/>
    </row>
    <row r="1009" spans="1:14" ht="30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7"/>
      <c r="M1009" s="7"/>
      <c r="N1009" s="7"/>
    </row>
    <row r="1010" spans="1:14" ht="30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7"/>
      <c r="M1010" s="7"/>
      <c r="N1010" s="7"/>
    </row>
    <row r="1011" spans="1:14" ht="30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7"/>
      <c r="M1011" s="7"/>
      <c r="N1011" s="7"/>
    </row>
    <row r="1012" spans="1:14" ht="30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7"/>
      <c r="M1012" s="7"/>
      <c r="N1012" s="7"/>
    </row>
    <row r="1013" spans="1:14" ht="30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7"/>
      <c r="M1013" s="7"/>
      <c r="N1013" s="7"/>
    </row>
    <row r="1014" spans="1:14" ht="30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7"/>
      <c r="M1014" s="7"/>
      <c r="N1014" s="7"/>
    </row>
    <row r="1015" spans="1:14" ht="30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7"/>
      <c r="M1015" s="7"/>
      <c r="N1015" s="7"/>
    </row>
    <row r="1016" spans="1:14" ht="30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7"/>
      <c r="M1016" s="7"/>
      <c r="N1016" s="7"/>
    </row>
    <row r="1017" spans="1:14" ht="30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7"/>
      <c r="M1017" s="7"/>
      <c r="N1017" s="7"/>
    </row>
    <row r="1018" spans="1:14" ht="30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7"/>
      <c r="M1018" s="7"/>
      <c r="N1018" s="7"/>
    </row>
    <row r="1019" spans="1:14" ht="30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7"/>
      <c r="M1019" s="7"/>
      <c r="N1019" s="7"/>
    </row>
    <row r="1020" spans="1:14" ht="30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7"/>
      <c r="M1020" s="7"/>
      <c r="N1020" s="7"/>
    </row>
    <row r="1021" spans="1:14" ht="30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7"/>
      <c r="M1021" s="7"/>
      <c r="N1021" s="7"/>
    </row>
    <row r="1022" spans="1:14" ht="30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7"/>
      <c r="M1022" s="7"/>
      <c r="N1022" s="7"/>
    </row>
    <row r="1023" spans="1:14" ht="30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7"/>
      <c r="M1023" s="7"/>
      <c r="N1023" s="7"/>
    </row>
    <row r="1024" spans="1:14" ht="30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7"/>
      <c r="M1024" s="7"/>
      <c r="N1024" s="7"/>
    </row>
    <row r="1025" spans="1:14" ht="30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7"/>
      <c r="M1025" s="7"/>
      <c r="N1025" s="7"/>
    </row>
    <row r="1026" spans="1:14" ht="30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7"/>
      <c r="M1026" s="7"/>
      <c r="N1026" s="7"/>
    </row>
    <row r="1027" spans="1:14" ht="30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7"/>
      <c r="M1027" s="7"/>
      <c r="N1027" s="7"/>
    </row>
    <row r="1028" spans="1:14" ht="30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7"/>
      <c r="M1028" s="7"/>
      <c r="N1028" s="7"/>
    </row>
    <row r="1029" spans="1:14" ht="30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7"/>
      <c r="M1029" s="7"/>
      <c r="N1029" s="7"/>
    </row>
    <row r="1030" spans="1:14" ht="30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7"/>
      <c r="M1030" s="7"/>
      <c r="N1030" s="7"/>
    </row>
    <row r="1031" spans="1:14" ht="30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7"/>
      <c r="M1031" s="7"/>
      <c r="N1031" s="7"/>
    </row>
    <row r="1032" spans="1:14" ht="30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7"/>
      <c r="M1032" s="7"/>
      <c r="N1032" s="7"/>
    </row>
    <row r="1033" spans="1:14" ht="30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7"/>
      <c r="M1033" s="7"/>
      <c r="N1033" s="7"/>
    </row>
    <row r="1034" spans="1:14" ht="30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7"/>
      <c r="M1034" s="7"/>
      <c r="N1034" s="7"/>
    </row>
    <row r="1035" spans="1:14" ht="30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7"/>
      <c r="M1035" s="7"/>
      <c r="N1035" s="7"/>
    </row>
    <row r="1036" spans="1:14" ht="30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7"/>
      <c r="M1036" s="7"/>
      <c r="N1036" s="7"/>
    </row>
    <row r="1037" spans="1:14" ht="30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7"/>
      <c r="M1037" s="7"/>
      <c r="N1037" s="7"/>
    </row>
    <row r="1038" spans="1:14" ht="30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7"/>
      <c r="M1038" s="7"/>
      <c r="N1038" s="7"/>
    </row>
    <row r="1039" spans="1:14" ht="30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7"/>
      <c r="M1039" s="7"/>
      <c r="N1039" s="7"/>
    </row>
    <row r="1040" spans="1:14" ht="30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7"/>
      <c r="M1040" s="7"/>
      <c r="N1040" s="7"/>
    </row>
    <row r="1041" spans="1:14" ht="30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7"/>
      <c r="M1041" s="7"/>
      <c r="N1041" s="7"/>
    </row>
    <row r="1042" spans="1:14" ht="30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7"/>
      <c r="M1042" s="7"/>
      <c r="N1042" s="7"/>
    </row>
    <row r="1043" spans="1:14" ht="30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7"/>
      <c r="M1043" s="7"/>
      <c r="N1043" s="7"/>
    </row>
    <row r="1044" spans="1:14" ht="30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7"/>
      <c r="M1044" s="7"/>
      <c r="N1044" s="7"/>
    </row>
    <row r="1045" spans="1:14" ht="30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7"/>
      <c r="M1045" s="7"/>
      <c r="N1045" s="7"/>
    </row>
    <row r="1046" spans="1:14" ht="30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7"/>
      <c r="M1046" s="7"/>
      <c r="N1046" s="7"/>
    </row>
    <row r="1047" spans="1:14" ht="30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7"/>
      <c r="M1047" s="7"/>
      <c r="N1047" s="7"/>
    </row>
    <row r="1048" spans="1:14" ht="30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7"/>
      <c r="M1048" s="7"/>
      <c r="N1048" s="7"/>
    </row>
    <row r="1049" spans="1:14" ht="30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7"/>
      <c r="M1049" s="7"/>
      <c r="N1049" s="7"/>
    </row>
    <row r="1050" spans="1:14" ht="30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7"/>
      <c r="M1050" s="7"/>
      <c r="N1050" s="7"/>
    </row>
    <row r="1051" spans="1:14" ht="30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7"/>
      <c r="M1051" s="7"/>
      <c r="N1051" s="7"/>
    </row>
    <row r="1052" spans="1:14" ht="30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7"/>
      <c r="M1052" s="7"/>
      <c r="N1052" s="7"/>
    </row>
    <row r="1053" spans="1:14" ht="30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7"/>
      <c r="M1053" s="7"/>
      <c r="N1053" s="7"/>
    </row>
    <row r="1054" spans="1:14" ht="30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7"/>
      <c r="M1054" s="7"/>
      <c r="N1054" s="7"/>
    </row>
    <row r="1055" spans="1:14" ht="30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7"/>
      <c r="M1055" s="7"/>
      <c r="N1055" s="7"/>
    </row>
    <row r="1056" spans="1:14" ht="30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7"/>
      <c r="M1056" s="7"/>
      <c r="N1056" s="7"/>
    </row>
    <row r="1057" spans="1:14" ht="30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7"/>
      <c r="M1057" s="7"/>
      <c r="N1057" s="7"/>
    </row>
    <row r="1058" spans="1:14" ht="30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7"/>
      <c r="M1058" s="7"/>
      <c r="N1058" s="7"/>
    </row>
    <row r="1059" spans="1:14" ht="30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7"/>
      <c r="M1059" s="7"/>
      <c r="N1059" s="7"/>
    </row>
    <row r="1060" spans="1:14" ht="30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7"/>
      <c r="M1060" s="7"/>
      <c r="N1060" s="7"/>
    </row>
    <row r="1061" spans="1:14" ht="30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7"/>
      <c r="M1061" s="7"/>
      <c r="N1061" s="7"/>
    </row>
    <row r="1062" spans="1:14" ht="30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7"/>
      <c r="M1062" s="7"/>
      <c r="N1062" s="7"/>
    </row>
    <row r="1063" spans="1:14" ht="30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7"/>
      <c r="M1063" s="7"/>
      <c r="N1063" s="7"/>
    </row>
    <row r="1064" spans="1:14" ht="30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7"/>
      <c r="M1064" s="7"/>
      <c r="N1064" s="7"/>
    </row>
    <row r="1065" spans="1:14" ht="30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7"/>
      <c r="M1065" s="7"/>
      <c r="N1065" s="7"/>
    </row>
    <row r="1066" spans="1:14" ht="30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7"/>
      <c r="M1066" s="7"/>
      <c r="N1066" s="7"/>
    </row>
    <row r="1067" spans="1:14" ht="30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7"/>
      <c r="M1067" s="7"/>
      <c r="N1067" s="7"/>
    </row>
    <row r="1068" spans="1:14" ht="30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7"/>
      <c r="M1068" s="7"/>
      <c r="N1068" s="7"/>
    </row>
    <row r="1069" spans="1:14" ht="30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7"/>
      <c r="M1069" s="7"/>
      <c r="N1069" s="7"/>
    </row>
    <row r="1070" spans="1:14" ht="30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7"/>
      <c r="M1070" s="7"/>
      <c r="N1070" s="7"/>
    </row>
    <row r="1071" spans="1:14" ht="30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7"/>
      <c r="M1071" s="7"/>
      <c r="N1071" s="7"/>
    </row>
    <row r="1072" spans="1:14" ht="30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7"/>
      <c r="M1072" s="7"/>
      <c r="N1072" s="7"/>
    </row>
    <row r="1073" spans="1:14" ht="30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7"/>
      <c r="M1073" s="7"/>
      <c r="N1073" s="7"/>
    </row>
    <row r="1074" spans="1:14" ht="30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7"/>
      <c r="M1074" s="7"/>
      <c r="N1074" s="7"/>
    </row>
    <row r="1075" spans="1:14" ht="30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7"/>
      <c r="M1075" s="7"/>
      <c r="N1075" s="7"/>
    </row>
    <row r="1076" spans="1:14" ht="30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7"/>
      <c r="M1076" s="7"/>
      <c r="N1076" s="7"/>
    </row>
    <row r="1077" spans="1:14" ht="30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7"/>
      <c r="M1077" s="7"/>
      <c r="N1077" s="7"/>
    </row>
    <row r="1078" spans="1:14" ht="30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7"/>
      <c r="M1078" s="7"/>
      <c r="N1078" s="7"/>
    </row>
    <row r="1079" spans="1:14" ht="30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7"/>
      <c r="M1079" s="7"/>
      <c r="N1079" s="7"/>
    </row>
    <row r="1080" spans="1:14" ht="30" customHeight="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7"/>
      <c r="M1080" s="7"/>
      <c r="N1080" s="7"/>
    </row>
    <row r="1081" spans="1:14" ht="30" customHeight="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7"/>
      <c r="M1081" s="7"/>
      <c r="N1081" s="7"/>
    </row>
    <row r="1082" spans="1:14" ht="30" customHeight="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7"/>
      <c r="M1082" s="7"/>
      <c r="N1082" s="7"/>
    </row>
    <row r="1083" spans="1:14" ht="30" customHeight="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7"/>
      <c r="M1083" s="7"/>
      <c r="N1083" s="7"/>
    </row>
    <row r="1084" spans="1:14" ht="30" customHeight="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7"/>
      <c r="M1084" s="7"/>
      <c r="N1084" s="7"/>
    </row>
    <row r="1085" spans="1:14" ht="30" customHeight="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7"/>
      <c r="M1085" s="7"/>
      <c r="N1085" s="7"/>
    </row>
    <row r="1086" spans="1:14" ht="30" customHeight="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7"/>
      <c r="M1086" s="7"/>
      <c r="N1086" s="7"/>
    </row>
    <row r="1087" spans="1:14" ht="30" customHeight="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7"/>
      <c r="M1087" s="7"/>
      <c r="N1087" s="7"/>
    </row>
    <row r="1088" spans="1:14" ht="30" customHeight="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7"/>
      <c r="M1088" s="7"/>
      <c r="N1088" s="7"/>
    </row>
    <row r="1089" spans="1:14" ht="30" customHeight="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7"/>
      <c r="M1089" s="7"/>
      <c r="N1089" s="7"/>
    </row>
    <row r="1090" spans="1:14" ht="30" customHeight="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7"/>
      <c r="M1090" s="7"/>
      <c r="N1090" s="7"/>
    </row>
    <row r="1091" spans="1:14" ht="30" customHeight="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7"/>
      <c r="M1091" s="7"/>
      <c r="N1091" s="7"/>
    </row>
    <row r="1092" spans="1:14" ht="30" customHeight="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7"/>
      <c r="M1092" s="7"/>
      <c r="N1092" s="7"/>
    </row>
    <row r="1093" spans="1:14" ht="30" customHeight="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7"/>
      <c r="M1093" s="7"/>
      <c r="N1093" s="7"/>
    </row>
    <row r="1094" spans="1:14" ht="30" customHeight="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7"/>
      <c r="M1094" s="7"/>
      <c r="N1094" s="7"/>
    </row>
    <row r="1095" spans="1:14" ht="30" customHeight="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7"/>
      <c r="M1095" s="7"/>
      <c r="N1095" s="7"/>
    </row>
    <row r="1096" spans="1:14" ht="30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7"/>
      <c r="M1096" s="7"/>
      <c r="N1096" s="7"/>
    </row>
    <row r="1097" spans="1:14" ht="30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7"/>
      <c r="M1097" s="7"/>
      <c r="N1097" s="7"/>
    </row>
    <row r="1098" spans="1:14" ht="30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7"/>
      <c r="M1098" s="7"/>
      <c r="N1098" s="7"/>
    </row>
    <row r="1099" spans="1:14" ht="30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7"/>
      <c r="M1099" s="7"/>
      <c r="N1099" s="7"/>
    </row>
    <row r="1100" spans="1:14" ht="30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7"/>
      <c r="M1100" s="7"/>
      <c r="N1100" s="7"/>
    </row>
    <row r="1101" spans="1:14" ht="30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7"/>
      <c r="M1101" s="7"/>
      <c r="N1101" s="7"/>
    </row>
    <row r="1102" spans="1:14" ht="30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7"/>
      <c r="M1102" s="7"/>
      <c r="N1102" s="7"/>
    </row>
    <row r="1103" spans="1:14" ht="30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7"/>
      <c r="M1103" s="7"/>
      <c r="N1103" s="7"/>
    </row>
    <row r="1104" spans="1:14" ht="30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7"/>
      <c r="M1104" s="7"/>
      <c r="N1104" s="7"/>
    </row>
    <row r="1105" spans="1:14" ht="30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7"/>
      <c r="M1105" s="7"/>
      <c r="N1105" s="7"/>
    </row>
    <row r="1106" spans="1:14" ht="30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7"/>
      <c r="M1106" s="7"/>
      <c r="N1106" s="7"/>
    </row>
    <row r="1107" spans="1:14" ht="30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7"/>
      <c r="M1107" s="7"/>
      <c r="N1107" s="7"/>
    </row>
    <row r="1108" spans="1:14" ht="30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7"/>
      <c r="M1108" s="7"/>
      <c r="N1108" s="7"/>
    </row>
    <row r="1109" spans="1:14" ht="30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7"/>
      <c r="M1109" s="7"/>
      <c r="N1109" s="7"/>
    </row>
    <row r="1110" spans="1:14" ht="30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7"/>
      <c r="M1110" s="7"/>
      <c r="N1110" s="7"/>
    </row>
    <row r="1111" spans="1:14" ht="30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7"/>
      <c r="M1111" s="7"/>
      <c r="N1111" s="7"/>
    </row>
    <row r="1112" spans="1:14" ht="30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7"/>
      <c r="M1112" s="7"/>
      <c r="N1112" s="7"/>
    </row>
    <row r="1113" spans="1:14" ht="30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7"/>
      <c r="M1113" s="7"/>
      <c r="N1113" s="7"/>
    </row>
    <row r="1114" spans="1:14" ht="30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7"/>
      <c r="M1114" s="7"/>
      <c r="N1114" s="7"/>
    </row>
    <row r="1115" spans="1:14" ht="30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7"/>
      <c r="M1115" s="7"/>
      <c r="N1115" s="7"/>
    </row>
    <row r="1116" spans="1:14" ht="30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7"/>
      <c r="M1116" s="7"/>
      <c r="N1116" s="7"/>
    </row>
    <row r="1117" spans="1:14" ht="30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7"/>
      <c r="M1117" s="7"/>
      <c r="N1117" s="7"/>
    </row>
    <row r="1118" spans="1:14" ht="30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7"/>
      <c r="M1118" s="7"/>
      <c r="N1118" s="7"/>
    </row>
    <row r="1119" spans="1:14" ht="30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7"/>
      <c r="M1119" s="7"/>
      <c r="N1119" s="7"/>
    </row>
    <row r="1120" spans="1:14" ht="30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7"/>
      <c r="M1120" s="7"/>
      <c r="N1120" s="7"/>
    </row>
    <row r="1121" spans="1:14" ht="30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7"/>
      <c r="M1121" s="7"/>
      <c r="N1121" s="7"/>
    </row>
    <row r="1122" spans="1:14" ht="30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7"/>
      <c r="M1122" s="7"/>
      <c r="N1122" s="7"/>
    </row>
    <row r="1123" spans="1:14" ht="30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7"/>
      <c r="M1123" s="7"/>
      <c r="N1123" s="7"/>
    </row>
    <row r="1124" spans="1:14" ht="30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7"/>
      <c r="M1124" s="7"/>
      <c r="N1124" s="7"/>
    </row>
    <row r="1125" spans="1:14" ht="30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7"/>
      <c r="M1125" s="7"/>
      <c r="N1125" s="7"/>
    </row>
    <row r="1126" spans="1:14" ht="30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7"/>
      <c r="M1126" s="7"/>
      <c r="N1126" s="7"/>
    </row>
    <row r="1127" spans="1:14" ht="30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7"/>
      <c r="M1127" s="7"/>
      <c r="N1127" s="7"/>
    </row>
    <row r="1128" spans="1:14" ht="30" customHeight="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7"/>
      <c r="M1128" s="7"/>
      <c r="N1128" s="7"/>
    </row>
    <row r="1129" spans="1:14" ht="30" customHeight="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7"/>
      <c r="M1129" s="7"/>
      <c r="N1129" s="7"/>
    </row>
    <row r="1130" spans="1:14" ht="30" customHeight="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7"/>
      <c r="M1130" s="7"/>
      <c r="N1130" s="7"/>
    </row>
    <row r="1131" spans="1:14" ht="30" customHeight="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7"/>
      <c r="M1131" s="7"/>
      <c r="N1131" s="7"/>
    </row>
    <row r="1132" spans="1:14" ht="30" customHeight="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7"/>
      <c r="M1132" s="7"/>
      <c r="N1132" s="7"/>
    </row>
    <row r="1133" spans="1:14" ht="30" customHeight="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7"/>
      <c r="M1133" s="7"/>
      <c r="N1133" s="7"/>
    </row>
    <row r="1134" spans="1:14" ht="30" customHeight="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7"/>
      <c r="M1134" s="7"/>
      <c r="N1134" s="7"/>
    </row>
    <row r="1135" spans="1:14" ht="30" customHeight="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7"/>
      <c r="M1135" s="7"/>
      <c r="N1135" s="7"/>
    </row>
    <row r="1136" spans="1:14" ht="30" customHeight="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7"/>
      <c r="M1136" s="7"/>
      <c r="N1136" s="7"/>
    </row>
    <row r="1137" spans="1:14" ht="30" customHeight="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7"/>
      <c r="M1137" s="7"/>
      <c r="N1137" s="7"/>
    </row>
    <row r="1138" spans="1:14" ht="30" customHeight="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7"/>
      <c r="M1138" s="7"/>
      <c r="N1138" s="7"/>
    </row>
    <row r="1139" spans="1:14" ht="30" customHeight="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7"/>
      <c r="M1139" s="7"/>
      <c r="N1139" s="7"/>
    </row>
    <row r="1140" spans="1:14" ht="30" customHeight="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7"/>
      <c r="M1140" s="7"/>
      <c r="N1140" s="7"/>
    </row>
    <row r="1141" spans="1:14" ht="30" customHeight="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7"/>
      <c r="M1141" s="7"/>
      <c r="N1141" s="7"/>
    </row>
    <row r="1142" spans="1:14" ht="30" customHeight="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7"/>
      <c r="M1142" s="7"/>
      <c r="N1142" s="7"/>
    </row>
    <row r="1143" spans="1:14" ht="30" customHeight="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7"/>
      <c r="M1143" s="7"/>
      <c r="N1143" s="7"/>
    </row>
    <row r="1144" spans="1:14" ht="30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7"/>
      <c r="M1144" s="7"/>
      <c r="N1144" s="7"/>
    </row>
    <row r="1145" spans="1:14" ht="30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7"/>
      <c r="M1145" s="7"/>
      <c r="N1145" s="7"/>
    </row>
    <row r="1146" spans="1:14" ht="30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7"/>
      <c r="M1146" s="7"/>
      <c r="N1146" s="7"/>
    </row>
    <row r="1147" spans="1:14" ht="30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7"/>
      <c r="M1147" s="7"/>
      <c r="N1147" s="7"/>
    </row>
    <row r="1148" spans="1:14" ht="30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7"/>
      <c r="M1148" s="7"/>
      <c r="N1148" s="7"/>
    </row>
    <row r="1149" spans="1:14" ht="30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7"/>
      <c r="M1149" s="7"/>
      <c r="N1149" s="7"/>
    </row>
    <row r="1150" spans="1:14" ht="30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7"/>
      <c r="M1150" s="7"/>
      <c r="N1150" s="7"/>
    </row>
    <row r="1151" spans="1:14" ht="30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7"/>
      <c r="M1151" s="7"/>
      <c r="N1151" s="7"/>
    </row>
    <row r="1152" spans="1:14" ht="30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7"/>
      <c r="M1152" s="7"/>
      <c r="N1152" s="7"/>
    </row>
    <row r="1153" spans="1:14" ht="30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7"/>
      <c r="M1153" s="7"/>
      <c r="N1153" s="7"/>
    </row>
    <row r="1154" spans="1:14" ht="30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7"/>
      <c r="M1154" s="7"/>
      <c r="N1154" s="7"/>
    </row>
    <row r="1155" spans="1:14" ht="30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7"/>
      <c r="M1155" s="7"/>
      <c r="N1155" s="7"/>
    </row>
    <row r="1156" spans="1:14" ht="30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7"/>
      <c r="M1156" s="7"/>
      <c r="N1156" s="7"/>
    </row>
    <row r="1157" spans="1:14" ht="30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7"/>
      <c r="M1157" s="7"/>
      <c r="N1157" s="7"/>
    </row>
    <row r="1158" spans="1:14" ht="30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7"/>
      <c r="M1158" s="7"/>
      <c r="N1158" s="7"/>
    </row>
    <row r="1159" spans="1:14" ht="30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7"/>
      <c r="M1159" s="7"/>
      <c r="N1159" s="7"/>
    </row>
    <row r="1160" spans="1:14" ht="30" customHeight="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7"/>
      <c r="M1160" s="7"/>
      <c r="N1160" s="7"/>
    </row>
    <row r="1161" spans="1:14" ht="30" customHeight="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7"/>
      <c r="M1161" s="7"/>
      <c r="N1161" s="7"/>
    </row>
    <row r="1162" spans="1:14" ht="30" customHeight="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7"/>
      <c r="M1162" s="7"/>
      <c r="N1162" s="7"/>
    </row>
    <row r="1163" spans="1:14" ht="30" customHeight="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7"/>
      <c r="M1163" s="7"/>
      <c r="N1163" s="7"/>
    </row>
    <row r="1164" spans="1:14" ht="30" customHeight="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7"/>
      <c r="M1164" s="7"/>
      <c r="N1164" s="7"/>
    </row>
    <row r="1165" spans="1:14" ht="30" customHeight="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7"/>
      <c r="M1165" s="7"/>
      <c r="N1165" s="7"/>
    </row>
    <row r="1166" spans="1:14" ht="30" customHeight="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7"/>
      <c r="M1166" s="7"/>
      <c r="N1166" s="7"/>
    </row>
    <row r="1167" spans="1:14" ht="30" customHeight="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7"/>
      <c r="M1167" s="7"/>
      <c r="N1167" s="7"/>
    </row>
    <row r="1168" spans="1:14" ht="30" customHeight="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7"/>
      <c r="M1168" s="7"/>
      <c r="N1168" s="7"/>
    </row>
    <row r="1169" spans="1:14" ht="30" customHeight="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7"/>
      <c r="M1169" s="7"/>
      <c r="N1169" s="7"/>
    </row>
    <row r="1170" spans="1:14" ht="30" customHeight="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7"/>
      <c r="M1170" s="7"/>
      <c r="N1170" s="7"/>
    </row>
    <row r="1171" spans="1:14" ht="30" customHeight="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7"/>
      <c r="M1171" s="7"/>
      <c r="N1171" s="7"/>
    </row>
    <row r="1172" spans="1:14" ht="30" customHeight="1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7"/>
      <c r="M1172" s="7"/>
      <c r="N1172" s="7"/>
    </row>
    <row r="1173" spans="1:14" ht="30" customHeight="1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7"/>
      <c r="M1173" s="7"/>
      <c r="N1173" s="7"/>
    </row>
    <row r="1174" spans="1:14" ht="30" customHeight="1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7"/>
      <c r="M1174" s="7"/>
      <c r="N1174" s="7"/>
    </row>
    <row r="1175" spans="1:14" ht="30" customHeight="1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7"/>
      <c r="M1175" s="7"/>
      <c r="N1175" s="7"/>
    </row>
    <row r="1176" spans="1:14" ht="30" customHeight="1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7"/>
      <c r="M1176" s="7"/>
      <c r="N1176" s="7"/>
    </row>
    <row r="1177" spans="1:14" ht="30" customHeight="1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7"/>
      <c r="M1177" s="7"/>
      <c r="N1177" s="7"/>
    </row>
    <row r="1178" spans="1:14" ht="30" customHeight="1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7"/>
      <c r="M1178" s="7"/>
      <c r="N1178" s="7"/>
    </row>
    <row r="1179" spans="1:14" ht="30" customHeight="1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7"/>
      <c r="M1179" s="7"/>
      <c r="N1179" s="7"/>
    </row>
    <row r="1180" spans="1:14" ht="30" customHeight="1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7"/>
      <c r="M1180" s="7"/>
      <c r="N1180" s="7"/>
    </row>
    <row r="1181" spans="1:14" ht="30" customHeight="1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7"/>
      <c r="M1181" s="7"/>
      <c r="N1181" s="7"/>
    </row>
    <row r="1182" spans="1:14" ht="30" customHeight="1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7"/>
      <c r="M1182" s="7"/>
      <c r="N1182" s="7"/>
    </row>
    <row r="1183" spans="1:14" ht="30" customHeight="1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7"/>
      <c r="M1183" s="7"/>
      <c r="N1183" s="7"/>
    </row>
    <row r="1184" spans="1:14" ht="30" customHeight="1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7"/>
      <c r="M1184" s="7"/>
      <c r="N1184" s="7"/>
    </row>
    <row r="1185" spans="1:14" ht="30" customHeight="1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7"/>
      <c r="M1185" s="7"/>
      <c r="N1185" s="7"/>
    </row>
    <row r="1186" spans="1:14" ht="30" customHeight="1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7"/>
      <c r="M1186" s="7"/>
      <c r="N1186" s="7"/>
    </row>
    <row r="1187" spans="1:14" ht="30" customHeight="1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7"/>
      <c r="M1187" s="7"/>
      <c r="N1187" s="7"/>
    </row>
    <row r="1188" spans="1:14" ht="30" customHeight="1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7"/>
      <c r="M1188" s="7"/>
      <c r="N1188" s="7"/>
    </row>
    <row r="1189" spans="1:14" ht="30" customHeight="1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7"/>
      <c r="M1189" s="7"/>
      <c r="N1189" s="7"/>
    </row>
    <row r="1190" spans="1:14" ht="30" customHeight="1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7"/>
      <c r="M1190" s="7"/>
      <c r="N1190" s="7"/>
    </row>
    <row r="1191" spans="1:14" ht="30" customHeight="1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7"/>
      <c r="M1191" s="7"/>
      <c r="N1191" s="7"/>
    </row>
    <row r="1192" spans="1:14" ht="30" customHeight="1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7"/>
      <c r="M1192" s="7"/>
      <c r="N1192" s="7"/>
    </row>
    <row r="1193" spans="1:14" ht="30" customHeight="1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7"/>
      <c r="M1193" s="7"/>
      <c r="N1193" s="7"/>
    </row>
    <row r="1194" spans="1:14" ht="30" customHeight="1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7"/>
      <c r="M1194" s="7"/>
      <c r="N1194" s="7"/>
    </row>
    <row r="1195" spans="1:14" ht="30" customHeight="1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7"/>
      <c r="M1195" s="7"/>
      <c r="N1195" s="7"/>
    </row>
    <row r="1196" spans="1:14" ht="30" customHeight="1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7"/>
      <c r="M1196" s="7"/>
      <c r="N1196" s="7"/>
    </row>
    <row r="1197" spans="1:14" ht="30" customHeight="1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7"/>
      <c r="M1197" s="7"/>
      <c r="N1197" s="7"/>
    </row>
    <row r="1198" spans="1:14" ht="30" customHeight="1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7"/>
      <c r="M1198" s="7"/>
      <c r="N1198" s="7"/>
    </row>
    <row r="1199" spans="1:14" ht="30" customHeight="1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7"/>
      <c r="M1199" s="7"/>
      <c r="N1199" s="7"/>
    </row>
    <row r="1200" spans="1:14" ht="30" customHeight="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7"/>
      <c r="M1200" s="7"/>
      <c r="N1200" s="7"/>
    </row>
    <row r="1201" spans="1:14" ht="30" customHeight="1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7"/>
      <c r="M1201" s="7"/>
      <c r="N1201" s="7"/>
    </row>
    <row r="1202" spans="1:14" ht="30" customHeight="1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7"/>
      <c r="M1202" s="7"/>
      <c r="N1202" s="7"/>
    </row>
    <row r="1203" spans="1:14" ht="30" customHeight="1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7"/>
      <c r="M1203" s="7"/>
      <c r="N1203" s="7"/>
    </row>
    <row r="1204" spans="1:14" ht="30" customHeight="1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7"/>
      <c r="M1204" s="7"/>
      <c r="N1204" s="7"/>
    </row>
    <row r="1205" spans="1:14" ht="30" customHeight="1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7"/>
      <c r="M1205" s="7"/>
      <c r="N1205" s="7"/>
    </row>
    <row r="1206" spans="1:14" ht="30" customHeight="1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7"/>
      <c r="M1206" s="7"/>
      <c r="N1206" s="7"/>
    </row>
    <row r="1207" spans="1:14" ht="30" customHeight="1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7"/>
      <c r="M1207" s="7"/>
      <c r="N1207" s="7"/>
    </row>
    <row r="1208" spans="1:14" ht="30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7"/>
      <c r="M1208" s="7"/>
      <c r="N1208" s="7"/>
    </row>
    <row r="1209" spans="1:14" ht="30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7"/>
      <c r="M1209" s="7"/>
      <c r="N1209" s="7"/>
    </row>
    <row r="1210" spans="1:14" ht="30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7"/>
      <c r="M1210" s="7"/>
      <c r="N1210" s="7"/>
    </row>
    <row r="1211" spans="1:14" ht="30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7"/>
      <c r="M1211" s="7"/>
      <c r="N1211" s="7"/>
    </row>
    <row r="1212" spans="1:14" ht="30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7"/>
      <c r="M1212" s="7"/>
      <c r="N1212" s="7"/>
    </row>
    <row r="1213" spans="1:14" ht="30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7"/>
      <c r="M1213" s="7"/>
      <c r="N1213" s="7"/>
    </row>
    <row r="1214" spans="1:14" ht="30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7"/>
      <c r="M1214" s="7"/>
      <c r="N1214" s="7"/>
    </row>
    <row r="1215" spans="1:14" ht="30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7"/>
      <c r="M1215" s="7"/>
      <c r="N1215" s="7"/>
    </row>
    <row r="1216" spans="1:14" ht="30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7"/>
      <c r="M1216" s="7"/>
      <c r="N1216" s="7"/>
    </row>
    <row r="1217" spans="1:14" ht="30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7"/>
      <c r="M1217" s="7"/>
      <c r="N1217" s="7"/>
    </row>
    <row r="1218" spans="1:14" ht="30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7"/>
      <c r="M1218" s="7"/>
      <c r="N1218" s="7"/>
    </row>
    <row r="1219" spans="1:14" ht="30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7"/>
      <c r="M1219" s="7"/>
      <c r="N1219" s="7"/>
    </row>
    <row r="1220" spans="1:14" ht="30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7"/>
      <c r="M1220" s="7"/>
      <c r="N1220" s="7"/>
    </row>
    <row r="1221" spans="1:14" ht="30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7"/>
      <c r="M1221" s="7"/>
      <c r="N1221" s="7"/>
    </row>
    <row r="1222" spans="1:14" ht="30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7"/>
      <c r="M1222" s="7"/>
      <c r="N1222" s="7"/>
    </row>
    <row r="1223" spans="1:14" ht="30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7"/>
      <c r="M1223" s="7"/>
      <c r="N1223" s="7"/>
    </row>
    <row r="1224" spans="1:14" ht="30" customHeight="1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7"/>
      <c r="M1224" s="7"/>
      <c r="N1224" s="7"/>
    </row>
    <row r="1225" spans="1:14" ht="30" customHeight="1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7"/>
      <c r="M1225" s="7"/>
      <c r="N1225" s="7"/>
    </row>
    <row r="1226" spans="1:14" ht="30" customHeight="1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7"/>
      <c r="M1226" s="7"/>
      <c r="N1226" s="7"/>
    </row>
    <row r="1227" spans="1:14" ht="30" customHeight="1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7"/>
      <c r="M1227" s="7"/>
      <c r="N1227" s="7"/>
    </row>
    <row r="1228" spans="1:14" ht="30" customHeight="1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7"/>
      <c r="M1228" s="7"/>
      <c r="N1228" s="7"/>
    </row>
    <row r="1229" spans="1:14" ht="30" customHeight="1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7"/>
      <c r="M1229" s="7"/>
      <c r="N1229" s="7"/>
    </row>
    <row r="1230" spans="1:14" ht="30" customHeight="1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7"/>
      <c r="M1230" s="7"/>
      <c r="N1230" s="7"/>
    </row>
    <row r="1231" spans="1:14" ht="30" customHeight="1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7"/>
      <c r="M1231" s="7"/>
      <c r="N1231" s="7"/>
    </row>
    <row r="1232" spans="1:14" ht="30" customHeight="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7"/>
      <c r="M1232" s="7"/>
      <c r="N1232" s="7"/>
    </row>
    <row r="1233" spans="1:14" ht="30" customHeight="1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7"/>
      <c r="M1233" s="7"/>
      <c r="N1233" s="7"/>
    </row>
    <row r="1234" spans="1:14" ht="30" customHeight="1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7"/>
      <c r="M1234" s="7"/>
      <c r="N1234" s="7"/>
    </row>
    <row r="1235" spans="1:14" ht="30" customHeight="1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7"/>
      <c r="M1235" s="7"/>
      <c r="N1235" s="7"/>
    </row>
    <row r="1236" spans="1:14" ht="30" customHeight="1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7"/>
      <c r="M1236" s="7"/>
      <c r="N1236" s="7"/>
    </row>
    <row r="1237" spans="1:14" ht="30" customHeight="1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7"/>
      <c r="M1237" s="7"/>
      <c r="N1237" s="7"/>
    </row>
    <row r="1238" spans="1:14" ht="30" customHeight="1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7"/>
      <c r="M1238" s="7"/>
      <c r="N1238" s="7"/>
    </row>
    <row r="1239" spans="1:14" ht="30" customHeight="1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7"/>
      <c r="M1239" s="7"/>
      <c r="N1239" s="7"/>
    </row>
    <row r="1240" spans="1:14" ht="30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7"/>
      <c r="M1240" s="7"/>
      <c r="N1240" s="7"/>
    </row>
    <row r="1241" spans="1:14" ht="30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7"/>
      <c r="M1241" s="7"/>
      <c r="N1241" s="7"/>
    </row>
    <row r="1242" spans="1:14" ht="30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7"/>
      <c r="M1242" s="7"/>
      <c r="N1242" s="7"/>
    </row>
    <row r="1243" spans="1:14" ht="30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7"/>
      <c r="M1243" s="7"/>
      <c r="N1243" s="7"/>
    </row>
    <row r="1244" spans="1:14" ht="30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7"/>
      <c r="M1244" s="7"/>
      <c r="N1244" s="7"/>
    </row>
    <row r="1245" spans="1:14" ht="30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7"/>
      <c r="M1245" s="7"/>
      <c r="N1245" s="7"/>
    </row>
    <row r="1246" spans="1:14" ht="30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7"/>
      <c r="M1246" s="7"/>
      <c r="N1246" s="7"/>
    </row>
    <row r="1247" spans="1:14" ht="30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7"/>
      <c r="M1247" s="7"/>
      <c r="N1247" s="7"/>
    </row>
    <row r="1248" spans="1:14" ht="30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7"/>
      <c r="M1248" s="7"/>
      <c r="N1248" s="7"/>
    </row>
    <row r="1249" spans="1:14" ht="30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7"/>
      <c r="M1249" s="7"/>
      <c r="N1249" s="7"/>
    </row>
    <row r="1250" spans="1:14" ht="30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7"/>
      <c r="M1250" s="7"/>
      <c r="N1250" s="7"/>
    </row>
    <row r="1251" spans="1:14" ht="30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7"/>
      <c r="M1251" s="7"/>
      <c r="N1251" s="7"/>
    </row>
    <row r="1252" spans="1:14" ht="30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7"/>
      <c r="M1252" s="7"/>
      <c r="N1252" s="7"/>
    </row>
    <row r="1253" spans="1:14" ht="30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7"/>
      <c r="M1253" s="7"/>
      <c r="N1253" s="7"/>
    </row>
    <row r="1254" spans="1:14" ht="30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7"/>
      <c r="M1254" s="7"/>
      <c r="N1254" s="7"/>
    </row>
    <row r="1255" spans="1:14" ht="30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7"/>
      <c r="M1255" s="7"/>
      <c r="N1255" s="7"/>
    </row>
    <row r="1256" spans="1:14" ht="30" customHeight="1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7"/>
      <c r="M1256" s="7"/>
      <c r="N1256" s="7"/>
    </row>
    <row r="1257" spans="1:14" ht="30" customHeight="1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7"/>
      <c r="M1257" s="7"/>
      <c r="N1257" s="7"/>
    </row>
    <row r="1258" spans="1:14" ht="30" customHeight="1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7"/>
      <c r="M1258" s="7"/>
      <c r="N1258" s="7"/>
    </row>
    <row r="1259" spans="1:14" ht="30" customHeight="1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7"/>
      <c r="M1259" s="7"/>
      <c r="N1259" s="7"/>
    </row>
    <row r="1260" spans="1:14" ht="30" customHeight="1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7"/>
      <c r="M1260" s="7"/>
      <c r="N1260" s="7"/>
    </row>
    <row r="1261" spans="1:14" ht="30" customHeight="1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7"/>
      <c r="M1261" s="7"/>
      <c r="N1261" s="7"/>
    </row>
    <row r="1262" spans="1:14" ht="30" customHeight="1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7"/>
      <c r="M1262" s="7"/>
      <c r="N1262" s="7"/>
    </row>
    <row r="1263" spans="1:14" ht="30" customHeight="1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7"/>
      <c r="M1263" s="7"/>
      <c r="N1263" s="7"/>
    </row>
    <row r="1264" spans="1:14" ht="30" customHeight="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7"/>
      <c r="M1264" s="7"/>
      <c r="N1264" s="7"/>
    </row>
    <row r="1265" spans="1:14" ht="30" customHeight="1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7"/>
      <c r="M1265" s="7"/>
      <c r="N1265" s="7"/>
    </row>
    <row r="1266" spans="1:14" ht="30" customHeight="1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7"/>
      <c r="M1266" s="7"/>
      <c r="N1266" s="7"/>
    </row>
    <row r="1267" spans="1:14" ht="30" customHeight="1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7"/>
      <c r="M1267" s="7"/>
      <c r="N1267" s="7"/>
    </row>
    <row r="1268" spans="1:14" ht="30" customHeight="1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7"/>
      <c r="M1268" s="7"/>
      <c r="N1268" s="7"/>
    </row>
    <row r="1269" spans="1:14" ht="30" customHeight="1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7"/>
      <c r="M1269" s="7"/>
      <c r="N1269" s="7"/>
    </row>
    <row r="1270" spans="1:14" ht="30" customHeight="1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7"/>
      <c r="M1270" s="7"/>
      <c r="N1270" s="7"/>
    </row>
    <row r="1271" spans="1:14" ht="30" customHeight="1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7"/>
      <c r="M1271" s="7"/>
      <c r="N1271" s="7"/>
    </row>
    <row r="1272" spans="1:14" ht="30" customHeight="1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7"/>
      <c r="M1272" s="7"/>
      <c r="N1272" s="7"/>
    </row>
    <row r="1273" spans="1:14" ht="30" customHeight="1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7"/>
      <c r="M1273" s="7"/>
      <c r="N1273" s="7"/>
    </row>
    <row r="1274" spans="1:14" ht="30" customHeight="1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7"/>
      <c r="M1274" s="7"/>
      <c r="N1274" s="7"/>
    </row>
    <row r="1275" spans="1:14" ht="30" customHeight="1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7"/>
      <c r="M1275" s="7"/>
      <c r="N1275" s="7"/>
    </row>
    <row r="1276" spans="1:14" ht="30" customHeight="1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7"/>
      <c r="M1276" s="7"/>
      <c r="N1276" s="7"/>
    </row>
    <row r="1277" spans="1:14" ht="30" customHeight="1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7"/>
      <c r="M1277" s="7"/>
      <c r="N1277" s="7"/>
    </row>
    <row r="1278" spans="1:14" ht="30" customHeight="1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7"/>
      <c r="M1278" s="7"/>
      <c r="N1278" s="7"/>
    </row>
    <row r="1279" spans="1:14" ht="30" customHeight="1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7"/>
      <c r="M1279" s="7"/>
      <c r="N1279" s="7"/>
    </row>
    <row r="1280" spans="1:14" ht="30" customHeight="1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7"/>
      <c r="M1280" s="7"/>
      <c r="N1280" s="7"/>
    </row>
    <row r="1281" spans="1:14" ht="30" customHeight="1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7"/>
      <c r="M1281" s="7"/>
      <c r="N1281" s="7"/>
    </row>
    <row r="1282" spans="1:14" ht="30" customHeight="1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7"/>
      <c r="M1282" s="7"/>
      <c r="N1282" s="7"/>
    </row>
    <row r="1283" spans="1:14" ht="30" customHeight="1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7"/>
      <c r="M1283" s="7"/>
      <c r="N1283" s="7"/>
    </row>
    <row r="1284" spans="1:14" ht="30" customHeight="1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7"/>
      <c r="M1284" s="7"/>
      <c r="N1284" s="7"/>
    </row>
    <row r="1285" spans="1:14" ht="30" customHeight="1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7"/>
      <c r="M1285" s="7"/>
      <c r="N1285" s="7"/>
    </row>
    <row r="1286" spans="1:14" ht="30" customHeight="1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7"/>
      <c r="M1286" s="7"/>
      <c r="N1286" s="7"/>
    </row>
    <row r="1287" spans="1:14" ht="30" customHeight="1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7"/>
      <c r="M1287" s="7"/>
      <c r="N1287" s="7"/>
    </row>
    <row r="1288" spans="1:14" ht="30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7"/>
      <c r="M1288" s="7"/>
      <c r="N1288" s="7"/>
    </row>
    <row r="1289" spans="1:14" ht="30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7"/>
      <c r="M1289" s="7"/>
      <c r="N1289" s="7"/>
    </row>
    <row r="1290" spans="1:14" ht="30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7"/>
      <c r="M1290" s="7"/>
      <c r="N1290" s="7"/>
    </row>
    <row r="1291" spans="1:14" ht="30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7"/>
      <c r="M1291" s="7"/>
      <c r="N1291" s="7"/>
    </row>
    <row r="1292" spans="1:14" ht="30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7"/>
      <c r="M1292" s="7"/>
      <c r="N1292" s="7"/>
    </row>
    <row r="1293" spans="1:14" ht="30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7"/>
      <c r="M1293" s="7"/>
      <c r="N1293" s="7"/>
    </row>
    <row r="1294" spans="1:14" ht="30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7"/>
      <c r="M1294" s="7"/>
      <c r="N1294" s="7"/>
    </row>
    <row r="1295" spans="1:14" ht="30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7"/>
      <c r="M1295" s="7"/>
      <c r="N1295" s="7"/>
    </row>
    <row r="1296" spans="1:14" ht="30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7"/>
      <c r="M1296" s="7"/>
      <c r="N1296" s="7"/>
    </row>
    <row r="1297" spans="1:14" ht="30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7"/>
      <c r="M1297" s="7"/>
      <c r="N1297" s="7"/>
    </row>
    <row r="1298" spans="1:14" ht="30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7"/>
      <c r="M1298" s="7"/>
      <c r="N1298" s="7"/>
    </row>
    <row r="1299" spans="1:14" ht="30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7"/>
      <c r="M1299" s="7"/>
      <c r="N1299" s="7"/>
    </row>
    <row r="1300" spans="1:14" ht="30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7"/>
      <c r="M1300" s="7"/>
      <c r="N1300" s="7"/>
    </row>
    <row r="1301" spans="1:14" ht="30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7"/>
      <c r="M1301" s="7"/>
      <c r="N1301" s="7"/>
    </row>
    <row r="1302" spans="1:14" ht="30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7"/>
      <c r="M1302" s="7"/>
      <c r="N1302" s="7"/>
    </row>
    <row r="1303" spans="1:14" ht="30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7"/>
      <c r="M1303" s="7"/>
      <c r="N1303" s="7"/>
    </row>
    <row r="1304" spans="1:14" ht="30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7"/>
      <c r="M1304" s="7"/>
      <c r="N1304" s="7"/>
    </row>
    <row r="1305" spans="1:14" ht="30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7"/>
      <c r="M1305" s="7"/>
      <c r="N1305" s="7"/>
    </row>
    <row r="1306" spans="1:14" ht="30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7"/>
      <c r="M1306" s="7"/>
      <c r="N1306" s="7"/>
    </row>
    <row r="1307" spans="1:14" ht="30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7"/>
      <c r="M1307" s="7"/>
      <c r="N1307" s="7"/>
    </row>
    <row r="1308" spans="1:14" ht="30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7"/>
      <c r="M1308" s="7"/>
      <c r="N1308" s="7"/>
    </row>
    <row r="1309" spans="1:14" ht="30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7"/>
      <c r="M1309" s="7"/>
      <c r="N1309" s="7"/>
    </row>
    <row r="1310" spans="1:14" ht="30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7"/>
      <c r="M1310" s="7"/>
      <c r="N1310" s="7"/>
    </row>
    <row r="1311" spans="1:14" ht="30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7"/>
      <c r="M1311" s="7"/>
      <c r="N1311" s="7"/>
    </row>
    <row r="1312" spans="1:14" ht="30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7"/>
      <c r="M1312" s="7"/>
      <c r="N1312" s="7"/>
    </row>
    <row r="1313" spans="1:14" ht="30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7"/>
      <c r="M1313" s="7"/>
      <c r="N1313" s="7"/>
    </row>
    <row r="1314" spans="1:14" ht="30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7"/>
      <c r="M1314" s="7"/>
      <c r="N1314" s="7"/>
    </row>
    <row r="1315" spans="1:14" ht="30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7"/>
      <c r="M1315" s="7"/>
      <c r="N1315" s="7"/>
    </row>
    <row r="1316" spans="1:14" ht="30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7"/>
      <c r="M1316" s="7"/>
      <c r="N1316" s="7"/>
    </row>
    <row r="1317" spans="1:14" ht="30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7"/>
      <c r="M1317" s="7"/>
      <c r="N1317" s="7"/>
    </row>
    <row r="1318" spans="1:14" ht="30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7"/>
      <c r="M1318" s="7"/>
      <c r="N1318" s="7"/>
    </row>
    <row r="1319" spans="1:14" ht="30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7"/>
      <c r="M1319" s="7"/>
      <c r="N1319" s="7"/>
    </row>
    <row r="1320" spans="1:14" ht="30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7"/>
      <c r="M1320" s="7"/>
      <c r="N1320" s="7"/>
    </row>
    <row r="1321" spans="1:14" ht="30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7"/>
      <c r="M1321" s="7"/>
      <c r="N1321" s="7"/>
    </row>
    <row r="1322" spans="1:14" ht="30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7"/>
      <c r="M1322" s="7"/>
      <c r="N1322" s="7"/>
    </row>
    <row r="1323" spans="1:14" ht="30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7"/>
      <c r="M1323" s="7"/>
      <c r="N1323" s="7"/>
    </row>
    <row r="1324" spans="1:14" ht="30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7"/>
      <c r="M1324" s="7"/>
      <c r="N1324" s="7"/>
    </row>
    <row r="1325" spans="1:14" ht="30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7"/>
      <c r="M1325" s="7"/>
      <c r="N1325" s="7"/>
    </row>
    <row r="1326" spans="1:14" ht="30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7"/>
      <c r="M1326" s="7"/>
      <c r="N1326" s="7"/>
    </row>
    <row r="1327" spans="1:14" ht="30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7"/>
      <c r="M1327" s="7"/>
      <c r="N1327" s="7"/>
    </row>
    <row r="1328" spans="1:14" ht="30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7"/>
      <c r="M1328" s="7"/>
      <c r="N1328" s="7"/>
    </row>
    <row r="1329" spans="1:14" ht="30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7"/>
      <c r="M1329" s="7"/>
      <c r="N1329" s="7"/>
    </row>
    <row r="1330" spans="1:14" ht="30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7"/>
      <c r="M1330" s="7"/>
      <c r="N1330" s="7"/>
    </row>
    <row r="1331" spans="1:14" ht="30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7"/>
      <c r="M1331" s="7"/>
      <c r="N1331" s="7"/>
    </row>
    <row r="1332" spans="1:14" ht="30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7"/>
      <c r="M1332" s="7"/>
      <c r="N1332" s="7"/>
    </row>
    <row r="1333" spans="1:14" ht="30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7"/>
      <c r="M1333" s="7"/>
      <c r="N1333" s="7"/>
    </row>
    <row r="1334" spans="1:14" ht="30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7"/>
      <c r="M1334" s="7"/>
      <c r="N1334" s="7"/>
    </row>
    <row r="1335" spans="1:14" ht="30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7"/>
      <c r="M1335" s="7"/>
      <c r="N1335" s="7"/>
    </row>
    <row r="1336" spans="1:14" ht="30" customHeight="1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7"/>
      <c r="M1336" s="7"/>
      <c r="N1336" s="7"/>
    </row>
    <row r="1337" spans="1:14" ht="30" customHeight="1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7"/>
      <c r="M1337" s="7"/>
      <c r="N1337" s="7"/>
    </row>
    <row r="1338" spans="1:14" ht="30" customHeight="1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7"/>
      <c r="M1338" s="7"/>
      <c r="N1338" s="7"/>
    </row>
    <row r="1339" spans="1:14" ht="30" customHeight="1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7"/>
      <c r="M1339" s="7"/>
      <c r="N1339" s="7"/>
    </row>
    <row r="1340" spans="1:14" ht="30" customHeight="1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7"/>
      <c r="M1340" s="7"/>
      <c r="N1340" s="7"/>
    </row>
    <row r="1341" spans="1:14" ht="30" customHeight="1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7"/>
      <c r="M1341" s="7"/>
      <c r="N1341" s="7"/>
    </row>
    <row r="1342" spans="1:14" ht="30" customHeight="1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7"/>
      <c r="M1342" s="7"/>
      <c r="N1342" s="7"/>
    </row>
    <row r="1343" spans="1:14" ht="30" customHeight="1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7"/>
      <c r="M1343" s="7"/>
      <c r="N1343" s="7"/>
    </row>
    <row r="1344" spans="1:14" ht="30" customHeight="1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7"/>
      <c r="M1344" s="7"/>
      <c r="N1344" s="7"/>
    </row>
    <row r="1345" spans="1:14" ht="30" customHeight="1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7"/>
      <c r="M1345" s="7"/>
      <c r="N1345" s="7"/>
    </row>
    <row r="1346" spans="1:14" ht="30" customHeight="1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7"/>
      <c r="M1346" s="7"/>
      <c r="N1346" s="7"/>
    </row>
    <row r="1347" spans="1:14" ht="30" customHeight="1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7"/>
      <c r="M1347" s="7"/>
      <c r="N1347" s="7"/>
    </row>
    <row r="1348" spans="1:14" ht="30" customHeight="1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7"/>
      <c r="M1348" s="7"/>
      <c r="N1348" s="7"/>
    </row>
    <row r="1349" spans="1:14" ht="30" customHeight="1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7"/>
      <c r="M1349" s="7"/>
      <c r="N1349" s="7"/>
    </row>
    <row r="1350" spans="1:14" ht="30" customHeight="1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7"/>
      <c r="M1350" s="7"/>
      <c r="N1350" s="7"/>
    </row>
    <row r="1351" spans="1:14" ht="30" customHeight="1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7"/>
      <c r="M1351" s="7"/>
      <c r="N1351" s="7"/>
    </row>
    <row r="1352" spans="1:14" ht="30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7"/>
      <c r="M1352" s="7"/>
      <c r="N1352" s="7"/>
    </row>
    <row r="1353" spans="1:14" ht="30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7"/>
      <c r="M1353" s="7"/>
      <c r="N1353" s="7"/>
    </row>
    <row r="1354" spans="1:14" ht="30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7"/>
      <c r="M1354" s="7"/>
      <c r="N1354" s="7"/>
    </row>
    <row r="1355" spans="1:14" ht="30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7"/>
      <c r="M1355" s="7"/>
      <c r="N1355" s="7"/>
    </row>
    <row r="1356" spans="1:14" ht="30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7"/>
      <c r="M1356" s="7"/>
      <c r="N1356" s="7"/>
    </row>
    <row r="1357" spans="1:14" ht="30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7"/>
      <c r="M1357" s="7"/>
      <c r="N1357" s="7"/>
    </row>
    <row r="1358" spans="1:14" ht="30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7"/>
      <c r="M1358" s="7"/>
      <c r="N1358" s="7"/>
    </row>
    <row r="1359" spans="1:14" ht="30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7"/>
      <c r="M1359" s="7"/>
      <c r="N1359" s="7"/>
    </row>
    <row r="1360" spans="1:14" ht="30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7"/>
      <c r="M1360" s="7"/>
      <c r="N1360" s="7"/>
    </row>
    <row r="1361" spans="1:14" ht="30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7"/>
      <c r="M1361" s="7"/>
      <c r="N1361" s="7"/>
    </row>
    <row r="1362" spans="1:14" ht="30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7"/>
      <c r="M1362" s="7"/>
      <c r="N1362" s="7"/>
    </row>
    <row r="1363" spans="1:14" ht="30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7"/>
      <c r="M1363" s="7"/>
      <c r="N1363" s="7"/>
    </row>
    <row r="1364" spans="1:14" ht="30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7"/>
      <c r="M1364" s="7"/>
      <c r="N1364" s="7"/>
    </row>
    <row r="1365" spans="1:14" ht="30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7"/>
      <c r="M1365" s="7"/>
      <c r="N1365" s="7"/>
    </row>
    <row r="1366" spans="1:14" ht="30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7"/>
      <c r="M1366" s="7"/>
      <c r="N1366" s="7"/>
    </row>
    <row r="1367" spans="1:14" ht="30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7"/>
      <c r="M1367" s="7"/>
      <c r="N1367" s="7"/>
    </row>
    <row r="1368" spans="1:14" ht="30" customHeight="1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7"/>
      <c r="M1368" s="7"/>
      <c r="N1368" s="7"/>
    </row>
    <row r="1369" spans="1:14" ht="30" customHeight="1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7"/>
      <c r="M1369" s="7"/>
      <c r="N1369" s="7"/>
    </row>
    <row r="1370" spans="1:14" ht="30" customHeight="1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7"/>
      <c r="M1370" s="7"/>
      <c r="N1370" s="7"/>
    </row>
    <row r="1371" spans="1:14" ht="30" customHeight="1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7"/>
      <c r="M1371" s="7"/>
      <c r="N1371" s="7"/>
    </row>
    <row r="1372" spans="1:14" ht="30" customHeight="1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7"/>
      <c r="M1372" s="7"/>
      <c r="N1372" s="7"/>
    </row>
    <row r="1373" spans="1:14" ht="30" customHeight="1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7"/>
      <c r="M1373" s="7"/>
      <c r="N1373" s="7"/>
    </row>
    <row r="1374" spans="1:14" ht="30" customHeight="1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7"/>
      <c r="M1374" s="7"/>
      <c r="N1374" s="7"/>
    </row>
    <row r="1375" spans="1:14" ht="30" customHeight="1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7"/>
      <c r="M1375" s="7"/>
      <c r="N1375" s="7"/>
    </row>
    <row r="1376" spans="1:14" ht="30" customHeight="1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7"/>
      <c r="M1376" s="7"/>
      <c r="N1376" s="7"/>
    </row>
    <row r="1377" spans="1:14" ht="30" customHeight="1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7"/>
      <c r="M1377" s="7"/>
      <c r="N1377" s="7"/>
    </row>
    <row r="1378" spans="1:14" ht="30" customHeight="1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7"/>
      <c r="M1378" s="7"/>
      <c r="N1378" s="7"/>
    </row>
    <row r="1379" spans="1:14" ht="30" customHeight="1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7"/>
      <c r="M1379" s="7"/>
      <c r="N1379" s="7"/>
    </row>
    <row r="1380" spans="1:14" ht="30" customHeight="1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7"/>
      <c r="M1380" s="7"/>
      <c r="N1380" s="7"/>
    </row>
    <row r="1381" spans="1:14" ht="30" customHeight="1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7"/>
      <c r="M1381" s="7"/>
      <c r="N1381" s="7"/>
    </row>
    <row r="1382" spans="1:14" ht="30" customHeight="1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7"/>
      <c r="M1382" s="7"/>
      <c r="N1382" s="7"/>
    </row>
    <row r="1383" spans="1:14" ht="30" customHeight="1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7"/>
      <c r="M1383" s="7"/>
      <c r="N1383" s="7"/>
    </row>
    <row r="1384" spans="1:14" ht="30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7"/>
      <c r="M1384" s="7"/>
      <c r="N1384" s="7"/>
    </row>
    <row r="1385" spans="1:14" ht="30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7"/>
      <c r="M1385" s="7"/>
      <c r="N1385" s="7"/>
    </row>
    <row r="1386" spans="1:14" ht="30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7"/>
      <c r="M1386" s="7"/>
      <c r="N1386" s="7"/>
    </row>
    <row r="1387" spans="1:14" ht="30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7"/>
      <c r="M1387" s="7"/>
      <c r="N1387" s="7"/>
    </row>
    <row r="1388" spans="1:14" ht="30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7"/>
      <c r="M1388" s="7"/>
      <c r="N1388" s="7"/>
    </row>
    <row r="1389" spans="1:14" ht="30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7"/>
      <c r="M1389" s="7"/>
      <c r="N1389" s="7"/>
    </row>
    <row r="1390" spans="1:14" ht="30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7"/>
      <c r="M1390" s="7"/>
      <c r="N1390" s="7"/>
    </row>
    <row r="1391" spans="1:14" ht="30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7"/>
      <c r="M1391" s="7"/>
      <c r="N1391" s="7"/>
    </row>
    <row r="1392" spans="1:14" ht="30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7"/>
      <c r="M1392" s="7"/>
      <c r="N1392" s="7"/>
    </row>
    <row r="1393" spans="1:14" ht="30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7"/>
      <c r="M1393" s="7"/>
      <c r="N1393" s="7"/>
    </row>
    <row r="1394" spans="1:14" ht="30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7"/>
      <c r="M1394" s="7"/>
      <c r="N1394" s="7"/>
    </row>
    <row r="1395" spans="1:14" ht="30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7"/>
      <c r="M1395" s="7"/>
      <c r="N1395" s="7"/>
    </row>
    <row r="1396" spans="1:14" ht="30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7"/>
      <c r="M1396" s="7"/>
      <c r="N1396" s="7"/>
    </row>
    <row r="1397" spans="1:14" ht="30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7"/>
      <c r="M1397" s="7"/>
      <c r="N1397" s="7"/>
    </row>
    <row r="1398" spans="1:14" ht="30" customHeight="1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7"/>
      <c r="M1398" s="7"/>
      <c r="N1398" s="7"/>
    </row>
    <row r="1399" spans="1:14" ht="30" customHeight="1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7"/>
      <c r="M1399" s="7"/>
      <c r="N1399" s="7"/>
    </row>
    <row r="1400" spans="1:14" ht="30" customHeight="1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7"/>
      <c r="M1400" s="7"/>
      <c r="N1400" s="7"/>
    </row>
    <row r="1401" spans="1:14" ht="30" customHeight="1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7"/>
      <c r="M1401" s="7"/>
      <c r="N1401" s="7"/>
    </row>
    <row r="1402" spans="1:14" ht="30" customHeight="1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7"/>
      <c r="M1402" s="7"/>
      <c r="N1402" s="7"/>
    </row>
    <row r="1403" spans="1:14" ht="30" customHeight="1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7"/>
      <c r="M1403" s="7"/>
      <c r="N1403" s="7"/>
    </row>
    <row r="1404" spans="1:14" ht="30" customHeight="1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7"/>
      <c r="M1404" s="7"/>
      <c r="N1404" s="7"/>
    </row>
    <row r="1405" spans="1:14" ht="30" customHeight="1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7"/>
      <c r="M1405" s="7"/>
      <c r="N1405" s="7"/>
    </row>
    <row r="1406" spans="1:14" ht="30" customHeight="1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7"/>
      <c r="M1406" s="7"/>
      <c r="N1406" s="7"/>
    </row>
    <row r="1407" spans="1:14" ht="30" customHeight="1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7"/>
      <c r="M1407" s="7"/>
      <c r="N1407" s="7"/>
    </row>
    <row r="1408" spans="1:14" ht="30" customHeight="1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7"/>
      <c r="M1408" s="7"/>
      <c r="N1408" s="7"/>
    </row>
    <row r="1409" spans="1:14" ht="30" customHeight="1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7"/>
      <c r="M1409" s="7"/>
      <c r="N1409" s="7"/>
    </row>
    <row r="1410" spans="1:14" ht="30" customHeight="1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7"/>
      <c r="M1410" s="7"/>
      <c r="N1410" s="7"/>
    </row>
    <row r="1411" spans="1:14" ht="30" customHeight="1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7"/>
      <c r="M1411" s="7"/>
      <c r="N1411" s="7"/>
    </row>
    <row r="1412" spans="1:14" ht="30" customHeight="1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7"/>
      <c r="M1412" s="7"/>
      <c r="N1412" s="7"/>
    </row>
    <row r="1413" spans="1:14" ht="30" customHeight="1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7"/>
      <c r="M1413" s="7"/>
      <c r="N1413" s="7"/>
    </row>
    <row r="1414" spans="1:14" ht="30" customHeight="1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7"/>
      <c r="M1414" s="7"/>
      <c r="N1414" s="7"/>
    </row>
    <row r="1415" spans="1:14" ht="30" customHeight="1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7"/>
      <c r="M1415" s="7"/>
      <c r="N1415" s="7"/>
    </row>
    <row r="1416" spans="1:14" ht="30" customHeight="1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7"/>
      <c r="M1416" s="7"/>
      <c r="N1416" s="7"/>
    </row>
    <row r="1417" spans="1:14" ht="30" customHeight="1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7"/>
      <c r="M1417" s="7"/>
      <c r="N1417" s="7"/>
    </row>
    <row r="1418" spans="1:14" ht="30" customHeight="1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7"/>
      <c r="M1418" s="7"/>
      <c r="N1418" s="7"/>
    </row>
    <row r="1419" spans="1:14" ht="30" customHeight="1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7"/>
      <c r="M1419" s="7"/>
      <c r="N1419" s="7"/>
    </row>
    <row r="1420" spans="1:14" ht="30" customHeight="1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7"/>
      <c r="M1420" s="7"/>
      <c r="N1420" s="7"/>
    </row>
    <row r="1421" spans="1:14" ht="30" customHeight="1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7"/>
      <c r="M1421" s="7"/>
      <c r="N1421" s="7"/>
    </row>
    <row r="1422" spans="1:14" ht="30" customHeight="1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7"/>
      <c r="M1422" s="7"/>
      <c r="N1422" s="7"/>
    </row>
    <row r="1423" spans="1:14" ht="30" customHeight="1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7"/>
      <c r="M1423" s="7"/>
      <c r="N1423" s="7"/>
    </row>
    <row r="1424" spans="1:14" ht="30" customHeight="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7"/>
      <c r="M1424" s="7"/>
      <c r="N1424" s="7"/>
    </row>
    <row r="1425" spans="1:14" ht="30" customHeight="1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7"/>
      <c r="M1425" s="7"/>
      <c r="N1425" s="7"/>
    </row>
    <row r="1426" spans="1:14" ht="30" customHeight="1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7"/>
      <c r="M1426" s="7"/>
      <c r="N1426" s="7"/>
    </row>
    <row r="1427" spans="1:14" ht="30" customHeight="1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7"/>
      <c r="M1427" s="7"/>
      <c r="N1427" s="7"/>
    </row>
    <row r="1428" spans="1:14" ht="30" customHeight="1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7"/>
      <c r="M1428" s="7"/>
      <c r="N1428" s="7"/>
    </row>
    <row r="1429" spans="1:14" ht="30" customHeight="1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7"/>
      <c r="M1429" s="7"/>
      <c r="N1429" s="7"/>
    </row>
    <row r="1430" spans="1:14" ht="30" customHeight="1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7"/>
      <c r="M1430" s="7"/>
      <c r="N1430" s="7"/>
    </row>
    <row r="1431" spans="1:14" ht="30" customHeight="1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7"/>
      <c r="M1431" s="7"/>
      <c r="N1431" s="7"/>
    </row>
    <row r="1432" spans="1:14" ht="30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7"/>
      <c r="M1432" s="7"/>
      <c r="N1432" s="7"/>
    </row>
    <row r="1433" spans="1:14" ht="30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7"/>
      <c r="M1433" s="7"/>
      <c r="N1433" s="7"/>
    </row>
    <row r="1434" spans="1:14" ht="30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7"/>
      <c r="M1434" s="7"/>
      <c r="N1434" s="7"/>
    </row>
    <row r="1435" spans="1:14" ht="30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7"/>
      <c r="M1435" s="7"/>
      <c r="N1435" s="7"/>
    </row>
    <row r="1436" spans="1:14" ht="30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7"/>
      <c r="M1436" s="7"/>
      <c r="N1436" s="7"/>
    </row>
    <row r="1437" spans="1:14" ht="30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7"/>
      <c r="M1437" s="7"/>
      <c r="N1437" s="7"/>
    </row>
    <row r="1438" spans="1:14" ht="30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7"/>
      <c r="M1438" s="7"/>
      <c r="N1438" s="7"/>
    </row>
    <row r="1439" spans="1:14" ht="30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7"/>
      <c r="M1439" s="7"/>
      <c r="N1439" s="7"/>
    </row>
    <row r="1440" spans="1:14" ht="30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7"/>
      <c r="M1440" s="7"/>
      <c r="N1440" s="7"/>
    </row>
    <row r="1441" spans="1:14" ht="30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7"/>
      <c r="M1441" s="7"/>
      <c r="N1441" s="7"/>
    </row>
    <row r="1442" spans="1:14" ht="30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7"/>
      <c r="M1442" s="7"/>
      <c r="N1442" s="7"/>
    </row>
    <row r="1443" spans="1:14" ht="30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7"/>
      <c r="M1443" s="7"/>
      <c r="N1443" s="7"/>
    </row>
    <row r="1444" spans="1:14" ht="30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7"/>
      <c r="M1444" s="7"/>
      <c r="N1444" s="7"/>
    </row>
    <row r="1445" spans="1:14" ht="30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7"/>
      <c r="M1445" s="7"/>
      <c r="N1445" s="7"/>
    </row>
    <row r="1446" spans="1:14" ht="30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7"/>
      <c r="M1446" s="7"/>
      <c r="N1446" s="7"/>
    </row>
    <row r="1447" spans="1:14" ht="30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7"/>
      <c r="M1447" s="7"/>
      <c r="N1447" s="7"/>
    </row>
    <row r="1448" spans="1:14" ht="30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7"/>
      <c r="M1448" s="7"/>
      <c r="N1448" s="7"/>
    </row>
    <row r="1449" spans="1:14" ht="30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7"/>
      <c r="M1449" s="7"/>
      <c r="N1449" s="7"/>
    </row>
    <row r="1450" spans="1:14" ht="30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7"/>
      <c r="M1450" s="7"/>
      <c r="N1450" s="7"/>
    </row>
    <row r="1451" spans="1:14" ht="30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7"/>
      <c r="M1451" s="7"/>
      <c r="N1451" s="7"/>
    </row>
    <row r="1452" spans="1:14" ht="30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7"/>
      <c r="M1452" s="7"/>
      <c r="N1452" s="7"/>
    </row>
    <row r="1453" spans="1:14" ht="30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7"/>
      <c r="M1453" s="7"/>
      <c r="N1453" s="7"/>
    </row>
    <row r="1454" spans="1:14" ht="30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7"/>
      <c r="M1454" s="7"/>
      <c r="N1454" s="7"/>
    </row>
    <row r="1455" spans="1:14" ht="30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7"/>
      <c r="M1455" s="7"/>
      <c r="N1455" s="7"/>
    </row>
    <row r="1456" spans="1:14" ht="30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7"/>
      <c r="M1456" s="7"/>
      <c r="N1456" s="7"/>
    </row>
    <row r="1457" spans="1:14" ht="30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7"/>
      <c r="M1457" s="7"/>
      <c r="N1457" s="7"/>
    </row>
    <row r="1458" spans="1:14" ht="30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7"/>
      <c r="M1458" s="7"/>
      <c r="N1458" s="7"/>
    </row>
    <row r="1459" spans="1:14" ht="30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7"/>
      <c r="M1459" s="7"/>
      <c r="N1459" s="7"/>
    </row>
    <row r="1460" spans="1:14" ht="30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7"/>
      <c r="M1460" s="7"/>
      <c r="N1460" s="7"/>
    </row>
    <row r="1461" spans="1:14" ht="30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7"/>
      <c r="M1461" s="7"/>
      <c r="N1461" s="7"/>
    </row>
    <row r="1462" spans="1:14" ht="30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7"/>
      <c r="M1462" s="7"/>
      <c r="N1462" s="7"/>
    </row>
    <row r="1463" spans="1:14" ht="30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7"/>
      <c r="M1463" s="7"/>
      <c r="N1463" s="7"/>
    </row>
    <row r="1464" spans="1:14" ht="30" customHeight="1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7"/>
      <c r="M1464" s="7"/>
      <c r="N1464" s="7"/>
    </row>
    <row r="1465" spans="1:14" ht="30" customHeight="1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7"/>
      <c r="M1465" s="7"/>
      <c r="N1465" s="7"/>
    </row>
    <row r="1466" spans="1:14" ht="30" customHeight="1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7"/>
      <c r="M1466" s="7"/>
      <c r="N1466" s="7"/>
    </row>
    <row r="1467" spans="1:14" ht="30" customHeight="1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7"/>
      <c r="M1467" s="7"/>
      <c r="N1467" s="7"/>
    </row>
    <row r="1468" spans="1:14" ht="30" customHeight="1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7"/>
      <c r="M1468" s="7"/>
      <c r="N1468" s="7"/>
    </row>
    <row r="1469" spans="1:14" ht="30" customHeight="1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7"/>
      <c r="M1469" s="7"/>
      <c r="N1469" s="7"/>
    </row>
    <row r="1470" spans="1:14" ht="30" customHeight="1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7"/>
      <c r="M1470" s="7"/>
      <c r="N1470" s="7"/>
    </row>
    <row r="1471" spans="1:14" ht="30" customHeight="1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7"/>
      <c r="M1471" s="7"/>
      <c r="N1471" s="7"/>
    </row>
    <row r="1472" spans="1:14" ht="30" customHeight="1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7"/>
      <c r="M1472" s="7"/>
      <c r="N1472" s="7"/>
    </row>
    <row r="1473" spans="1:14" ht="30" customHeight="1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7"/>
      <c r="M1473" s="7"/>
      <c r="N1473" s="7"/>
    </row>
    <row r="1474" spans="1:14" ht="30" customHeight="1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7"/>
      <c r="M1474" s="7"/>
      <c r="N1474" s="7"/>
    </row>
    <row r="1475" spans="1:14" ht="30" customHeight="1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7"/>
      <c r="M1475" s="7"/>
      <c r="N1475" s="7"/>
    </row>
    <row r="1476" spans="1:14" ht="30" customHeight="1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7"/>
      <c r="M1476" s="7"/>
      <c r="N1476" s="7"/>
    </row>
    <row r="1477" spans="1:14" ht="30" customHeight="1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7"/>
      <c r="M1477" s="7"/>
      <c r="N1477" s="7"/>
    </row>
    <row r="1478" spans="1:14" ht="30" customHeight="1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7"/>
      <c r="M1478" s="7"/>
      <c r="N1478" s="7"/>
    </row>
    <row r="1479" spans="1:14" ht="30" customHeight="1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7"/>
      <c r="M1479" s="7"/>
      <c r="N1479" s="7"/>
    </row>
    <row r="1480" spans="1:14" ht="30" customHeight="1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7"/>
      <c r="M1480" s="7"/>
      <c r="N1480" s="7"/>
    </row>
    <row r="1481" spans="1:14" ht="30" customHeight="1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7"/>
      <c r="M1481" s="7"/>
      <c r="N1481" s="7"/>
    </row>
    <row r="1482" spans="1:14" ht="30" customHeight="1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7"/>
      <c r="M1482" s="7"/>
      <c r="N1482" s="7"/>
    </row>
    <row r="1483" spans="1:14" ht="30" customHeight="1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7"/>
      <c r="M1483" s="7"/>
      <c r="N1483" s="7"/>
    </row>
    <row r="1484" spans="1:14" ht="30" customHeight="1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7"/>
      <c r="M1484" s="7"/>
      <c r="N1484" s="7"/>
    </row>
    <row r="1485" spans="1:14" ht="30" customHeight="1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7"/>
      <c r="M1485" s="7"/>
      <c r="N1485" s="7"/>
    </row>
    <row r="1486" spans="1:14" ht="30" customHeight="1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7"/>
      <c r="M1486" s="7"/>
      <c r="N1486" s="7"/>
    </row>
    <row r="1487" spans="1:14" ht="30" customHeight="1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7"/>
      <c r="M1487" s="7"/>
      <c r="N1487" s="7"/>
    </row>
    <row r="1488" spans="1:14" ht="30" customHeight="1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7"/>
      <c r="M1488" s="7"/>
      <c r="N1488" s="7"/>
    </row>
    <row r="1489" spans="1:14" ht="30" customHeight="1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7"/>
      <c r="M1489" s="7"/>
      <c r="N1489" s="7"/>
    </row>
    <row r="1490" spans="1:14" ht="30" customHeight="1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7"/>
      <c r="M1490" s="7"/>
      <c r="N1490" s="7"/>
    </row>
    <row r="1491" spans="1:14" ht="30" customHeight="1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7"/>
      <c r="M1491" s="7"/>
      <c r="N1491" s="7"/>
    </row>
    <row r="1492" spans="1:14" ht="30" customHeight="1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7"/>
      <c r="M1492" s="7"/>
      <c r="N1492" s="7"/>
    </row>
    <row r="1493" spans="1:14" ht="30" customHeight="1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7"/>
      <c r="M1493" s="7"/>
      <c r="N1493" s="7"/>
    </row>
    <row r="1494" spans="1:14" ht="30" customHeight="1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7"/>
      <c r="M1494" s="7"/>
      <c r="N1494" s="7"/>
    </row>
    <row r="1495" spans="1:14" ht="30" customHeight="1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7"/>
      <c r="M1495" s="7"/>
      <c r="N1495" s="7"/>
    </row>
    <row r="1496" spans="1:14" ht="30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7"/>
      <c r="M1496" s="7"/>
      <c r="N1496" s="7"/>
    </row>
    <row r="1497" spans="1:14" ht="30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7"/>
      <c r="M1497" s="7"/>
      <c r="N1497" s="7"/>
    </row>
    <row r="1498" spans="1:14" ht="30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7"/>
      <c r="M1498" s="7"/>
      <c r="N1498" s="7"/>
    </row>
    <row r="1499" spans="1:14" ht="30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7"/>
      <c r="M1499" s="7"/>
      <c r="N1499" s="7"/>
    </row>
    <row r="1500" spans="1:14" ht="30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7"/>
      <c r="M1500" s="7"/>
      <c r="N1500" s="7"/>
    </row>
    <row r="1501" spans="1:14" ht="30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7"/>
      <c r="M1501" s="7"/>
      <c r="N1501" s="7"/>
    </row>
    <row r="1502" spans="1:14" ht="30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7"/>
      <c r="M1502" s="7"/>
      <c r="N1502" s="7"/>
    </row>
    <row r="1503" spans="1:14" ht="30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7"/>
      <c r="M1503" s="7"/>
      <c r="N1503" s="7"/>
    </row>
    <row r="1504" spans="1:14" ht="30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7"/>
      <c r="M1504" s="7"/>
      <c r="N1504" s="7"/>
    </row>
    <row r="1505" spans="1:14" ht="30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7"/>
      <c r="M1505" s="7"/>
      <c r="N1505" s="7"/>
    </row>
    <row r="1506" spans="1:14" ht="30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7"/>
      <c r="M1506" s="7"/>
      <c r="N1506" s="7"/>
    </row>
    <row r="1507" spans="1:14" ht="30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7"/>
      <c r="M1507" s="7"/>
      <c r="N1507" s="7"/>
    </row>
    <row r="1508" spans="1:14" ht="30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7"/>
      <c r="M1508" s="7"/>
      <c r="N1508" s="7"/>
    </row>
    <row r="1509" spans="1:14" ht="30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7"/>
      <c r="M1509" s="7"/>
      <c r="N1509" s="7"/>
    </row>
    <row r="1510" spans="1:14" ht="30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7"/>
      <c r="M1510" s="7"/>
      <c r="N1510" s="7"/>
    </row>
    <row r="1511" spans="1:14" ht="30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7"/>
      <c r="M1511" s="7"/>
      <c r="N1511" s="7"/>
    </row>
    <row r="1512" spans="1:14" ht="30" customHeight="1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7"/>
      <c r="M1512" s="7"/>
      <c r="N1512" s="7"/>
    </row>
    <row r="1513" spans="1:14" ht="30" customHeight="1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7"/>
      <c r="M1513" s="7"/>
      <c r="N1513" s="7"/>
    </row>
    <row r="1514" spans="1:14" ht="30" customHeight="1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7"/>
      <c r="M1514" s="7"/>
      <c r="N1514" s="7"/>
    </row>
    <row r="1515" spans="1:14" ht="30" customHeight="1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7"/>
      <c r="M1515" s="7"/>
      <c r="N1515" s="7"/>
    </row>
    <row r="1516" spans="1:14" ht="30" customHeight="1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7"/>
      <c r="M1516" s="7"/>
      <c r="N1516" s="7"/>
    </row>
    <row r="1517" spans="1:14" ht="30" customHeight="1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7"/>
      <c r="M1517" s="7"/>
      <c r="N1517" s="7"/>
    </row>
    <row r="1518" spans="1:14" ht="30" customHeight="1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7"/>
      <c r="M1518" s="7"/>
      <c r="N1518" s="7"/>
    </row>
    <row r="1519" spans="1:14" ht="30" customHeight="1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7"/>
      <c r="M1519" s="7"/>
      <c r="N1519" s="7"/>
    </row>
    <row r="1520" spans="1:14" ht="30" customHeight="1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7"/>
      <c r="M1520" s="7"/>
      <c r="N1520" s="7"/>
    </row>
    <row r="1521" spans="1:14" ht="30" customHeight="1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7"/>
      <c r="M1521" s="7"/>
      <c r="N1521" s="7"/>
    </row>
    <row r="1522" spans="1:14" ht="30" customHeight="1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7"/>
      <c r="M1522" s="7"/>
      <c r="N1522" s="7"/>
    </row>
    <row r="1523" spans="1:14" ht="30" customHeight="1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7"/>
      <c r="M1523" s="7"/>
      <c r="N1523" s="7"/>
    </row>
    <row r="1524" spans="1:14" ht="30" customHeight="1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7"/>
      <c r="M1524" s="7"/>
      <c r="N1524" s="7"/>
    </row>
    <row r="1525" spans="1:14" ht="30" customHeight="1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7"/>
      <c r="M1525" s="7"/>
      <c r="N1525" s="7"/>
    </row>
    <row r="1526" spans="1:14" ht="30" customHeight="1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7"/>
      <c r="M1526" s="7"/>
      <c r="N1526" s="7"/>
    </row>
    <row r="1527" spans="1:14" ht="30" customHeight="1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7"/>
      <c r="M1527" s="7"/>
      <c r="N1527" s="7"/>
    </row>
    <row r="1528" spans="1:14" ht="30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7"/>
      <c r="M1528" s="7"/>
      <c r="N1528" s="7"/>
    </row>
    <row r="1529" spans="1:14" ht="30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7"/>
      <c r="M1529" s="7"/>
      <c r="N1529" s="7"/>
    </row>
    <row r="1530" spans="1:14" ht="30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7"/>
      <c r="M1530" s="7"/>
      <c r="N1530" s="7"/>
    </row>
    <row r="1531" spans="1:14" ht="30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7"/>
      <c r="M1531" s="7"/>
      <c r="N1531" s="7"/>
    </row>
    <row r="1532" spans="1:14" ht="30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7"/>
      <c r="M1532" s="7"/>
      <c r="N1532" s="7"/>
    </row>
    <row r="1533" spans="1:14" ht="30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7"/>
      <c r="M1533" s="7"/>
      <c r="N1533" s="7"/>
    </row>
    <row r="1534" spans="1:14" ht="30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7"/>
      <c r="M1534" s="7"/>
      <c r="N1534" s="7"/>
    </row>
    <row r="1535" spans="1:14" ht="30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7"/>
      <c r="M1535" s="7"/>
      <c r="N1535" s="7"/>
    </row>
    <row r="1536" spans="1:14" ht="30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7"/>
      <c r="M1536" s="7"/>
      <c r="N1536" s="7"/>
    </row>
    <row r="1537" spans="1:14" ht="30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7"/>
      <c r="M1537" s="7"/>
      <c r="N1537" s="7"/>
    </row>
    <row r="1538" spans="1:14" ht="30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7"/>
      <c r="M1538" s="7"/>
      <c r="N1538" s="7"/>
    </row>
    <row r="1539" spans="1:14" ht="30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7"/>
      <c r="M1539" s="7"/>
      <c r="N1539" s="7"/>
    </row>
    <row r="1540" spans="1:14" ht="30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7"/>
      <c r="M1540" s="7"/>
      <c r="N1540" s="7"/>
    </row>
    <row r="1541" spans="1:14" ht="30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7"/>
      <c r="M1541" s="7"/>
      <c r="N1541" s="7"/>
    </row>
    <row r="1542" spans="1:14" ht="30" customHeight="1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7"/>
      <c r="M1542" s="7"/>
      <c r="N1542" s="7"/>
    </row>
    <row r="1543" spans="1:14" ht="30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7"/>
      <c r="M1543" s="7"/>
      <c r="N1543" s="7"/>
    </row>
    <row r="1544" spans="1:14" ht="30" customHeight="1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7"/>
      <c r="M1544" s="7"/>
      <c r="N1544" s="7"/>
    </row>
    <row r="1545" spans="1:14" ht="30" customHeight="1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7"/>
      <c r="M1545" s="7"/>
      <c r="N1545" s="7"/>
    </row>
    <row r="1546" spans="1:14" ht="30" customHeight="1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7"/>
      <c r="M1546" s="7"/>
      <c r="N1546" s="7"/>
    </row>
    <row r="1547" spans="1:14" ht="30" customHeight="1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7"/>
      <c r="M1547" s="7"/>
      <c r="N1547" s="7"/>
    </row>
    <row r="1548" spans="1:14" ht="30" customHeight="1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7"/>
      <c r="M1548" s="7"/>
      <c r="N1548" s="7"/>
    </row>
    <row r="1549" spans="1:14" ht="30" customHeight="1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7"/>
      <c r="M1549" s="7"/>
      <c r="N1549" s="7"/>
    </row>
    <row r="1550" spans="1:14" ht="30" customHeight="1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7"/>
      <c r="M1550" s="7"/>
      <c r="N1550" s="7"/>
    </row>
    <row r="1551" spans="1:14" ht="30" customHeight="1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7"/>
      <c r="M1551" s="7"/>
      <c r="N1551" s="7"/>
    </row>
    <row r="1552" spans="1:14" ht="30" customHeight="1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7"/>
      <c r="M1552" s="7"/>
      <c r="N1552" s="7"/>
    </row>
    <row r="1553" spans="1:14" ht="30" customHeight="1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7"/>
      <c r="M1553" s="7"/>
      <c r="N1553" s="7"/>
    </row>
    <row r="1554" spans="1:14" ht="30" customHeight="1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7"/>
      <c r="M1554" s="7"/>
      <c r="N1554" s="7"/>
    </row>
    <row r="1555" spans="1:14" ht="30" customHeight="1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7"/>
      <c r="M1555" s="7"/>
      <c r="N1555" s="7"/>
    </row>
    <row r="1556" spans="1:14" ht="30" customHeight="1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7"/>
      <c r="M1556" s="7"/>
      <c r="N1556" s="7"/>
    </row>
    <row r="1557" spans="1:14" ht="30" customHeight="1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7"/>
      <c r="M1557" s="7"/>
      <c r="N1557" s="7"/>
    </row>
    <row r="1558" spans="1:14" ht="30" customHeight="1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7"/>
      <c r="M1558" s="7"/>
      <c r="N1558" s="7"/>
    </row>
    <row r="1559" spans="1:14" ht="30" customHeight="1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7"/>
      <c r="M1559" s="7"/>
      <c r="N1559" s="7"/>
    </row>
    <row r="1560" spans="1:14" ht="30" customHeight="1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7"/>
      <c r="M1560" s="7"/>
      <c r="N1560" s="7"/>
    </row>
    <row r="1561" spans="1:14" ht="30" customHeight="1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7"/>
      <c r="M1561" s="7"/>
      <c r="N1561" s="7"/>
    </row>
    <row r="1562" spans="1:14" ht="30" customHeight="1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7"/>
      <c r="M1562" s="7"/>
      <c r="N1562" s="7"/>
    </row>
    <row r="1563" spans="1:14" ht="30" customHeight="1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7"/>
      <c r="M1563" s="7"/>
      <c r="N1563" s="7"/>
    </row>
    <row r="1564" spans="1:14" ht="30" customHeight="1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7"/>
      <c r="M1564" s="7"/>
      <c r="N1564" s="7"/>
    </row>
    <row r="1565" spans="1:14" ht="30" customHeight="1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7"/>
      <c r="M1565" s="7"/>
      <c r="N1565" s="7"/>
    </row>
    <row r="1566" spans="1:14" ht="30" customHeight="1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7"/>
      <c r="M1566" s="7"/>
      <c r="N1566" s="7"/>
    </row>
    <row r="1567" spans="1:14" ht="30" customHeight="1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7"/>
      <c r="M1567" s="7"/>
      <c r="N1567" s="7"/>
    </row>
    <row r="1568" spans="1:14" ht="30" customHeight="1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7"/>
      <c r="M1568" s="7"/>
      <c r="N1568" s="7"/>
    </row>
    <row r="1569" spans="1:14" ht="30" customHeight="1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7"/>
      <c r="M1569" s="7"/>
      <c r="N1569" s="7"/>
    </row>
    <row r="1570" spans="1:14" ht="30" customHeight="1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7"/>
      <c r="M1570" s="7"/>
      <c r="N1570" s="7"/>
    </row>
    <row r="1571" spans="1:14" ht="30" customHeight="1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7"/>
      <c r="M1571" s="7"/>
      <c r="N1571" s="7"/>
    </row>
    <row r="1572" spans="1:14" ht="30" customHeight="1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7"/>
      <c r="M1572" s="7"/>
      <c r="N1572" s="7"/>
    </row>
    <row r="1573" spans="1:14" ht="30" customHeight="1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7"/>
      <c r="M1573" s="7"/>
      <c r="N1573" s="7"/>
    </row>
    <row r="1574" spans="1:14" ht="30" customHeight="1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7"/>
      <c r="M1574" s="7"/>
      <c r="N1574" s="7"/>
    </row>
    <row r="1575" spans="1:14" ht="30" customHeight="1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7"/>
      <c r="M1575" s="7"/>
      <c r="N1575" s="7"/>
    </row>
    <row r="1576" spans="1:14" ht="30" customHeight="1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7"/>
      <c r="M1576" s="7"/>
      <c r="N1576" s="7"/>
    </row>
    <row r="1577" spans="1:14" ht="30" customHeight="1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7"/>
      <c r="M1577" s="7"/>
      <c r="N1577" s="7"/>
    </row>
    <row r="1578" spans="1:14" ht="30" customHeight="1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7"/>
      <c r="M1578" s="7"/>
      <c r="N1578" s="7"/>
    </row>
    <row r="1579" spans="1:14" ht="30" customHeight="1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7"/>
      <c r="M1579" s="7"/>
      <c r="N1579" s="7"/>
    </row>
    <row r="1580" spans="1:14" ht="30" customHeight="1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7"/>
      <c r="M1580" s="7"/>
      <c r="N1580" s="7"/>
    </row>
    <row r="1581" spans="1:14" ht="30" customHeight="1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7"/>
      <c r="M1581" s="7"/>
      <c r="N1581" s="7"/>
    </row>
    <row r="1582" spans="1:14" ht="30" customHeight="1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7"/>
      <c r="M1582" s="7"/>
      <c r="N1582" s="7"/>
    </row>
    <row r="1583" spans="1:14" ht="30" customHeight="1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7"/>
      <c r="M1583" s="7"/>
      <c r="N1583" s="7"/>
    </row>
    <row r="1584" spans="1:14" ht="30" customHeight="1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7"/>
      <c r="M1584" s="7"/>
      <c r="N1584" s="7"/>
    </row>
    <row r="1585" spans="1:14" ht="30" customHeight="1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7"/>
      <c r="M1585" s="7"/>
      <c r="N1585" s="7"/>
    </row>
    <row r="1586" spans="1:14" ht="30" customHeight="1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7"/>
      <c r="M1586" s="7"/>
      <c r="N1586" s="7"/>
    </row>
    <row r="1587" spans="1:14" ht="30" customHeight="1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7"/>
      <c r="M1587" s="7"/>
      <c r="N1587" s="7"/>
    </row>
    <row r="1588" spans="1:14" ht="30" customHeight="1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7"/>
      <c r="M1588" s="7"/>
      <c r="N1588" s="7"/>
    </row>
    <row r="1589" spans="1:14" ht="30" customHeight="1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7"/>
      <c r="M1589" s="7"/>
      <c r="N1589" s="7"/>
    </row>
    <row r="1590" spans="1:14" ht="30" customHeight="1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7"/>
      <c r="M1590" s="7"/>
      <c r="N1590" s="7"/>
    </row>
    <row r="1591" spans="1:14" ht="30" customHeight="1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7"/>
      <c r="M1591" s="7"/>
      <c r="N1591" s="7"/>
    </row>
    <row r="1592" spans="1:14" ht="30" customHeight="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7"/>
      <c r="M1592" s="7"/>
      <c r="N1592" s="7"/>
    </row>
    <row r="1593" spans="1:14" ht="30" customHeight="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7"/>
      <c r="M1593" s="7"/>
      <c r="N1593" s="7"/>
    </row>
    <row r="1594" spans="1:14" ht="30" customHeight="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7"/>
      <c r="M1594" s="7"/>
      <c r="N1594" s="7"/>
    </row>
    <row r="1595" spans="1:14" ht="30" customHeight="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7"/>
      <c r="M1595" s="7"/>
      <c r="N1595" s="7"/>
    </row>
    <row r="1596" spans="1:14" ht="30" customHeight="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7"/>
      <c r="M1596" s="7"/>
      <c r="N1596" s="7"/>
    </row>
    <row r="1597" spans="1:14" ht="30" customHeight="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7"/>
      <c r="M1597" s="7"/>
      <c r="N1597" s="7"/>
    </row>
    <row r="1598" spans="1:14" ht="30" customHeight="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7"/>
      <c r="M1598" s="7"/>
      <c r="N1598" s="7"/>
    </row>
    <row r="1599" spans="1:14" ht="30" customHeight="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7"/>
      <c r="M1599" s="7"/>
      <c r="N1599" s="7"/>
    </row>
    <row r="1600" spans="1:14" ht="30" customHeight="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7"/>
      <c r="M1600" s="7"/>
      <c r="N1600" s="7"/>
    </row>
    <row r="1601" spans="1:14" ht="30" customHeight="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7"/>
      <c r="M1601" s="7"/>
      <c r="N1601" s="7"/>
    </row>
    <row r="1602" spans="1:14" ht="30" customHeight="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7"/>
      <c r="M1602" s="7"/>
      <c r="N1602" s="7"/>
    </row>
    <row r="1603" spans="1:14" ht="30" customHeight="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7"/>
      <c r="M1603" s="7"/>
      <c r="N1603" s="7"/>
    </row>
    <row r="1604" spans="1:14" ht="30" customHeight="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7"/>
      <c r="M1604" s="7"/>
      <c r="N1604" s="7"/>
    </row>
    <row r="1605" spans="1:14" ht="30" customHeight="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7"/>
      <c r="M1605" s="7"/>
      <c r="N1605" s="7"/>
    </row>
    <row r="1606" spans="1:14" ht="30" customHeight="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7"/>
      <c r="M1606" s="7"/>
      <c r="N1606" s="7"/>
    </row>
    <row r="1607" spans="1:14" ht="30" customHeight="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7"/>
      <c r="M1607" s="7"/>
      <c r="N1607" s="7"/>
    </row>
    <row r="1608" spans="1:14" ht="30" customHeight="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7"/>
      <c r="M1608" s="7"/>
      <c r="N1608" s="7"/>
    </row>
    <row r="1609" spans="1:14" ht="30" customHeight="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7"/>
      <c r="M1609" s="7"/>
      <c r="N1609" s="7"/>
    </row>
    <row r="1610" spans="1:14" ht="30" customHeight="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7"/>
      <c r="M1610" s="7"/>
      <c r="N1610" s="7"/>
    </row>
    <row r="1611" spans="1:14" ht="30" customHeight="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7"/>
      <c r="M1611" s="7"/>
      <c r="N1611" s="7"/>
    </row>
    <row r="1612" spans="1:14" ht="30" customHeight="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7"/>
      <c r="M1612" s="7"/>
      <c r="N1612" s="7"/>
    </row>
    <row r="1613" spans="1:14" ht="30" customHeight="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7"/>
      <c r="M1613" s="7"/>
      <c r="N1613" s="7"/>
    </row>
    <row r="1614" spans="1:14" ht="30" customHeight="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7"/>
      <c r="M1614" s="7"/>
      <c r="N1614" s="7"/>
    </row>
    <row r="1615" spans="1:14" ht="30" customHeight="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7"/>
      <c r="M1615" s="7"/>
      <c r="N1615" s="7"/>
    </row>
    <row r="1616" spans="1:14" ht="30" customHeight="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7"/>
      <c r="M1616" s="7"/>
      <c r="N1616" s="7"/>
    </row>
    <row r="1617" spans="1:14" ht="30" customHeight="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7"/>
      <c r="M1617" s="7"/>
      <c r="N1617" s="7"/>
    </row>
    <row r="1618" spans="1:14" ht="30" customHeight="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7"/>
      <c r="M1618" s="7"/>
      <c r="N1618" s="7"/>
    </row>
    <row r="1619" spans="1:14" ht="30" customHeight="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7"/>
      <c r="M1619" s="7"/>
      <c r="N1619" s="7"/>
    </row>
    <row r="1620" spans="1:14" ht="30" customHeight="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7"/>
      <c r="M1620" s="7"/>
      <c r="N1620" s="7"/>
    </row>
    <row r="1621" spans="1:14" ht="30" customHeight="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7"/>
      <c r="M1621" s="7"/>
      <c r="N1621" s="7"/>
    </row>
    <row r="1622" spans="1:14" ht="30" customHeight="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7"/>
      <c r="M1622" s="7"/>
      <c r="N1622" s="7"/>
    </row>
    <row r="1623" spans="1:14" ht="30" customHeight="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7"/>
      <c r="M1623" s="7"/>
      <c r="N1623" s="7"/>
    </row>
    <row r="1624" spans="1:14" ht="30" customHeight="1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7"/>
      <c r="M1624" s="7"/>
      <c r="N1624" s="7"/>
    </row>
    <row r="1625" spans="1:14" ht="30" customHeight="1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7"/>
      <c r="M1625" s="7"/>
      <c r="N1625" s="7"/>
    </row>
    <row r="1626" spans="1:14" ht="30" customHeight="1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7"/>
      <c r="M1626" s="7"/>
      <c r="N1626" s="7"/>
    </row>
    <row r="1627" spans="1:14" ht="30" customHeight="1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7"/>
      <c r="M1627" s="7"/>
      <c r="N1627" s="7"/>
    </row>
    <row r="1628" spans="1:14" ht="30" customHeight="1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7"/>
      <c r="M1628" s="7"/>
      <c r="N1628" s="7"/>
    </row>
    <row r="1629" spans="1:14" ht="30" customHeight="1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7"/>
      <c r="M1629" s="7"/>
      <c r="N1629" s="7"/>
    </row>
    <row r="1630" spans="1:14" ht="30" customHeight="1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7"/>
      <c r="M1630" s="7"/>
      <c r="N1630" s="7"/>
    </row>
    <row r="1631" spans="1:14" ht="30" customHeight="1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7"/>
      <c r="M1631" s="7"/>
      <c r="N1631" s="7"/>
    </row>
    <row r="1632" spans="1:14" ht="30" customHeight="1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7"/>
      <c r="M1632" s="7"/>
      <c r="N1632" s="7"/>
    </row>
    <row r="1633" spans="1:14" ht="30" customHeight="1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7"/>
      <c r="M1633" s="7"/>
      <c r="N1633" s="7"/>
    </row>
    <row r="1634" spans="1:14" ht="30" customHeight="1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7"/>
      <c r="M1634" s="7"/>
      <c r="N1634" s="7"/>
    </row>
    <row r="1635" spans="1:14" ht="30" customHeight="1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7"/>
      <c r="M1635" s="7"/>
      <c r="N1635" s="7"/>
    </row>
    <row r="1636" spans="1:14" ht="30" customHeight="1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7"/>
      <c r="M1636" s="7"/>
      <c r="N1636" s="7"/>
    </row>
    <row r="1637" spans="1:14" ht="30" customHeight="1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7"/>
      <c r="M1637" s="7"/>
      <c r="N1637" s="7"/>
    </row>
    <row r="1638" spans="1:14" ht="30" customHeight="1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7"/>
      <c r="M1638" s="7"/>
      <c r="N1638" s="7"/>
    </row>
    <row r="1639" spans="1:14" ht="30" customHeight="1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7"/>
      <c r="M1639" s="7"/>
      <c r="N1639" s="7"/>
    </row>
    <row r="1640" spans="1:14" ht="30" customHeight="1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7"/>
      <c r="M1640" s="7"/>
      <c r="N1640" s="7"/>
    </row>
    <row r="1641" spans="1:14" ht="30" customHeight="1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7"/>
      <c r="M1641" s="7"/>
      <c r="N1641" s="7"/>
    </row>
    <row r="1642" spans="1:14" ht="30" customHeight="1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7"/>
      <c r="M1642" s="7"/>
      <c r="N1642" s="7"/>
    </row>
    <row r="1643" spans="1:14" ht="30" customHeight="1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7"/>
      <c r="M1643" s="7"/>
      <c r="N1643" s="7"/>
    </row>
    <row r="1644" spans="1:14" ht="30" customHeight="1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7"/>
      <c r="M1644" s="7"/>
      <c r="N1644" s="7"/>
    </row>
    <row r="1645" spans="1:14" ht="30" customHeight="1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7"/>
      <c r="M1645" s="7"/>
      <c r="N1645" s="7"/>
    </row>
    <row r="1646" spans="1:14" ht="30" customHeight="1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7"/>
      <c r="M1646" s="7"/>
      <c r="N1646" s="7"/>
    </row>
    <row r="1647" spans="1:14" ht="30" customHeight="1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7"/>
      <c r="M1647" s="7"/>
      <c r="N1647" s="7"/>
    </row>
    <row r="1648" spans="1:14" ht="30" customHeight="1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7"/>
      <c r="M1648" s="7"/>
      <c r="N1648" s="7"/>
    </row>
    <row r="1649" spans="1:14" ht="30" customHeight="1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7"/>
      <c r="M1649" s="7"/>
      <c r="N1649" s="7"/>
    </row>
    <row r="1650" spans="1:14" ht="30" customHeight="1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7"/>
      <c r="M1650" s="7"/>
      <c r="N1650" s="7"/>
    </row>
    <row r="1651" spans="1:14" ht="30" customHeight="1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7"/>
      <c r="M1651" s="7"/>
      <c r="N1651" s="7"/>
    </row>
    <row r="1652" spans="1:14" ht="30" customHeight="1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7"/>
      <c r="M1652" s="7"/>
      <c r="N1652" s="7"/>
    </row>
    <row r="1653" spans="1:14" ht="30" customHeight="1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7"/>
      <c r="M1653" s="7"/>
      <c r="N1653" s="7"/>
    </row>
    <row r="1654" spans="1:14" ht="30" customHeight="1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7"/>
      <c r="M1654" s="7"/>
      <c r="N1654" s="7"/>
    </row>
    <row r="1655" spans="1:14" ht="30" customHeight="1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7"/>
      <c r="M1655" s="7"/>
      <c r="N1655" s="7"/>
    </row>
    <row r="1656" spans="1:14" ht="30" customHeight="1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7"/>
      <c r="M1656" s="7"/>
      <c r="N1656" s="7"/>
    </row>
    <row r="1657" spans="1:14" ht="30" customHeight="1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7"/>
      <c r="M1657" s="7"/>
      <c r="N1657" s="7"/>
    </row>
    <row r="1658" spans="1:14" ht="30" customHeight="1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7"/>
      <c r="M1658" s="7"/>
      <c r="N1658" s="7"/>
    </row>
    <row r="1659" spans="1:14" ht="30" customHeight="1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7"/>
      <c r="M1659" s="7"/>
      <c r="N1659" s="7"/>
    </row>
    <row r="1660" spans="1:14" ht="30" customHeight="1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7"/>
      <c r="M1660" s="7"/>
      <c r="N1660" s="7"/>
    </row>
    <row r="1661" spans="1:14" ht="30" customHeight="1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7"/>
      <c r="M1661" s="7"/>
      <c r="N1661" s="7"/>
    </row>
    <row r="1662" spans="1:14" ht="30" customHeight="1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7"/>
      <c r="M1662" s="7"/>
      <c r="N1662" s="7"/>
    </row>
    <row r="1663" spans="1:14" ht="30" customHeight="1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7"/>
      <c r="M1663" s="7"/>
      <c r="N1663" s="7"/>
    </row>
    <row r="1664" spans="1:14" ht="30" customHeight="1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7"/>
      <c r="M1664" s="7"/>
      <c r="N1664" s="7"/>
    </row>
    <row r="1665" spans="1:14" ht="30" customHeight="1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7"/>
      <c r="M1665" s="7"/>
      <c r="N1665" s="7"/>
    </row>
    <row r="1666" spans="1:14" ht="30" customHeight="1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7"/>
      <c r="M1666" s="7"/>
      <c r="N1666" s="7"/>
    </row>
    <row r="1667" spans="1:14" ht="30" customHeight="1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7"/>
      <c r="M1667" s="7"/>
      <c r="N1667" s="7"/>
    </row>
    <row r="1668" spans="1:14" ht="30" customHeight="1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7"/>
      <c r="M1668" s="7"/>
      <c r="N1668" s="7"/>
    </row>
    <row r="1669" spans="1:14" ht="30" customHeight="1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7"/>
      <c r="M1669" s="7"/>
      <c r="N1669" s="7"/>
    </row>
    <row r="1670" spans="1:14" ht="30" customHeight="1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7"/>
      <c r="M1670" s="7"/>
      <c r="N1670" s="7"/>
    </row>
    <row r="1671" spans="1:14" ht="30" customHeight="1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7"/>
      <c r="M1671" s="7"/>
      <c r="N1671" s="7"/>
    </row>
    <row r="1672" spans="1:14" ht="30" customHeight="1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7"/>
      <c r="M1672" s="7"/>
      <c r="N1672" s="7"/>
    </row>
    <row r="1673" spans="1:14" ht="30" customHeight="1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7"/>
      <c r="M1673" s="7"/>
      <c r="N1673" s="7"/>
    </row>
    <row r="1674" spans="1:14" ht="30" customHeight="1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7"/>
      <c r="M1674" s="7"/>
      <c r="N1674" s="7"/>
    </row>
    <row r="1675" spans="1:14" ht="30" customHeight="1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7"/>
      <c r="M1675" s="7"/>
      <c r="N1675" s="7"/>
    </row>
    <row r="1676" spans="1:14" ht="30" customHeight="1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7"/>
      <c r="M1676" s="7"/>
      <c r="N1676" s="7"/>
    </row>
    <row r="1677" spans="1:14" ht="30" customHeight="1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7"/>
      <c r="M1677" s="7"/>
      <c r="N1677" s="7"/>
    </row>
    <row r="1678" spans="1:14" ht="30" customHeight="1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7"/>
      <c r="M1678" s="7"/>
      <c r="N1678" s="7"/>
    </row>
    <row r="1679" spans="1:14" ht="30" customHeight="1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7"/>
      <c r="M1679" s="7"/>
      <c r="N1679" s="7"/>
    </row>
    <row r="1680" spans="1:14" ht="30" customHeight="1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7"/>
      <c r="M1680" s="7"/>
      <c r="N1680" s="7"/>
    </row>
    <row r="1681" spans="1:14" ht="30" customHeight="1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7"/>
      <c r="M1681" s="7"/>
      <c r="N1681" s="7"/>
    </row>
    <row r="1682" spans="1:14" ht="30" customHeight="1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7"/>
      <c r="M1682" s="7"/>
      <c r="N1682" s="7"/>
    </row>
    <row r="1683" spans="1:14" ht="30" customHeight="1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7"/>
      <c r="M1683" s="7"/>
      <c r="N1683" s="7"/>
    </row>
    <row r="1684" spans="1:14" ht="30" customHeight="1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7"/>
      <c r="M1684" s="7"/>
      <c r="N1684" s="7"/>
    </row>
    <row r="1685" spans="1:14" ht="30" customHeight="1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7"/>
      <c r="M1685" s="7"/>
      <c r="N1685" s="7"/>
    </row>
    <row r="1686" spans="1:14" ht="30" customHeight="1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7"/>
      <c r="M1686" s="7"/>
      <c r="N1686" s="7"/>
    </row>
    <row r="1687" spans="1:14" ht="30" customHeight="1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7"/>
      <c r="M1687" s="7"/>
      <c r="N1687" s="7"/>
    </row>
    <row r="1688" spans="1:14" ht="30" customHeight="1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7"/>
      <c r="M1688" s="7"/>
      <c r="N1688" s="7"/>
    </row>
    <row r="1689" spans="1:14" ht="30" customHeight="1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7"/>
      <c r="M1689" s="7"/>
      <c r="N1689" s="7"/>
    </row>
    <row r="1690" spans="1:14" ht="30" customHeight="1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7"/>
      <c r="M1690" s="7"/>
      <c r="N1690" s="7"/>
    </row>
    <row r="1691" spans="1:14" ht="30" customHeight="1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7"/>
      <c r="M1691" s="7"/>
      <c r="N1691" s="7"/>
    </row>
    <row r="1692" spans="1:14" ht="30" customHeight="1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7"/>
      <c r="M1692" s="7"/>
      <c r="N1692" s="7"/>
    </row>
    <row r="1693" spans="1:14" ht="30" customHeight="1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7"/>
      <c r="M1693" s="7"/>
      <c r="N1693" s="7"/>
    </row>
    <row r="1694" spans="1:14" ht="30" customHeight="1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7"/>
      <c r="M1694" s="7"/>
      <c r="N1694" s="7"/>
    </row>
    <row r="1695" spans="1:14" ht="30" customHeight="1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7"/>
      <c r="M1695" s="7"/>
      <c r="N1695" s="7"/>
    </row>
    <row r="1696" spans="1:14" ht="30" customHeight="1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7"/>
      <c r="M1696" s="7"/>
      <c r="N1696" s="7"/>
    </row>
    <row r="1697" spans="1:14" ht="30" customHeight="1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7"/>
      <c r="M1697" s="7"/>
      <c r="N1697" s="7"/>
    </row>
    <row r="1698" spans="1:14" ht="30" customHeight="1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7"/>
      <c r="M1698" s="7"/>
      <c r="N1698" s="7"/>
    </row>
    <row r="1699" spans="1:14" ht="30" customHeight="1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7"/>
      <c r="M1699" s="7"/>
      <c r="N1699" s="7"/>
    </row>
    <row r="1700" spans="1:14" ht="30" customHeight="1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7"/>
      <c r="M1700" s="7"/>
      <c r="N1700" s="7"/>
    </row>
    <row r="1701" spans="1:14" ht="30" customHeight="1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7"/>
      <c r="M1701" s="7"/>
      <c r="N1701" s="7"/>
    </row>
    <row r="1702" spans="1:14" ht="30" customHeight="1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7"/>
      <c r="M1702" s="7"/>
      <c r="N1702" s="7"/>
    </row>
    <row r="1703" spans="1:14" ht="30" customHeight="1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7"/>
      <c r="M1703" s="7"/>
      <c r="N1703" s="7"/>
    </row>
    <row r="1704" spans="1:14" ht="30" customHeight="1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7"/>
      <c r="M1704" s="7"/>
      <c r="N1704" s="7"/>
    </row>
    <row r="1705" spans="1:14" ht="30" customHeight="1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7"/>
      <c r="M1705" s="7"/>
      <c r="N1705" s="7"/>
    </row>
    <row r="1706" spans="1:14" ht="30" customHeight="1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7"/>
      <c r="M1706" s="7"/>
      <c r="N1706" s="7"/>
    </row>
    <row r="1707" spans="1:14" ht="30" customHeight="1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7"/>
      <c r="M1707" s="7"/>
      <c r="N1707" s="7"/>
    </row>
    <row r="1708" spans="1:14" ht="30" customHeight="1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7"/>
      <c r="M1708" s="7"/>
      <c r="N1708" s="7"/>
    </row>
    <row r="1709" spans="1:14" ht="30" customHeight="1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7"/>
      <c r="M1709" s="7"/>
      <c r="N1709" s="7"/>
    </row>
    <row r="1710" spans="1:14" ht="30" customHeight="1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7"/>
      <c r="M1710" s="7"/>
      <c r="N1710" s="7"/>
    </row>
    <row r="1711" spans="1:14" ht="30" customHeight="1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7"/>
      <c r="M1711" s="7"/>
      <c r="N1711" s="7"/>
    </row>
    <row r="1712" spans="1:14" ht="30" customHeight="1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7"/>
      <c r="M1712" s="7"/>
      <c r="N1712" s="7"/>
    </row>
    <row r="1713" spans="1:14" ht="30" customHeight="1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7"/>
      <c r="M1713" s="7"/>
      <c r="N1713" s="7"/>
    </row>
    <row r="1714" spans="1:14" ht="30" customHeight="1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7"/>
      <c r="M1714" s="7"/>
      <c r="N1714" s="7"/>
    </row>
    <row r="1715" spans="1:14" ht="30" customHeight="1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7"/>
      <c r="M1715" s="7"/>
      <c r="N1715" s="7"/>
    </row>
    <row r="1716" spans="1:14" ht="30" customHeight="1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7"/>
      <c r="M1716" s="7"/>
      <c r="N1716" s="7"/>
    </row>
    <row r="1717" spans="1:14" ht="30" customHeight="1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7"/>
      <c r="M1717" s="7"/>
      <c r="N1717" s="7"/>
    </row>
    <row r="1718" spans="1:14" ht="30" customHeight="1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7"/>
      <c r="M1718" s="7"/>
      <c r="N1718" s="7"/>
    </row>
    <row r="1719" spans="1:14" ht="30" customHeight="1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7"/>
      <c r="M1719" s="7"/>
      <c r="N1719" s="7"/>
    </row>
    <row r="1720" spans="1:14" ht="30" customHeight="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7"/>
      <c r="M1720" s="7"/>
      <c r="N1720" s="7"/>
    </row>
    <row r="1721" spans="1:14" ht="30" customHeight="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7"/>
      <c r="M1721" s="7"/>
      <c r="N1721" s="7"/>
    </row>
    <row r="1722" spans="1:14" ht="30" customHeight="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7"/>
      <c r="M1722" s="7"/>
      <c r="N1722" s="7"/>
    </row>
    <row r="1723" spans="1:14" ht="30" customHeight="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7"/>
      <c r="M1723" s="7"/>
      <c r="N1723" s="7"/>
    </row>
    <row r="1724" spans="1:14" ht="30" customHeight="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7"/>
      <c r="M1724" s="7"/>
      <c r="N1724" s="7"/>
    </row>
    <row r="1725" spans="1:14" ht="30" customHeight="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7"/>
      <c r="M1725" s="7"/>
      <c r="N1725" s="7"/>
    </row>
    <row r="1726" spans="1:14" ht="30" customHeight="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7"/>
      <c r="M1726" s="7"/>
      <c r="N1726" s="7"/>
    </row>
    <row r="1727" spans="1:14" ht="30" customHeight="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7"/>
      <c r="M1727" s="7"/>
      <c r="N1727" s="7"/>
    </row>
    <row r="1728" spans="1:14" ht="30" customHeight="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7"/>
      <c r="M1728" s="7"/>
      <c r="N1728" s="7"/>
    </row>
    <row r="1729" spans="1:14" ht="30" customHeight="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7"/>
      <c r="M1729" s="7"/>
      <c r="N1729" s="7"/>
    </row>
    <row r="1730" spans="1:14" ht="30" customHeight="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7"/>
      <c r="M1730" s="7"/>
      <c r="N1730" s="7"/>
    </row>
    <row r="1731" spans="1:14" ht="30" customHeight="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7"/>
      <c r="M1731" s="7"/>
      <c r="N1731" s="7"/>
    </row>
    <row r="1732" spans="1:14" ht="30" customHeight="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7"/>
      <c r="M1732" s="7"/>
      <c r="N1732" s="7"/>
    </row>
    <row r="1733" spans="1:14" ht="30" customHeight="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7"/>
      <c r="M1733" s="7"/>
      <c r="N1733" s="7"/>
    </row>
    <row r="1734" spans="1:14" ht="30" customHeight="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7"/>
      <c r="M1734" s="7"/>
      <c r="N1734" s="7"/>
    </row>
    <row r="1735" spans="1:14" ht="30" customHeight="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7"/>
      <c r="M1735" s="7"/>
      <c r="N1735" s="7"/>
    </row>
    <row r="1736" spans="1:14" ht="30" customHeight="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7"/>
      <c r="M1736" s="7"/>
      <c r="N1736" s="7"/>
    </row>
    <row r="1737" spans="1:14" ht="30" customHeight="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7"/>
      <c r="M1737" s="7"/>
      <c r="N1737" s="7"/>
    </row>
    <row r="1738" spans="1:14" ht="30" customHeight="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7"/>
      <c r="M1738" s="7"/>
      <c r="N1738" s="7"/>
    </row>
    <row r="1739" spans="1:14" ht="30" customHeight="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7"/>
      <c r="M1739" s="7"/>
      <c r="N1739" s="7"/>
    </row>
    <row r="1740" spans="1:14" ht="30" customHeight="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7"/>
      <c r="M1740" s="7"/>
      <c r="N1740" s="7"/>
    </row>
    <row r="1741" spans="1:14" ht="30" customHeight="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7"/>
      <c r="M1741" s="7"/>
      <c r="N1741" s="7"/>
    </row>
    <row r="1742" spans="1:14" ht="30" customHeight="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7"/>
      <c r="M1742" s="7"/>
      <c r="N1742" s="7"/>
    </row>
    <row r="1743" spans="1:14" ht="30" customHeight="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7"/>
      <c r="M1743" s="7"/>
      <c r="N1743" s="7"/>
    </row>
    <row r="1744" spans="1:14" ht="30" customHeight="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7"/>
      <c r="M1744" s="7"/>
      <c r="N1744" s="7"/>
    </row>
    <row r="1745" spans="1:14" ht="30" customHeight="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7"/>
      <c r="M1745" s="7"/>
      <c r="N1745" s="7"/>
    </row>
    <row r="1746" spans="1:14" ht="30" customHeight="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7"/>
      <c r="M1746" s="7"/>
      <c r="N1746" s="7"/>
    </row>
    <row r="1747" spans="1:14" ht="30" customHeight="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7"/>
      <c r="M1747" s="7"/>
      <c r="N1747" s="7"/>
    </row>
    <row r="1748" spans="1:14" ht="30" customHeight="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7"/>
      <c r="M1748" s="7"/>
      <c r="N1748" s="7"/>
    </row>
    <row r="1749" spans="1:14" ht="30" customHeight="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7"/>
      <c r="M1749" s="7"/>
      <c r="N1749" s="7"/>
    </row>
    <row r="1750" spans="1:14" ht="30" customHeight="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7"/>
      <c r="M1750" s="7"/>
      <c r="N1750" s="7"/>
    </row>
    <row r="1751" spans="1:14" ht="30" customHeight="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7"/>
      <c r="M1751" s="7"/>
      <c r="N1751" s="7"/>
    </row>
    <row r="1752" spans="1:14" ht="30" customHeight="1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7"/>
      <c r="M1752" s="7"/>
      <c r="N1752" s="7"/>
    </row>
    <row r="1753" spans="1:14" ht="30" customHeight="1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7"/>
      <c r="M1753" s="7"/>
      <c r="N1753" s="7"/>
    </row>
    <row r="1754" spans="1:14" ht="30" customHeight="1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7"/>
      <c r="M1754" s="7"/>
      <c r="N1754" s="7"/>
    </row>
    <row r="1755" spans="1:14" ht="30" customHeight="1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7"/>
      <c r="M1755" s="7"/>
      <c r="N1755" s="7"/>
    </row>
    <row r="1756" spans="1:14" ht="30" customHeight="1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7"/>
      <c r="M1756" s="7"/>
      <c r="N1756" s="7"/>
    </row>
    <row r="1757" spans="1:14" ht="30" customHeight="1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7"/>
      <c r="M1757" s="7"/>
      <c r="N1757" s="7"/>
    </row>
    <row r="1758" spans="1:14" ht="30" customHeight="1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7"/>
      <c r="M1758" s="7"/>
      <c r="N1758" s="7"/>
    </row>
    <row r="1759" spans="1:14" ht="30" customHeight="1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7"/>
      <c r="M1759" s="7"/>
      <c r="N1759" s="7"/>
    </row>
    <row r="1760" spans="1:14" ht="30" customHeight="1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7"/>
      <c r="M1760" s="7"/>
      <c r="N1760" s="7"/>
    </row>
    <row r="1761" spans="1:14" ht="30" customHeight="1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7"/>
      <c r="M1761" s="7"/>
      <c r="N1761" s="7"/>
    </row>
    <row r="1762" spans="1:14" ht="30" customHeight="1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7"/>
      <c r="M1762" s="7"/>
      <c r="N1762" s="7"/>
    </row>
    <row r="1763" spans="1:14" ht="30" customHeight="1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7"/>
      <c r="M1763" s="7"/>
      <c r="N1763" s="7"/>
    </row>
    <row r="1764" spans="1:14" ht="30" customHeight="1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7"/>
      <c r="M1764" s="7"/>
      <c r="N1764" s="7"/>
    </row>
    <row r="1765" spans="1:14" ht="30" customHeight="1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7"/>
      <c r="M1765" s="7"/>
      <c r="N1765" s="7"/>
    </row>
    <row r="1766" spans="1:14" ht="30" customHeight="1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7"/>
      <c r="M1766" s="7"/>
      <c r="N1766" s="7"/>
    </row>
    <row r="1767" spans="1:14" ht="30" customHeight="1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7"/>
      <c r="M1767" s="7"/>
      <c r="N1767" s="7"/>
    </row>
    <row r="1768" spans="1:14" ht="30" customHeight="1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7"/>
      <c r="M1768" s="7"/>
      <c r="N1768" s="7"/>
    </row>
    <row r="1769" spans="1:14" ht="30" customHeight="1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7"/>
      <c r="M1769" s="7"/>
      <c r="N1769" s="7"/>
    </row>
    <row r="1770" spans="1:14" ht="30" customHeight="1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7"/>
      <c r="M1770" s="7"/>
      <c r="N1770" s="7"/>
    </row>
    <row r="1771" spans="1:14" ht="30" customHeight="1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7"/>
      <c r="M1771" s="7"/>
      <c r="N1771" s="7"/>
    </row>
    <row r="1772" spans="1:14" ht="30" customHeight="1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7"/>
      <c r="M1772" s="7"/>
      <c r="N1772" s="7"/>
    </row>
    <row r="1773" spans="1:14" ht="30" customHeight="1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7"/>
      <c r="M1773" s="7"/>
      <c r="N1773" s="7"/>
    </row>
    <row r="1774" spans="1:14" ht="30" customHeight="1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7"/>
      <c r="M1774" s="7"/>
      <c r="N1774" s="7"/>
    </row>
    <row r="1775" spans="1:14" ht="30" customHeight="1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7"/>
      <c r="M1775" s="7"/>
      <c r="N1775" s="7"/>
    </row>
    <row r="1776" spans="1:14" ht="30" customHeight="1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7"/>
      <c r="M1776" s="7"/>
      <c r="N1776" s="7"/>
    </row>
    <row r="1777" spans="1:14" ht="30" customHeight="1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7"/>
      <c r="M1777" s="7"/>
      <c r="N1777" s="7"/>
    </row>
    <row r="1778" spans="1:14" ht="30" customHeight="1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7"/>
      <c r="M1778" s="7"/>
      <c r="N1778" s="7"/>
    </row>
    <row r="1779" spans="1:14" ht="30" customHeight="1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7"/>
      <c r="M1779" s="7"/>
      <c r="N1779" s="7"/>
    </row>
    <row r="1780" spans="1:14" ht="30" customHeight="1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7"/>
      <c r="M1780" s="7"/>
      <c r="N1780" s="7"/>
    </row>
    <row r="1781" spans="1:14" ht="30" customHeight="1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7"/>
      <c r="M1781" s="7"/>
      <c r="N1781" s="7"/>
    </row>
    <row r="1782" spans="1:14" ht="30" customHeight="1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7"/>
      <c r="M1782" s="7"/>
      <c r="N1782" s="7"/>
    </row>
    <row r="1783" spans="1:14" ht="30" customHeight="1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7"/>
      <c r="M1783" s="7"/>
      <c r="N1783" s="7"/>
    </row>
    <row r="1784" spans="1:14" ht="30" customHeight="1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7"/>
      <c r="M1784" s="7"/>
      <c r="N1784" s="7"/>
    </row>
    <row r="1785" spans="1:14" ht="30" customHeight="1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7"/>
      <c r="M1785" s="7"/>
      <c r="N1785" s="7"/>
    </row>
    <row r="1786" spans="1:14" ht="30" customHeight="1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7"/>
      <c r="M1786" s="7"/>
      <c r="N1786" s="7"/>
    </row>
    <row r="1787" spans="1:14" ht="30" customHeight="1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7"/>
      <c r="M1787" s="7"/>
      <c r="N1787" s="7"/>
    </row>
    <row r="1788" spans="1:14" ht="30" customHeight="1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7"/>
      <c r="M1788" s="7"/>
      <c r="N1788" s="7"/>
    </row>
    <row r="1789" spans="1:14" ht="30" customHeight="1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7"/>
      <c r="M1789" s="7"/>
      <c r="N1789" s="7"/>
    </row>
    <row r="1790" spans="1:14" ht="30" customHeight="1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7"/>
      <c r="M1790" s="7"/>
      <c r="N1790" s="7"/>
    </row>
    <row r="1791" spans="1:14" ht="30" customHeight="1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7"/>
      <c r="M1791" s="7"/>
      <c r="N1791" s="7"/>
    </row>
    <row r="1792" spans="1:14" ht="30" customHeight="1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7"/>
      <c r="M1792" s="7"/>
      <c r="N1792" s="7"/>
    </row>
    <row r="1793" spans="1:14" ht="30" customHeight="1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7"/>
      <c r="M1793" s="7"/>
      <c r="N1793" s="7"/>
    </row>
    <row r="1794" spans="1:14" ht="30" customHeight="1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7"/>
      <c r="M1794" s="7"/>
      <c r="N1794" s="7"/>
    </row>
    <row r="1795" spans="1:14" ht="30" customHeight="1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7"/>
      <c r="M1795" s="7"/>
      <c r="N1795" s="7"/>
    </row>
    <row r="1796" spans="1:14" ht="30" customHeight="1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7"/>
      <c r="M1796" s="7"/>
      <c r="N1796" s="7"/>
    </row>
    <row r="1797" spans="1:14" ht="30" customHeight="1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7"/>
      <c r="M1797" s="7"/>
      <c r="N1797" s="7"/>
    </row>
    <row r="1798" spans="1:14" ht="30" customHeight="1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7"/>
      <c r="M1798" s="7"/>
      <c r="N1798" s="7"/>
    </row>
    <row r="1799" spans="1:14" ht="30" customHeight="1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7"/>
      <c r="M1799" s="7"/>
      <c r="N1799" s="7"/>
    </row>
    <row r="1800" spans="1:14" ht="30" customHeight="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7"/>
      <c r="M1800" s="7"/>
      <c r="N1800" s="7"/>
    </row>
    <row r="1801" spans="1:14" ht="30" customHeight="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7"/>
      <c r="M1801" s="7"/>
      <c r="N1801" s="7"/>
    </row>
    <row r="1802" spans="1:14" ht="30" customHeight="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7"/>
      <c r="M1802" s="7"/>
      <c r="N1802" s="7"/>
    </row>
    <row r="1803" spans="1:14" ht="30" customHeight="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7"/>
      <c r="M1803" s="7"/>
      <c r="N1803" s="7"/>
    </row>
    <row r="1804" spans="1:14" ht="30" customHeight="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7"/>
      <c r="M1804" s="7"/>
      <c r="N1804" s="7"/>
    </row>
    <row r="1805" spans="1:14" ht="30" customHeight="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7"/>
      <c r="M1805" s="7"/>
      <c r="N1805" s="7"/>
    </row>
    <row r="1806" spans="1:14" ht="30" customHeight="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7"/>
      <c r="M1806" s="7"/>
      <c r="N1806" s="7"/>
    </row>
    <row r="1807" spans="1:14" ht="30" customHeight="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7"/>
      <c r="M1807" s="7"/>
      <c r="N1807" s="7"/>
    </row>
    <row r="1808" spans="1:14" ht="30" customHeight="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7"/>
      <c r="M1808" s="7"/>
      <c r="N1808" s="7"/>
    </row>
    <row r="1809" spans="1:14" ht="30" customHeight="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7"/>
      <c r="M1809" s="7"/>
      <c r="N1809" s="7"/>
    </row>
    <row r="1810" spans="1:14" ht="30" customHeight="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7"/>
      <c r="M1810" s="7"/>
      <c r="N1810" s="7"/>
    </row>
    <row r="1811" spans="1:14" ht="30" customHeight="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7"/>
      <c r="M1811" s="7"/>
      <c r="N1811" s="7"/>
    </row>
    <row r="1812" spans="1:14" ht="30" customHeight="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7"/>
      <c r="M1812" s="7"/>
      <c r="N1812" s="7"/>
    </row>
    <row r="1813" spans="1:14" ht="30" customHeight="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7"/>
      <c r="M1813" s="7"/>
      <c r="N1813" s="7"/>
    </row>
    <row r="1814" spans="1:14" ht="30" customHeight="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7"/>
      <c r="M1814" s="7"/>
      <c r="N1814" s="7"/>
    </row>
    <row r="1815" spans="1:14" ht="30" customHeight="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7"/>
      <c r="M1815" s="7"/>
      <c r="N1815" s="7"/>
    </row>
    <row r="1816" spans="1:14" ht="30" customHeight="1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7"/>
      <c r="M1816" s="7"/>
      <c r="N1816" s="7"/>
    </row>
    <row r="1817" spans="1:14" ht="30" customHeight="1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7"/>
      <c r="M1817" s="7"/>
      <c r="N1817" s="7"/>
    </row>
    <row r="1818" spans="1:14" ht="30" customHeight="1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7"/>
      <c r="M1818" s="7"/>
      <c r="N1818" s="7"/>
    </row>
    <row r="1819" spans="1:14" ht="30" customHeight="1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7"/>
      <c r="M1819" s="7"/>
      <c r="N1819" s="7"/>
    </row>
    <row r="1820" spans="1:14" ht="30" customHeight="1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7"/>
      <c r="M1820" s="7"/>
      <c r="N1820" s="7"/>
    </row>
    <row r="1821" spans="1:14" ht="30" customHeight="1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7"/>
      <c r="M1821" s="7"/>
      <c r="N1821" s="7"/>
    </row>
    <row r="1822" spans="1:14" ht="30" customHeight="1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7"/>
      <c r="M1822" s="7"/>
      <c r="N1822" s="7"/>
    </row>
    <row r="1823" spans="1:14" ht="30" customHeight="1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7"/>
      <c r="M1823" s="7"/>
      <c r="N1823" s="7"/>
    </row>
    <row r="1824" spans="1:14" ht="30" customHeight="1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7"/>
      <c r="M1824" s="7"/>
      <c r="N1824" s="7"/>
    </row>
    <row r="1825" spans="1:14" ht="30" customHeight="1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7"/>
      <c r="M1825" s="7"/>
      <c r="N1825" s="7"/>
    </row>
    <row r="1826" spans="1:14" ht="30" customHeight="1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7"/>
      <c r="M1826" s="7"/>
      <c r="N1826" s="7"/>
    </row>
    <row r="1827" spans="1:14" ht="30" customHeight="1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7"/>
      <c r="M1827" s="7"/>
      <c r="N1827" s="7"/>
    </row>
    <row r="1828" spans="1:14" ht="30" customHeight="1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7"/>
      <c r="M1828" s="7"/>
      <c r="N1828" s="7"/>
    </row>
    <row r="1829" spans="1:14" ht="30" customHeight="1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7"/>
      <c r="M1829" s="7"/>
      <c r="N1829" s="7"/>
    </row>
    <row r="1830" spans="1:14" ht="30" customHeight="1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7"/>
      <c r="M1830" s="7"/>
      <c r="N1830" s="7"/>
    </row>
    <row r="1831" spans="1:14" ht="30" customHeight="1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7"/>
      <c r="M1831" s="7"/>
      <c r="N1831" s="7"/>
    </row>
    <row r="1832" spans="1:14" ht="30" customHeight="1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7"/>
      <c r="M1832" s="7"/>
      <c r="N1832" s="7"/>
    </row>
    <row r="1833" spans="1:14" ht="30" customHeight="1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7"/>
      <c r="M1833" s="7"/>
      <c r="N1833" s="7"/>
    </row>
    <row r="1834" spans="1:14" ht="30" customHeight="1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7"/>
      <c r="M1834" s="7"/>
      <c r="N1834" s="7"/>
    </row>
    <row r="1835" spans="1:14" ht="30" customHeight="1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7"/>
      <c r="M1835" s="7"/>
      <c r="N1835" s="7"/>
    </row>
    <row r="1836" spans="1:14" ht="30" customHeight="1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7"/>
      <c r="M1836" s="7"/>
      <c r="N1836" s="7"/>
    </row>
    <row r="1837" spans="1:14" ht="30" customHeight="1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7"/>
      <c r="M1837" s="7"/>
      <c r="N1837" s="7"/>
    </row>
    <row r="1838" spans="1:14" ht="30" customHeight="1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7"/>
      <c r="M1838" s="7"/>
      <c r="N1838" s="7"/>
    </row>
    <row r="1839" spans="1:14" ht="30" customHeight="1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7"/>
      <c r="M1839" s="7"/>
      <c r="N1839" s="7"/>
    </row>
    <row r="1840" spans="1:14" ht="30" customHeight="1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7"/>
      <c r="M1840" s="7"/>
      <c r="N1840" s="7"/>
    </row>
    <row r="1841" spans="1:14" ht="30" customHeight="1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7"/>
      <c r="M1841" s="7"/>
      <c r="N1841" s="7"/>
    </row>
    <row r="1842" spans="1:14" ht="30" customHeight="1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7"/>
      <c r="M1842" s="7"/>
      <c r="N1842" s="7"/>
    </row>
    <row r="1843" spans="1:14" ht="30" customHeight="1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7"/>
      <c r="M1843" s="7"/>
      <c r="N1843" s="7"/>
    </row>
    <row r="1844" spans="1:14" ht="30" customHeight="1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7"/>
      <c r="M1844" s="7"/>
      <c r="N1844" s="7"/>
    </row>
    <row r="1845" spans="1:14" ht="30" customHeight="1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7"/>
      <c r="M1845" s="7"/>
      <c r="N1845" s="7"/>
    </row>
    <row r="1846" spans="1:14" ht="30" customHeight="1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7"/>
      <c r="M1846" s="7"/>
      <c r="N1846" s="7"/>
    </row>
    <row r="1847" spans="1:14" ht="30" customHeight="1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7"/>
      <c r="M1847" s="7"/>
      <c r="N1847" s="7"/>
    </row>
    <row r="1848" spans="1:14" ht="30" customHeight="1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7"/>
      <c r="M1848" s="7"/>
      <c r="N1848" s="7"/>
    </row>
    <row r="1849" spans="1:14" ht="30" customHeight="1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7"/>
      <c r="M1849" s="7"/>
      <c r="N1849" s="7"/>
    </row>
    <row r="1850" spans="1:14" ht="30" customHeight="1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7"/>
      <c r="M1850" s="7"/>
      <c r="N1850" s="7"/>
    </row>
    <row r="1851" spans="1:14" ht="30" customHeight="1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7"/>
      <c r="M1851" s="7"/>
      <c r="N1851" s="7"/>
    </row>
    <row r="1852" spans="1:14" ht="30" customHeight="1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7"/>
      <c r="M1852" s="7"/>
      <c r="N1852" s="7"/>
    </row>
    <row r="1853" spans="1:14" ht="30" customHeight="1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7"/>
      <c r="M1853" s="7"/>
      <c r="N1853" s="7"/>
    </row>
    <row r="1854" spans="1:14" ht="30" customHeight="1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7"/>
      <c r="M1854" s="7"/>
      <c r="N1854" s="7"/>
    </row>
    <row r="1855" spans="1:14" ht="30" customHeight="1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7"/>
      <c r="M1855" s="7"/>
      <c r="N1855" s="7"/>
    </row>
    <row r="1856" spans="1:14" ht="30" customHeight="1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7"/>
      <c r="M1856" s="7"/>
      <c r="N1856" s="7"/>
    </row>
    <row r="1857" spans="1:14" ht="30" customHeight="1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7"/>
      <c r="M1857" s="7"/>
      <c r="N1857" s="7"/>
    </row>
    <row r="1858" spans="1:14" ht="30" customHeight="1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7"/>
      <c r="M1858" s="7"/>
      <c r="N1858" s="7"/>
    </row>
    <row r="1859" spans="1:14" ht="30" customHeight="1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7"/>
      <c r="M1859" s="7"/>
      <c r="N1859" s="7"/>
    </row>
    <row r="1860" spans="1:14" ht="30" customHeight="1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7"/>
      <c r="M1860" s="7"/>
      <c r="N1860" s="7"/>
    </row>
    <row r="1861" spans="1:14" ht="30" customHeight="1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7"/>
      <c r="M1861" s="7"/>
      <c r="N1861" s="7"/>
    </row>
    <row r="1862" spans="1:14" ht="30" customHeight="1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7"/>
      <c r="M1862" s="7"/>
      <c r="N1862" s="7"/>
    </row>
    <row r="1863" spans="1:14" ht="30" customHeight="1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7"/>
      <c r="M1863" s="7"/>
      <c r="N1863" s="7"/>
    </row>
    <row r="1864" spans="1:14" ht="30" customHeight="1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7"/>
      <c r="M1864" s="7"/>
      <c r="N1864" s="7"/>
    </row>
    <row r="1865" spans="1:14" ht="30" customHeight="1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7"/>
      <c r="M1865" s="7"/>
      <c r="N1865" s="7"/>
    </row>
    <row r="1866" spans="1:14" ht="30" customHeight="1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7"/>
      <c r="M1866" s="7"/>
      <c r="N1866" s="7"/>
    </row>
    <row r="1867" spans="1:14" ht="30" customHeight="1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7"/>
      <c r="M1867" s="7"/>
      <c r="N1867" s="7"/>
    </row>
    <row r="1868" spans="1:14" ht="30" customHeight="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7"/>
      <c r="M1868" s="7"/>
      <c r="N1868" s="7"/>
    </row>
    <row r="1869" spans="1:14" ht="30" customHeight="1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7"/>
      <c r="M1869" s="7"/>
      <c r="N1869" s="7"/>
    </row>
    <row r="1870" spans="1:14" ht="30" customHeight="1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7"/>
      <c r="M1870" s="7"/>
      <c r="N1870" s="7"/>
    </row>
    <row r="1871" spans="1:14" ht="30" customHeight="1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7"/>
      <c r="M1871" s="7"/>
      <c r="N1871" s="7"/>
    </row>
    <row r="1872" spans="1:14" ht="30" customHeight="1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7"/>
      <c r="M1872" s="7"/>
      <c r="N1872" s="7"/>
    </row>
    <row r="1873" spans="1:14" ht="30" customHeight="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7"/>
      <c r="M1873" s="7"/>
      <c r="N1873" s="7"/>
    </row>
    <row r="1874" spans="1:14" ht="30" customHeight="1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7"/>
      <c r="M1874" s="7"/>
      <c r="N1874" s="7"/>
    </row>
    <row r="1875" spans="1:14" ht="30" customHeight="1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7"/>
      <c r="M1875" s="7"/>
      <c r="N1875" s="7"/>
    </row>
    <row r="1876" spans="1:14" ht="30" customHeight="1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7"/>
      <c r="M1876" s="7"/>
      <c r="N1876" s="7"/>
    </row>
    <row r="1877" spans="1:14" ht="30" customHeight="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7"/>
      <c r="M1877" s="7"/>
      <c r="N1877" s="7"/>
    </row>
    <row r="1878" spans="1:14" ht="30" customHeight="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7"/>
      <c r="M1878" s="7"/>
      <c r="N1878" s="7"/>
    </row>
    <row r="1879" spans="1:14" ht="30" customHeight="1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7"/>
      <c r="M1879" s="7"/>
      <c r="N1879" s="7"/>
    </row>
    <row r="1880" spans="1:14" ht="30" customHeight="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7"/>
      <c r="M1880" s="7"/>
      <c r="N1880" s="7"/>
    </row>
    <row r="1881" spans="1:14" ht="30" customHeight="1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7"/>
      <c r="M1881" s="7"/>
      <c r="N1881" s="7"/>
    </row>
    <row r="1882" spans="1:14" ht="30" customHeight="1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7"/>
      <c r="M1882" s="7"/>
      <c r="N1882" s="7"/>
    </row>
    <row r="1883" spans="1:14" ht="30" customHeight="1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7"/>
      <c r="M1883" s="7"/>
      <c r="N1883" s="7"/>
    </row>
    <row r="1884" spans="1:14" ht="30" customHeight="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7"/>
      <c r="M1884" s="7"/>
      <c r="N1884" s="7"/>
    </row>
    <row r="1885" spans="1:14" ht="30" customHeight="1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7"/>
      <c r="M1885" s="7"/>
      <c r="N1885" s="7"/>
    </row>
    <row r="1886" spans="1:14" ht="30" customHeight="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7"/>
      <c r="M1886" s="7"/>
      <c r="N1886" s="7"/>
    </row>
    <row r="1887" spans="1:14" ht="30" customHeight="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7"/>
      <c r="M1887" s="7"/>
      <c r="N1887" s="7"/>
    </row>
    <row r="1888" spans="1:14" ht="30" customHeight="1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7"/>
      <c r="M1888" s="7"/>
      <c r="N1888" s="7"/>
    </row>
    <row r="1889" spans="1:14" ht="30" customHeight="1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7"/>
      <c r="M1889" s="7"/>
      <c r="N1889" s="7"/>
    </row>
    <row r="1890" spans="1:14" ht="30" customHeight="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7"/>
      <c r="M1890" s="7"/>
      <c r="N1890" s="7"/>
    </row>
    <row r="1891" spans="1:14" ht="30" customHeight="1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7"/>
      <c r="M1891" s="7"/>
      <c r="N1891" s="7"/>
    </row>
    <row r="1892" spans="1:14" ht="30" customHeight="1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7"/>
      <c r="M1892" s="7"/>
      <c r="N1892" s="7"/>
    </row>
    <row r="1893" spans="1:14" ht="30" customHeight="1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7"/>
      <c r="M1893" s="7"/>
      <c r="N1893" s="7"/>
    </row>
    <row r="1894" spans="1:14" ht="30" customHeight="1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7"/>
      <c r="M1894" s="7"/>
      <c r="N1894" s="7"/>
    </row>
    <row r="1895" spans="1:14" ht="30" customHeight="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7"/>
      <c r="M1895" s="7"/>
      <c r="N1895" s="7"/>
    </row>
    <row r="1896" spans="1:14" ht="30" customHeight="1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7"/>
      <c r="M1896" s="7"/>
      <c r="N1896" s="7"/>
    </row>
    <row r="1897" spans="1:14" ht="30" customHeight="1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7"/>
      <c r="M1897" s="7"/>
      <c r="N1897" s="7"/>
    </row>
    <row r="1898" spans="1:14" ht="30" customHeight="1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7"/>
      <c r="M1898" s="7"/>
      <c r="N1898" s="7"/>
    </row>
    <row r="1899" spans="1:14" ht="30" customHeight="1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7"/>
      <c r="M1899" s="7"/>
      <c r="N1899" s="7"/>
    </row>
    <row r="1900" spans="1:14" ht="30" customHeight="1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7"/>
      <c r="M1900" s="7"/>
      <c r="N1900" s="7"/>
    </row>
    <row r="1901" spans="1:14" ht="30" customHeight="1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7"/>
      <c r="M1901" s="7"/>
      <c r="N1901" s="7"/>
    </row>
    <row r="1902" spans="1:14" ht="30" customHeight="1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7"/>
      <c r="M1902" s="7"/>
      <c r="N1902" s="7"/>
    </row>
    <row r="1903" spans="1:14" ht="30" customHeight="1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7"/>
      <c r="M1903" s="7"/>
      <c r="N1903" s="7"/>
    </row>
    <row r="1904" spans="1:14" ht="30" customHeight="1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7"/>
      <c r="M1904" s="7"/>
      <c r="N1904" s="7"/>
    </row>
    <row r="1905" spans="1:14" ht="30" customHeight="1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7"/>
      <c r="M1905" s="7"/>
      <c r="N1905" s="7"/>
    </row>
    <row r="1906" spans="1:14" ht="30" customHeight="1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7"/>
      <c r="M1906" s="7"/>
      <c r="N1906" s="7"/>
    </row>
    <row r="1907" spans="1:14" ht="30" customHeight="1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7"/>
      <c r="M1907" s="7"/>
      <c r="N1907" s="7"/>
    </row>
    <row r="1908" spans="1:14" ht="30" customHeight="1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7"/>
      <c r="M1908" s="7"/>
      <c r="N1908" s="7"/>
    </row>
    <row r="1909" spans="1:14" ht="30" customHeight="1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7"/>
      <c r="M1909" s="7"/>
      <c r="N1909" s="7"/>
    </row>
    <row r="1910" spans="1:14" ht="30" customHeight="1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7"/>
      <c r="M1910" s="7"/>
      <c r="N1910" s="7"/>
    </row>
    <row r="1911" spans="1:14" ht="30" customHeight="1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7"/>
      <c r="M1911" s="7"/>
      <c r="N1911" s="7"/>
    </row>
    <row r="1912" spans="1:14" ht="30" customHeight="1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7"/>
      <c r="M1912" s="7"/>
      <c r="N1912" s="7"/>
    </row>
    <row r="1913" spans="1:14" ht="30" customHeight="1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7"/>
      <c r="M1913" s="7"/>
      <c r="N1913" s="7"/>
    </row>
    <row r="1914" spans="1:14" ht="30" customHeight="1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7"/>
      <c r="M1914" s="7"/>
      <c r="N1914" s="7"/>
    </row>
    <row r="1915" spans="1:14" ht="30" customHeight="1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7"/>
      <c r="M1915" s="7"/>
      <c r="N1915" s="7"/>
    </row>
    <row r="1916" spans="1:14" ht="30" customHeight="1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7"/>
      <c r="M1916" s="7"/>
      <c r="N1916" s="7"/>
    </row>
    <row r="1917" spans="1:14" ht="30" customHeight="1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7"/>
      <c r="M1917" s="7"/>
      <c r="N1917" s="7"/>
    </row>
    <row r="1918" spans="1:14" ht="30" customHeight="1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7"/>
      <c r="M1918" s="7"/>
      <c r="N1918" s="7"/>
    </row>
    <row r="1919" spans="1:14" ht="30" customHeight="1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7"/>
      <c r="M1919" s="7"/>
      <c r="N1919" s="7"/>
    </row>
    <row r="1920" spans="1:14" ht="30" customHeight="1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7"/>
      <c r="M1920" s="7"/>
      <c r="N1920" s="7"/>
    </row>
    <row r="1921" spans="1:14" ht="30" customHeight="1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7"/>
      <c r="M1921" s="7"/>
      <c r="N1921" s="7"/>
    </row>
    <row r="1922" spans="1:14" ht="30" customHeight="1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7"/>
      <c r="M1922" s="7"/>
      <c r="N1922" s="7"/>
    </row>
    <row r="1923" spans="1:14" ht="30" customHeight="1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7"/>
      <c r="M1923" s="7"/>
      <c r="N1923" s="7"/>
    </row>
    <row r="1924" spans="1:14" ht="30" customHeight="1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7"/>
      <c r="M1924" s="7"/>
      <c r="N1924" s="7"/>
    </row>
    <row r="1925" spans="1:14" ht="30" customHeight="1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7"/>
      <c r="M1925" s="7"/>
      <c r="N1925" s="7"/>
    </row>
    <row r="1926" spans="1:14" ht="30" customHeight="1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7"/>
      <c r="M1926" s="7"/>
      <c r="N1926" s="7"/>
    </row>
    <row r="1927" spans="1:14" ht="30" customHeight="1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7"/>
      <c r="M1927" s="7"/>
      <c r="N1927" s="7"/>
    </row>
    <row r="1928" spans="1:14" ht="30" customHeight="1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7"/>
      <c r="M1928" s="7"/>
      <c r="N1928" s="7"/>
    </row>
    <row r="1929" spans="1:14" ht="30" customHeight="1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7"/>
      <c r="M1929" s="7"/>
      <c r="N1929" s="7"/>
    </row>
    <row r="1930" spans="1:14" ht="30" customHeight="1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7"/>
      <c r="M1930" s="7"/>
      <c r="N1930" s="7"/>
    </row>
    <row r="1931" spans="1:14" ht="30" customHeight="1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7"/>
      <c r="M1931" s="7"/>
      <c r="N1931" s="7"/>
    </row>
    <row r="1932" spans="1:14" ht="30" customHeight="1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7"/>
      <c r="M1932" s="7"/>
      <c r="N1932" s="7"/>
    </row>
    <row r="1933" spans="1:14" ht="30" customHeight="1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7"/>
      <c r="M1933" s="7"/>
      <c r="N1933" s="7"/>
    </row>
    <row r="1934" spans="1:14" ht="30" customHeight="1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7"/>
      <c r="M1934" s="7"/>
      <c r="N1934" s="7"/>
    </row>
    <row r="1935" spans="1:14" ht="30" customHeight="1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7"/>
      <c r="M1935" s="7"/>
      <c r="N1935" s="7"/>
    </row>
    <row r="1936" spans="1:14" ht="30" customHeight="1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7"/>
      <c r="M1936" s="7"/>
      <c r="N1936" s="7"/>
    </row>
    <row r="1937" spans="1:14" ht="30" customHeight="1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7"/>
      <c r="M1937" s="7"/>
      <c r="N1937" s="7"/>
    </row>
    <row r="1938" spans="1:14" ht="30" customHeight="1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7"/>
      <c r="M1938" s="7"/>
      <c r="N1938" s="7"/>
    </row>
    <row r="1939" spans="1:14" ht="30" customHeight="1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7"/>
      <c r="M1939" s="7"/>
      <c r="N1939" s="7"/>
    </row>
    <row r="1940" spans="1:14" ht="30" customHeight="1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7"/>
      <c r="M1940" s="7"/>
      <c r="N1940" s="7"/>
    </row>
    <row r="1941" spans="1:14" ht="30" customHeight="1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7"/>
      <c r="M1941" s="7"/>
      <c r="N1941" s="7"/>
    </row>
    <row r="1942" spans="1:14" ht="30" customHeight="1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7"/>
      <c r="M1942" s="7"/>
      <c r="N1942" s="7"/>
    </row>
    <row r="1943" spans="1:14" ht="30" customHeight="1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7"/>
      <c r="M1943" s="7"/>
      <c r="N1943" s="7"/>
    </row>
    <row r="1944" spans="1:14" ht="30" customHeight="1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7"/>
      <c r="M1944" s="7"/>
      <c r="N1944" s="7"/>
    </row>
    <row r="1945" spans="1:14" ht="30" customHeight="1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7"/>
      <c r="M1945" s="7"/>
      <c r="N1945" s="7"/>
    </row>
    <row r="1946" spans="1:14" ht="30" customHeight="1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7"/>
      <c r="M1946" s="7"/>
      <c r="N1946" s="7"/>
    </row>
    <row r="1947" spans="1:14" ht="30" customHeight="1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7"/>
      <c r="M1947" s="7"/>
      <c r="N1947" s="7"/>
    </row>
    <row r="1948" spans="1:14" ht="30" customHeight="1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7"/>
      <c r="M1948" s="7"/>
      <c r="N1948" s="7"/>
    </row>
    <row r="1949" spans="1:14" ht="30" customHeight="1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7"/>
      <c r="M1949" s="7"/>
      <c r="N1949" s="7"/>
    </row>
    <row r="1950" spans="1:14" ht="30" customHeight="1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7"/>
      <c r="M1950" s="7"/>
      <c r="N1950" s="7"/>
    </row>
    <row r="1951" spans="1:14" ht="30" customHeight="1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7"/>
      <c r="M1951" s="7"/>
      <c r="N1951" s="7"/>
    </row>
    <row r="1952" spans="1:14" ht="30" customHeight="1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7"/>
      <c r="M1952" s="7"/>
      <c r="N1952" s="7"/>
    </row>
    <row r="1953" spans="1:14" ht="30" customHeight="1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7"/>
      <c r="M1953" s="7"/>
      <c r="N1953" s="7"/>
    </row>
    <row r="1954" spans="1:14" ht="30" customHeight="1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7"/>
      <c r="M1954" s="7"/>
      <c r="N1954" s="7"/>
    </row>
    <row r="1955" spans="1:14" ht="30" customHeight="1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7"/>
      <c r="M1955" s="7"/>
      <c r="N1955" s="7"/>
    </row>
    <row r="1956" spans="1:14" ht="30" customHeight="1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7"/>
      <c r="M1956" s="7"/>
      <c r="N1956" s="7"/>
    </row>
    <row r="1957" spans="1:14" ht="30" customHeight="1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7"/>
      <c r="M1957" s="7"/>
      <c r="N1957" s="7"/>
    </row>
    <row r="1958" spans="1:14" ht="30" customHeight="1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7"/>
      <c r="M1958" s="7"/>
      <c r="N1958" s="7"/>
    </row>
    <row r="1959" spans="1:14" ht="30" customHeight="1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7"/>
      <c r="M1959" s="7"/>
      <c r="N1959" s="7"/>
    </row>
    <row r="1960" spans="1:14" ht="30" customHeight="1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7"/>
      <c r="M1960" s="7"/>
      <c r="N1960" s="7"/>
    </row>
    <row r="1961" spans="1:14" ht="30" customHeight="1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7"/>
      <c r="M1961" s="7"/>
      <c r="N1961" s="7"/>
    </row>
    <row r="1962" spans="1:14" ht="30" customHeight="1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7"/>
      <c r="M1962" s="7"/>
      <c r="N1962" s="7"/>
    </row>
    <row r="1963" spans="1:14" ht="30" customHeight="1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7"/>
      <c r="M1963" s="7"/>
      <c r="N1963" s="7"/>
    </row>
    <row r="1964" spans="1:14" ht="30" customHeight="1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7"/>
      <c r="M1964" s="7"/>
      <c r="N1964" s="7"/>
    </row>
    <row r="1965" spans="1:14" ht="30" customHeight="1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7"/>
      <c r="M1965" s="7"/>
      <c r="N1965" s="7"/>
    </row>
    <row r="1966" spans="1:14" ht="30" customHeight="1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7"/>
      <c r="M1966" s="7"/>
      <c r="N1966" s="7"/>
    </row>
    <row r="1967" spans="1:14" ht="30" customHeight="1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7"/>
      <c r="M1967" s="7"/>
      <c r="N1967" s="7"/>
    </row>
    <row r="1968" spans="1:14" ht="30" customHeight="1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7"/>
      <c r="M1968" s="7"/>
      <c r="N1968" s="7"/>
    </row>
    <row r="1969" spans="1:14" ht="30" customHeight="1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7"/>
      <c r="M1969" s="7"/>
      <c r="N1969" s="7"/>
    </row>
    <row r="1970" spans="1:14" ht="30" customHeight="1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7"/>
      <c r="M1970" s="7"/>
      <c r="N1970" s="7"/>
    </row>
    <row r="1971" spans="1:14" ht="30" customHeight="1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7"/>
      <c r="M1971" s="7"/>
      <c r="N1971" s="7"/>
    </row>
    <row r="1972" spans="1:14" ht="30" customHeight="1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7"/>
      <c r="M1972" s="7"/>
      <c r="N1972" s="7"/>
    </row>
    <row r="1973" spans="1:14" ht="30" customHeight="1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7"/>
      <c r="M1973" s="7"/>
      <c r="N1973" s="7"/>
    </row>
    <row r="1974" spans="1:14" ht="30" customHeight="1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7"/>
      <c r="M1974" s="7"/>
      <c r="N1974" s="7"/>
    </row>
    <row r="1975" spans="1:14" ht="30" customHeight="1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7"/>
      <c r="M1975" s="7"/>
      <c r="N1975" s="7"/>
    </row>
    <row r="1976" spans="1:14" ht="30" customHeight="1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7"/>
      <c r="M1976" s="7"/>
      <c r="N1976" s="7"/>
    </row>
    <row r="1977" spans="1:14" ht="30" customHeight="1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7"/>
      <c r="M1977" s="7"/>
      <c r="N1977" s="7"/>
    </row>
    <row r="1978" spans="1:14" ht="30" customHeight="1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7"/>
      <c r="M1978" s="7"/>
      <c r="N1978" s="7"/>
    </row>
    <row r="1979" spans="1:14" ht="30" customHeight="1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7"/>
      <c r="M1979" s="7"/>
      <c r="N1979" s="7"/>
    </row>
    <row r="1980" spans="1:14" ht="30" customHeight="1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7"/>
      <c r="M1980" s="7"/>
      <c r="N1980" s="7"/>
    </row>
    <row r="1981" spans="1:14" ht="30" customHeight="1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7"/>
      <c r="M1981" s="7"/>
      <c r="N1981" s="7"/>
    </row>
    <row r="1982" spans="1:14" ht="30" customHeight="1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7"/>
      <c r="M1982" s="7"/>
      <c r="N1982" s="7"/>
    </row>
    <row r="1983" spans="1:14" ht="30" customHeight="1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7"/>
      <c r="M1983" s="7"/>
      <c r="N1983" s="7"/>
    </row>
    <row r="1984" spans="1:14" ht="30" customHeight="1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7"/>
      <c r="M1984" s="7"/>
      <c r="N1984" s="7"/>
    </row>
    <row r="1985" spans="1:14" ht="30" customHeight="1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7"/>
      <c r="M1985" s="7"/>
      <c r="N1985" s="7"/>
    </row>
    <row r="1986" spans="1:14" ht="30" customHeight="1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7"/>
      <c r="M1986" s="7"/>
      <c r="N1986" s="7"/>
    </row>
    <row r="1987" spans="1:14" ht="30" customHeight="1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7"/>
      <c r="M1987" s="7"/>
      <c r="N1987" s="7"/>
    </row>
    <row r="1988" spans="1:14" ht="30" customHeight="1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7"/>
      <c r="M1988" s="7"/>
      <c r="N1988" s="7"/>
    </row>
    <row r="1989" spans="1:14" ht="30" customHeight="1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7"/>
      <c r="M1989" s="7"/>
      <c r="N1989" s="7"/>
    </row>
    <row r="1990" spans="1:14" ht="30" customHeight="1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7"/>
      <c r="M1990" s="7"/>
      <c r="N1990" s="7"/>
    </row>
    <row r="1991" spans="1:14" ht="30" customHeight="1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7"/>
      <c r="M1991" s="7"/>
      <c r="N1991" s="7"/>
    </row>
    <row r="1992" spans="1:14" ht="30" customHeight="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7"/>
      <c r="M1992" s="7"/>
      <c r="N1992" s="7"/>
    </row>
    <row r="1993" spans="1:14" ht="30" customHeight="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7"/>
      <c r="M1993" s="7"/>
      <c r="N1993" s="7"/>
    </row>
    <row r="1994" spans="1:14" ht="30" customHeight="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7"/>
      <c r="M1994" s="7"/>
      <c r="N1994" s="7"/>
    </row>
    <row r="1995" spans="1:14" ht="30" customHeight="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7"/>
      <c r="M1995" s="7"/>
      <c r="N1995" s="7"/>
    </row>
    <row r="1996" spans="1:14" ht="30" customHeight="1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7"/>
      <c r="M1996" s="7"/>
      <c r="N1996" s="7"/>
    </row>
    <row r="1997" spans="1:14" ht="30" customHeight="1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7"/>
      <c r="M1997" s="7"/>
      <c r="N1997" s="7"/>
    </row>
    <row r="1998" spans="1:14" ht="30" customHeight="1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7"/>
      <c r="M1998" s="7"/>
      <c r="N1998" s="7"/>
    </row>
    <row r="1999" spans="1:14" ht="30" customHeight="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7"/>
      <c r="M1999" s="7"/>
      <c r="N1999" s="7"/>
    </row>
    <row r="2000" spans="1:14" ht="30" customHeight="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7"/>
      <c r="M2000" s="7"/>
      <c r="N2000" s="7"/>
    </row>
    <row r="2001" spans="1:14" ht="30" customHeight="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7"/>
      <c r="M2001" s="7"/>
      <c r="N2001" s="7"/>
    </row>
    <row r="2002" spans="1:14" ht="30" customHeight="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7"/>
      <c r="M2002" s="7"/>
      <c r="N2002" s="7"/>
    </row>
    <row r="2003" spans="1:14" ht="30" customHeight="1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7"/>
      <c r="M2003" s="7"/>
      <c r="N2003" s="7"/>
    </row>
    <row r="2004" spans="1:14" ht="30" customHeight="1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7"/>
      <c r="M2004" s="7"/>
      <c r="N2004" s="7"/>
    </row>
    <row r="2005" spans="1:14" ht="30" customHeight="1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7"/>
      <c r="M2005" s="7"/>
      <c r="N2005" s="7"/>
    </row>
    <row r="2006" spans="1:14" ht="30" customHeight="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7"/>
      <c r="M2006" s="7"/>
      <c r="N2006" s="7"/>
    </row>
    <row r="2007" spans="1:14" ht="30" customHeight="1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7"/>
      <c r="M2007" s="7"/>
      <c r="N2007" s="7"/>
    </row>
    <row r="2008" spans="1:14" ht="30" customHeight="1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7"/>
      <c r="M2008" s="7"/>
      <c r="N2008" s="7"/>
    </row>
    <row r="2009" spans="1:14" ht="30" customHeight="1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7"/>
      <c r="M2009" s="7"/>
      <c r="N2009" s="7"/>
    </row>
    <row r="2010" spans="1:14" ht="30" customHeight="1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7"/>
      <c r="M2010" s="7"/>
      <c r="N2010" s="7"/>
    </row>
    <row r="2011" spans="1:14" ht="30" customHeight="1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7"/>
      <c r="M2011" s="7"/>
      <c r="N2011" s="7"/>
    </row>
    <row r="2012" spans="1:14" ht="30" customHeight="1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7"/>
      <c r="M2012" s="7"/>
      <c r="N2012" s="7"/>
    </row>
    <row r="2013" spans="1:14" ht="30" customHeight="1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7"/>
      <c r="M2013" s="7"/>
      <c r="N2013" s="7"/>
    </row>
    <row r="2014" spans="1:14" ht="30" customHeight="1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7"/>
      <c r="M2014" s="7"/>
      <c r="N2014" s="7"/>
    </row>
    <row r="2015" spans="1:14" ht="30" customHeight="1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7"/>
      <c r="M2015" s="7"/>
      <c r="N2015" s="7"/>
    </row>
    <row r="2016" spans="1:14" ht="30" customHeight="1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7"/>
      <c r="M2016" s="7"/>
      <c r="N2016" s="7"/>
    </row>
    <row r="2017" spans="1:14" ht="30" customHeight="1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7"/>
      <c r="M2017" s="7"/>
      <c r="N2017" s="7"/>
    </row>
    <row r="2018" spans="1:14" ht="30" customHeight="1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7"/>
      <c r="M2018" s="7"/>
      <c r="N2018" s="7"/>
    </row>
    <row r="2019" spans="1:14" ht="30" customHeight="1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7"/>
      <c r="M2019" s="7"/>
      <c r="N2019" s="7"/>
    </row>
    <row r="2020" spans="1:14" ht="30" customHeight="1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7"/>
      <c r="M2020" s="7"/>
      <c r="N2020" s="7"/>
    </row>
    <row r="2021" spans="1:14" ht="30" customHeight="1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7"/>
      <c r="M2021" s="7"/>
      <c r="N2021" s="7"/>
    </row>
    <row r="2022" spans="1:14" ht="30" customHeight="1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7"/>
      <c r="M2022" s="7"/>
      <c r="N2022" s="7"/>
    </row>
    <row r="2023" spans="1:14" ht="30" customHeight="1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7"/>
      <c r="M2023" s="7"/>
      <c r="N2023" s="7"/>
    </row>
    <row r="2024" spans="1:14" ht="30" customHeight="1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7"/>
      <c r="M2024" s="7"/>
      <c r="N2024" s="7"/>
    </row>
    <row r="2025" spans="1:14" ht="30" customHeight="1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7"/>
      <c r="M2025" s="7"/>
      <c r="N2025" s="7"/>
    </row>
    <row r="2026" spans="1:14" ht="30" customHeight="1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7"/>
      <c r="M2026" s="7"/>
      <c r="N2026" s="7"/>
    </row>
    <row r="2027" spans="1:14" ht="30" customHeight="1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7"/>
      <c r="M2027" s="7"/>
      <c r="N2027" s="7"/>
    </row>
    <row r="2028" spans="1:14" ht="30" customHeight="1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7"/>
      <c r="M2028" s="7"/>
      <c r="N2028" s="7"/>
    </row>
    <row r="2029" spans="1:14" ht="30" customHeight="1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7"/>
      <c r="M2029" s="7"/>
      <c r="N2029" s="7"/>
    </row>
    <row r="2030" spans="1:14" ht="30" customHeight="1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7"/>
      <c r="M2030" s="7"/>
      <c r="N2030" s="7"/>
    </row>
    <row r="2031" spans="1:14" ht="30" customHeight="1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7"/>
      <c r="M2031" s="7"/>
      <c r="N2031" s="7"/>
    </row>
    <row r="2032" spans="1:14" ht="30" customHeight="1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7"/>
      <c r="M2032" s="7"/>
      <c r="N2032" s="7"/>
    </row>
    <row r="2033" spans="1:14" ht="30" customHeight="1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7"/>
      <c r="M2033" s="7"/>
      <c r="N2033" s="7"/>
    </row>
    <row r="2034" spans="1:14" ht="30" customHeight="1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7"/>
      <c r="M2034" s="7"/>
      <c r="N2034" s="7"/>
    </row>
    <row r="2035" spans="1:14" ht="30" customHeight="1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7"/>
      <c r="M2035" s="7"/>
      <c r="N2035" s="7"/>
    </row>
    <row r="2036" spans="1:14" ht="30" customHeight="1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7"/>
      <c r="M2036" s="7"/>
      <c r="N2036" s="7"/>
    </row>
    <row r="2037" spans="1:14" ht="30" customHeight="1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7"/>
      <c r="M2037" s="7"/>
      <c r="N2037" s="7"/>
    </row>
    <row r="2038" spans="1:14" ht="30" customHeight="1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7"/>
      <c r="M2038" s="7"/>
      <c r="N2038" s="7"/>
    </row>
    <row r="2039" spans="1:14" ht="30" customHeight="1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7"/>
      <c r="M2039" s="7"/>
      <c r="N2039" s="7"/>
    </row>
    <row r="2040" spans="1:14" ht="30" customHeight="1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7"/>
      <c r="M2040" s="7"/>
      <c r="N2040" s="7"/>
    </row>
    <row r="2041" spans="1:14" ht="30" customHeight="1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7"/>
      <c r="M2041" s="7"/>
      <c r="N2041" s="7"/>
    </row>
    <row r="2042" spans="1:14" ht="30" customHeight="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7"/>
      <c r="M2042" s="7"/>
      <c r="N2042" s="7"/>
    </row>
    <row r="2043" spans="1:14" ht="30" customHeight="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7"/>
      <c r="M2043" s="7"/>
      <c r="N2043" s="7"/>
    </row>
    <row r="2044" spans="1:14" ht="30" customHeight="1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7"/>
      <c r="M2044" s="7"/>
      <c r="N2044" s="7"/>
    </row>
    <row r="2045" spans="1:14" ht="30" customHeight="1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7"/>
      <c r="M2045" s="7"/>
      <c r="N2045" s="7"/>
    </row>
    <row r="2046" spans="1:14" ht="30" customHeight="1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7"/>
      <c r="M2046" s="7"/>
      <c r="N2046" s="7"/>
    </row>
    <row r="2047" spans="1:14" ht="30" customHeight="1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7"/>
      <c r="M2047" s="7"/>
      <c r="N2047" s="7"/>
    </row>
    <row r="2048" spans="1:14" ht="30" customHeight="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7"/>
      <c r="M2048" s="7"/>
      <c r="N2048" s="7"/>
    </row>
    <row r="2049" spans="1:14" ht="30" customHeight="1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7"/>
      <c r="M2049" s="7"/>
      <c r="N2049" s="7"/>
    </row>
    <row r="2050" spans="1:14" ht="30" customHeight="1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7"/>
      <c r="M2050" s="7"/>
      <c r="N2050" s="7"/>
    </row>
    <row r="2051" spans="1:14" ht="30" customHeight="1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7"/>
      <c r="M2051" s="7"/>
      <c r="N2051" s="7"/>
    </row>
    <row r="2052" spans="1:14" ht="30" customHeight="1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7"/>
      <c r="M2052" s="7"/>
      <c r="N2052" s="7"/>
    </row>
    <row r="2053" spans="1:14" ht="30" customHeight="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7"/>
      <c r="M2053" s="7"/>
      <c r="N2053" s="7"/>
    </row>
    <row r="2054" spans="1:14" ht="30" customHeight="1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7"/>
      <c r="M2054" s="7"/>
      <c r="N2054" s="7"/>
    </row>
    <row r="2055" spans="1:14" ht="30" customHeight="1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7"/>
      <c r="M2055" s="7"/>
      <c r="N2055" s="7"/>
    </row>
    <row r="2056" spans="1:14" ht="30" customHeight="1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7"/>
      <c r="M2056" s="7"/>
      <c r="N2056" s="7"/>
    </row>
    <row r="2057" spans="1:14" ht="30" customHeight="1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7"/>
      <c r="M2057" s="7"/>
      <c r="N2057" s="7"/>
    </row>
    <row r="2058" spans="1:14" ht="30" customHeight="1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7"/>
      <c r="M2058" s="7"/>
      <c r="N2058" s="7"/>
    </row>
    <row r="2059" spans="1:14" ht="30" customHeight="1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7"/>
      <c r="M2059" s="7"/>
      <c r="N2059" s="7"/>
    </row>
    <row r="2060" spans="1:14" ht="30" customHeight="1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7"/>
      <c r="M2060" s="7"/>
      <c r="N2060" s="7"/>
    </row>
    <row r="2061" spans="1:14" ht="30" customHeight="1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7"/>
      <c r="M2061" s="7"/>
      <c r="N2061" s="7"/>
    </row>
    <row r="2062" spans="1:14" ht="30" customHeight="1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7"/>
      <c r="M2062" s="7"/>
      <c r="N2062" s="7"/>
    </row>
    <row r="2063" spans="1:14" ht="30" customHeight="1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7"/>
      <c r="M2063" s="7"/>
      <c r="N2063" s="7"/>
    </row>
    <row r="2064" spans="1:14" ht="30" customHeight="1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7"/>
      <c r="M2064" s="7"/>
      <c r="N2064" s="7"/>
    </row>
    <row r="2065" spans="1:14" ht="30" customHeight="1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7"/>
      <c r="M2065" s="7"/>
      <c r="N2065" s="7"/>
    </row>
    <row r="2066" spans="1:14" ht="30" customHeight="1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7"/>
      <c r="M2066" s="7"/>
      <c r="N2066" s="7"/>
    </row>
    <row r="2067" spans="1:14" ht="30" customHeight="1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7"/>
      <c r="M2067" s="7"/>
      <c r="N2067" s="7"/>
    </row>
    <row r="2068" spans="1:14" ht="30" customHeight="1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7"/>
      <c r="M2068" s="7"/>
      <c r="N2068" s="7"/>
    </row>
    <row r="2069" spans="1:14" ht="30" customHeight="1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7"/>
      <c r="M2069" s="7"/>
      <c r="N2069" s="7"/>
    </row>
    <row r="2070" spans="1:14" ht="30" customHeight="1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7"/>
      <c r="M2070" s="7"/>
      <c r="N2070" s="7"/>
    </row>
    <row r="2071" spans="1:14" ht="30" customHeight="1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7"/>
      <c r="M2071" s="7"/>
      <c r="N2071" s="7"/>
    </row>
    <row r="2072" spans="1:14" ht="30" customHeight="1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7"/>
      <c r="M2072" s="7"/>
      <c r="N2072" s="7"/>
    </row>
    <row r="2073" spans="1:14" ht="30" customHeight="1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7"/>
      <c r="M2073" s="7"/>
      <c r="N2073" s="7"/>
    </row>
    <row r="2074" spans="1:14" ht="30" customHeight="1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7"/>
      <c r="M2074" s="7"/>
      <c r="N2074" s="7"/>
    </row>
    <row r="2075" spans="1:14" ht="30" customHeight="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7"/>
      <c r="M2075" s="7"/>
      <c r="N2075" s="7"/>
    </row>
    <row r="2076" spans="1:14" ht="30" customHeight="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7"/>
      <c r="M2076" s="7"/>
      <c r="N2076" s="7"/>
    </row>
    <row r="2077" spans="1:14" ht="30" customHeight="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7"/>
      <c r="M2077" s="7"/>
      <c r="N2077" s="7"/>
    </row>
    <row r="2078" spans="1:14" ht="30" customHeight="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7"/>
      <c r="M2078" s="7"/>
      <c r="N2078" s="7"/>
    </row>
    <row r="2079" spans="1:14" ht="30" customHeight="1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7"/>
      <c r="M2079" s="7"/>
      <c r="N2079" s="7"/>
    </row>
    <row r="2080" spans="1:14" ht="30" customHeight="1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7"/>
      <c r="M2080" s="7"/>
      <c r="N2080" s="7"/>
    </row>
    <row r="2081" spans="1:14" ht="30" customHeight="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7"/>
      <c r="M2081" s="7"/>
      <c r="N2081" s="7"/>
    </row>
    <row r="2082" spans="1:14" ht="30" customHeight="1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7"/>
      <c r="M2082" s="7"/>
      <c r="N2082" s="7"/>
    </row>
    <row r="2083" spans="1:14" ht="30" customHeight="1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7"/>
      <c r="M2083" s="7"/>
      <c r="N2083" s="7"/>
    </row>
    <row r="2084" spans="1:14" ht="30" customHeight="1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7"/>
      <c r="M2084" s="7"/>
      <c r="N2084" s="7"/>
    </row>
    <row r="2085" spans="1:14" ht="30" customHeight="1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7"/>
      <c r="M2085" s="7"/>
      <c r="N2085" s="7"/>
    </row>
    <row r="2086" spans="1:14" ht="30" customHeight="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7"/>
      <c r="M2086" s="7"/>
      <c r="N2086" s="7"/>
    </row>
    <row r="2087" spans="1:14" ht="30" customHeight="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7"/>
      <c r="M2087" s="7"/>
      <c r="N2087" s="7"/>
    </row>
    <row r="2088" spans="1:14" ht="30" customHeight="1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7"/>
      <c r="M2088" s="7"/>
      <c r="N2088" s="7"/>
    </row>
    <row r="2089" spans="1:14" ht="30" customHeight="1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7"/>
      <c r="M2089" s="7"/>
      <c r="N2089" s="7"/>
    </row>
    <row r="2090" spans="1:14" ht="30" customHeight="1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7"/>
      <c r="M2090" s="7"/>
      <c r="N2090" s="7"/>
    </row>
    <row r="2091" spans="1:14" ht="30" customHeight="1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7"/>
      <c r="M2091" s="7"/>
      <c r="N2091" s="7"/>
    </row>
    <row r="2092" spans="1:14" ht="30" customHeight="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7"/>
      <c r="M2092" s="7"/>
      <c r="N2092" s="7"/>
    </row>
    <row r="2093" spans="1:14" ht="30" customHeight="1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7"/>
      <c r="M2093" s="7"/>
      <c r="N2093" s="7"/>
    </row>
    <row r="2094" spans="1:14" ht="30" customHeight="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7"/>
      <c r="M2094" s="7"/>
      <c r="N2094" s="7"/>
    </row>
    <row r="2095" spans="1:14" ht="30" customHeight="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7"/>
      <c r="M2095" s="7"/>
      <c r="N2095" s="7"/>
    </row>
    <row r="2096" spans="1:14" ht="30" customHeight="1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7"/>
      <c r="M2096" s="7"/>
      <c r="N2096" s="7"/>
    </row>
    <row r="2097" spans="1:14" ht="30" customHeight="1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7"/>
      <c r="M2097" s="7"/>
      <c r="N2097" s="7"/>
    </row>
    <row r="2098" spans="1:14" ht="30" customHeight="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7"/>
      <c r="M2098" s="7"/>
      <c r="N2098" s="7"/>
    </row>
    <row r="2099" spans="1:14" ht="30" customHeight="1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7"/>
      <c r="M2099" s="7"/>
      <c r="N2099" s="7"/>
    </row>
    <row r="2100" spans="1:14" ht="30" customHeight="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7"/>
      <c r="M2100" s="7"/>
      <c r="N2100" s="7"/>
    </row>
    <row r="2101" spans="1:14" ht="30" customHeight="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7"/>
      <c r="M2101" s="7"/>
      <c r="N2101" s="7"/>
    </row>
    <row r="2102" spans="1:14" ht="30" customHeight="1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7"/>
      <c r="M2102" s="7"/>
      <c r="N2102" s="7"/>
    </row>
    <row r="2103" spans="1:14" ht="30" customHeight="1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7"/>
      <c r="M2103" s="7"/>
      <c r="N2103" s="7"/>
    </row>
    <row r="2104" spans="1:14" ht="30" customHeight="1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7"/>
      <c r="M2104" s="7"/>
      <c r="N2104" s="7"/>
    </row>
    <row r="2105" spans="1:14" ht="30" customHeight="1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7"/>
      <c r="M2105" s="7"/>
      <c r="N2105" s="7"/>
    </row>
    <row r="2106" spans="1:14" ht="30" customHeight="1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7"/>
      <c r="M2106" s="7"/>
      <c r="N2106" s="7"/>
    </row>
    <row r="2107" spans="1:14" ht="30" customHeight="1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7"/>
      <c r="M2107" s="7"/>
      <c r="N2107" s="7"/>
    </row>
    <row r="2108" spans="1:14" ht="30" customHeight="1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7"/>
      <c r="M2108" s="7"/>
      <c r="N2108" s="7"/>
    </row>
    <row r="2109" spans="1:14" ht="30" customHeight="1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7"/>
      <c r="M2109" s="7"/>
      <c r="N2109" s="7"/>
    </row>
    <row r="2110" spans="1:14" ht="30" customHeight="1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7"/>
      <c r="M2110" s="7"/>
      <c r="N2110" s="7"/>
    </row>
    <row r="2111" spans="1:14" ht="30" customHeight="1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7"/>
      <c r="M2111" s="7"/>
      <c r="N2111" s="7"/>
    </row>
    <row r="2112" spans="1:14" ht="30" customHeight="1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7"/>
      <c r="M2112" s="7"/>
      <c r="N2112" s="7"/>
    </row>
    <row r="2113" spans="1:14" ht="30" customHeight="1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7"/>
      <c r="M2113" s="7"/>
      <c r="N2113" s="7"/>
    </row>
    <row r="2114" spans="1:14" ht="30" customHeight="1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7"/>
      <c r="M2114" s="7"/>
      <c r="N2114" s="7"/>
    </row>
    <row r="2115" spans="1:14" ht="30" customHeight="1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7"/>
      <c r="M2115" s="7"/>
      <c r="N2115" s="7"/>
    </row>
    <row r="2116" spans="1:14" ht="30" customHeight="1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7"/>
      <c r="M2116" s="7"/>
      <c r="N2116" s="7"/>
    </row>
    <row r="2117" spans="1:14" ht="30" customHeight="1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7"/>
      <c r="M2117" s="7"/>
      <c r="N2117" s="7"/>
    </row>
    <row r="2118" spans="1:14" ht="30" customHeight="1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7"/>
      <c r="M2118" s="7"/>
      <c r="N2118" s="7"/>
    </row>
    <row r="2119" spans="1:14" ht="30" customHeight="1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7"/>
      <c r="M2119" s="7"/>
      <c r="N2119" s="7"/>
    </row>
    <row r="2120" spans="1:14" ht="30" customHeight="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7"/>
      <c r="M2120" s="7"/>
      <c r="N2120" s="7"/>
    </row>
    <row r="2121" spans="1:14" ht="30" customHeight="1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7"/>
      <c r="M2121" s="7"/>
      <c r="N2121" s="7"/>
    </row>
    <row r="2122" spans="1:14" ht="30" customHeight="1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7"/>
      <c r="M2122" s="7"/>
      <c r="N2122" s="7"/>
    </row>
    <row r="2123" spans="1:14" ht="30" customHeight="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7"/>
      <c r="M2123" s="7"/>
      <c r="N2123" s="7"/>
    </row>
    <row r="2124" spans="1:14" ht="30" customHeight="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7"/>
      <c r="M2124" s="7"/>
      <c r="N2124" s="7"/>
    </row>
    <row r="2125" spans="1:14" ht="30" customHeight="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7"/>
      <c r="M2125" s="7"/>
      <c r="N2125" s="7"/>
    </row>
    <row r="2126" spans="1:14" ht="30" customHeight="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7"/>
      <c r="M2126" s="7"/>
      <c r="N2126" s="7"/>
    </row>
    <row r="2127" spans="1:14" ht="30" customHeight="1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7"/>
      <c r="M2127" s="7"/>
      <c r="N2127" s="7"/>
    </row>
    <row r="2128" spans="1:14" ht="30" customHeight="1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7"/>
      <c r="M2128" s="7"/>
      <c r="N2128" s="7"/>
    </row>
    <row r="2129" spans="1:14" ht="30" customHeight="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7"/>
      <c r="M2129" s="7"/>
      <c r="N2129" s="7"/>
    </row>
    <row r="2130" spans="1:14" ht="30" customHeight="1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7"/>
      <c r="M2130" s="7"/>
      <c r="N2130" s="7"/>
    </row>
    <row r="2131" spans="1:14" ht="30" customHeight="1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7"/>
      <c r="M2131" s="7"/>
      <c r="N2131" s="7"/>
    </row>
    <row r="2132" spans="1:14" ht="30" customHeight="1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7"/>
      <c r="M2132" s="7"/>
      <c r="N2132" s="7"/>
    </row>
    <row r="2133" spans="1:14" ht="30" customHeight="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7"/>
      <c r="M2133" s="7"/>
      <c r="N2133" s="7"/>
    </row>
    <row r="2134" spans="1:14" ht="30" customHeight="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7"/>
      <c r="M2134" s="7"/>
      <c r="N2134" s="7"/>
    </row>
    <row r="2135" spans="1:14" ht="30" customHeight="1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7"/>
      <c r="M2135" s="7"/>
      <c r="N2135" s="7"/>
    </row>
    <row r="2136" spans="1:14" ht="30" customHeight="1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7"/>
      <c r="M2136" s="7"/>
      <c r="N2136" s="7"/>
    </row>
    <row r="2137" spans="1:14" ht="30" customHeight="1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7"/>
      <c r="M2137" s="7"/>
      <c r="N2137" s="7"/>
    </row>
    <row r="2138" spans="1:14" ht="30" customHeight="1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7"/>
      <c r="M2138" s="7"/>
      <c r="N2138" s="7"/>
    </row>
    <row r="2139" spans="1:14" ht="30" customHeight="1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7"/>
      <c r="M2139" s="7"/>
      <c r="N2139" s="7"/>
    </row>
    <row r="2140" spans="1:14" ht="30" customHeight="1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7"/>
      <c r="M2140" s="7"/>
      <c r="N2140" s="7"/>
    </row>
    <row r="2141" spans="1:14" ht="30" customHeight="1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7"/>
      <c r="M2141" s="7"/>
      <c r="N2141" s="7"/>
    </row>
    <row r="2142" spans="1:14" ht="30" customHeight="1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7"/>
      <c r="M2142" s="7"/>
      <c r="N2142" s="7"/>
    </row>
    <row r="2143" spans="1:14" ht="30" customHeight="1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7"/>
      <c r="M2143" s="7"/>
      <c r="N2143" s="7"/>
    </row>
    <row r="2144" spans="1:14" ht="30" customHeight="1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7"/>
      <c r="M2144" s="7"/>
      <c r="N2144" s="7"/>
    </row>
    <row r="2145" spans="1:14" ht="30" customHeight="1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7"/>
      <c r="M2145" s="7"/>
      <c r="N2145" s="7"/>
    </row>
    <row r="2146" spans="1:14" ht="30" customHeight="1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7"/>
      <c r="M2146" s="7"/>
      <c r="N2146" s="7"/>
    </row>
    <row r="2147" spans="1:14" ht="30" customHeight="1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7"/>
      <c r="M2147" s="7"/>
      <c r="N2147" s="7"/>
    </row>
    <row r="2148" spans="1:14" ht="30" customHeight="1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7"/>
      <c r="M2148" s="7"/>
      <c r="N2148" s="7"/>
    </row>
    <row r="2149" spans="1:14" ht="30" customHeight="1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7"/>
      <c r="M2149" s="7"/>
      <c r="N2149" s="7"/>
    </row>
    <row r="2150" spans="1:14" ht="30" customHeight="1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7"/>
      <c r="M2150" s="7"/>
      <c r="N2150" s="7"/>
    </row>
    <row r="2151" spans="1:14" ht="30" customHeight="1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7"/>
      <c r="M2151" s="7"/>
      <c r="N2151" s="7"/>
    </row>
    <row r="2152" spans="1:14" ht="30" customHeight="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7"/>
      <c r="M2152" s="7"/>
      <c r="N2152" s="7"/>
    </row>
    <row r="2153" spans="1:14" ht="30" customHeight="1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7"/>
      <c r="M2153" s="7"/>
      <c r="N2153" s="7"/>
    </row>
    <row r="2154" spans="1:14" ht="30" customHeight="1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7"/>
      <c r="M2154" s="7"/>
      <c r="N2154" s="7"/>
    </row>
    <row r="2155" spans="1:14" ht="30" customHeight="1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7"/>
      <c r="M2155" s="7"/>
      <c r="N2155" s="7"/>
    </row>
    <row r="2156" spans="1:14" ht="30" customHeight="1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7"/>
      <c r="M2156" s="7"/>
      <c r="N2156" s="7"/>
    </row>
    <row r="2157" spans="1:14" ht="30" customHeight="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7"/>
      <c r="M2157" s="7"/>
      <c r="N2157" s="7"/>
    </row>
    <row r="2158" spans="1:14" ht="30" customHeight="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7"/>
      <c r="M2158" s="7"/>
      <c r="N2158" s="7"/>
    </row>
    <row r="2159" spans="1:14" ht="30" customHeight="1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7"/>
      <c r="M2159" s="7"/>
      <c r="N2159" s="7"/>
    </row>
    <row r="2160" spans="1:14" ht="30" customHeight="1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7"/>
      <c r="M2160" s="7"/>
      <c r="N2160" s="7"/>
    </row>
    <row r="2161" spans="1:14" ht="30" customHeight="1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7"/>
      <c r="M2161" s="7"/>
      <c r="N2161" s="7"/>
    </row>
    <row r="2162" spans="1:14" ht="30" customHeight="1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7"/>
      <c r="M2162" s="7"/>
      <c r="N2162" s="7"/>
    </row>
    <row r="2163" spans="1:14" ht="30" customHeight="1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7"/>
      <c r="M2163" s="7"/>
      <c r="N2163" s="7"/>
    </row>
    <row r="2164" spans="1:14" ht="30" customHeight="1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7"/>
      <c r="M2164" s="7"/>
      <c r="N2164" s="7"/>
    </row>
    <row r="2165" spans="1:14" ht="30" customHeight="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7"/>
      <c r="M2165" s="7"/>
      <c r="N2165" s="7"/>
    </row>
    <row r="2166" spans="1:14" ht="30" customHeight="1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7"/>
      <c r="M2166" s="7"/>
      <c r="N2166" s="7"/>
    </row>
    <row r="2167" spans="1:14" ht="30" customHeight="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7"/>
      <c r="M2167" s="7"/>
      <c r="N2167" s="7"/>
    </row>
    <row r="2168" spans="1:14" ht="30" customHeight="1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7"/>
      <c r="M2168" s="7"/>
      <c r="N2168" s="7"/>
    </row>
    <row r="2169" spans="1:14" ht="30" customHeight="1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7"/>
      <c r="M2169" s="7"/>
      <c r="N2169" s="7"/>
    </row>
    <row r="2170" spans="1:14" ht="30" customHeight="1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7"/>
      <c r="M2170" s="7"/>
      <c r="N2170" s="7"/>
    </row>
    <row r="2171" spans="1:14" ht="30" customHeight="1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7"/>
      <c r="M2171" s="7"/>
      <c r="N2171" s="7"/>
    </row>
    <row r="2172" spans="1:14" ht="30" customHeight="1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7"/>
      <c r="M2172" s="7"/>
      <c r="N2172" s="7"/>
    </row>
    <row r="2173" spans="1:14" ht="30" customHeight="1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7"/>
      <c r="M2173" s="7"/>
      <c r="N2173" s="7"/>
    </row>
    <row r="2174" spans="1:14" ht="30" customHeight="1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7"/>
      <c r="M2174" s="7"/>
      <c r="N2174" s="7"/>
    </row>
    <row r="2175" spans="1:14" ht="30" customHeight="1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7"/>
      <c r="M2175" s="7"/>
      <c r="N2175" s="7"/>
    </row>
    <row r="2176" spans="1:14" ht="30" customHeight="1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7"/>
      <c r="M2176" s="7"/>
      <c r="N2176" s="7"/>
    </row>
    <row r="2177" spans="1:14" ht="30" customHeight="1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7"/>
      <c r="M2177" s="7"/>
      <c r="N2177" s="7"/>
    </row>
    <row r="2178" spans="1:14" ht="30" customHeight="1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7"/>
      <c r="M2178" s="7"/>
      <c r="N2178" s="7"/>
    </row>
    <row r="2179" spans="1:14" ht="30" customHeight="1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7"/>
      <c r="M2179" s="7"/>
      <c r="N2179" s="7"/>
    </row>
    <row r="2180" spans="1:14" ht="30" customHeight="1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7"/>
      <c r="M2180" s="7"/>
      <c r="N2180" s="7"/>
    </row>
    <row r="2181" spans="1:14" ht="30" customHeight="1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7"/>
      <c r="M2181" s="7"/>
      <c r="N2181" s="7"/>
    </row>
    <row r="2182" spans="1:14" ht="30" customHeight="1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7"/>
      <c r="M2182" s="7"/>
      <c r="N2182" s="7"/>
    </row>
    <row r="2183" spans="1:14" ht="30" customHeight="1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7"/>
      <c r="M2183" s="7"/>
      <c r="N2183" s="7"/>
    </row>
    <row r="2184" spans="1:14" ht="30" customHeight="1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7"/>
      <c r="M2184" s="7"/>
      <c r="N2184" s="7"/>
    </row>
    <row r="2185" spans="1:14" ht="30" customHeight="1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7"/>
      <c r="M2185" s="7"/>
      <c r="N2185" s="7"/>
    </row>
    <row r="2186" spans="1:14" ht="30" customHeight="1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7"/>
      <c r="M2186" s="7"/>
      <c r="N2186" s="7"/>
    </row>
    <row r="2187" spans="1:14" ht="30" customHeight="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7"/>
      <c r="M2187" s="7"/>
      <c r="N2187" s="7"/>
    </row>
    <row r="2188" spans="1:14" ht="30" customHeight="1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7"/>
      <c r="M2188" s="7"/>
      <c r="N2188" s="7"/>
    </row>
    <row r="2189" spans="1:14" ht="30" customHeight="1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7"/>
      <c r="M2189" s="7"/>
      <c r="N2189" s="7"/>
    </row>
    <row r="2190" spans="1:14" ht="30" customHeight="1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7"/>
      <c r="M2190" s="7"/>
      <c r="N2190" s="7"/>
    </row>
    <row r="2191" spans="1:14" ht="30" customHeight="1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7"/>
      <c r="M2191" s="7"/>
      <c r="N2191" s="7"/>
    </row>
    <row r="2192" spans="1:14" ht="30" customHeight="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7"/>
      <c r="M2192" s="7"/>
      <c r="N2192" s="7"/>
    </row>
    <row r="2193" spans="1:14" ht="30" customHeight="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7"/>
      <c r="M2193" s="7"/>
      <c r="N2193" s="7"/>
    </row>
    <row r="2194" spans="1:14" ht="30" customHeight="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7"/>
      <c r="M2194" s="7"/>
      <c r="N2194" s="7"/>
    </row>
    <row r="2195" spans="1:14" ht="30" customHeight="1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7"/>
      <c r="M2195" s="7"/>
      <c r="N2195" s="7"/>
    </row>
    <row r="2196" spans="1:14" ht="30" customHeight="1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7"/>
      <c r="M2196" s="7"/>
      <c r="N2196" s="7"/>
    </row>
    <row r="2197" spans="1:14" ht="30" customHeight="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7"/>
      <c r="M2197" s="7"/>
      <c r="N2197" s="7"/>
    </row>
    <row r="2198" spans="1:14" ht="30" customHeight="1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7"/>
      <c r="M2198" s="7"/>
      <c r="N2198" s="7"/>
    </row>
    <row r="2199" spans="1:14" ht="30" customHeight="1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7"/>
      <c r="M2199" s="7"/>
      <c r="N2199" s="7"/>
    </row>
    <row r="2200" spans="1:14" ht="30" customHeight="1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7"/>
      <c r="M2200" s="7"/>
      <c r="N2200" s="7"/>
    </row>
    <row r="2201" spans="1:14" ht="30" customHeight="1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7"/>
      <c r="M2201" s="7"/>
      <c r="N2201" s="7"/>
    </row>
    <row r="2202" spans="1:14" ht="30" customHeight="1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7"/>
      <c r="M2202" s="7"/>
      <c r="N2202" s="7"/>
    </row>
    <row r="2203" spans="1:14" ht="30" customHeight="1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7"/>
      <c r="M2203" s="7"/>
      <c r="N2203" s="7"/>
    </row>
    <row r="2204" spans="1:14" ht="30" customHeight="1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7"/>
      <c r="M2204" s="7"/>
      <c r="N2204" s="7"/>
    </row>
    <row r="2205" spans="1:14" ht="30" customHeight="1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7"/>
      <c r="M2205" s="7"/>
      <c r="N2205" s="7"/>
    </row>
    <row r="2206" spans="1:14" ht="30" customHeight="1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7"/>
      <c r="M2206" s="7"/>
      <c r="N2206" s="7"/>
    </row>
    <row r="2207" spans="1:14" ht="30" customHeight="1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7"/>
      <c r="M2207" s="7"/>
      <c r="N2207" s="7"/>
    </row>
    <row r="2208" spans="1:14" ht="30" customHeight="1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7"/>
      <c r="M2208" s="7"/>
      <c r="N2208" s="7"/>
    </row>
    <row r="2209" spans="1:14" ht="30" customHeight="1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7"/>
      <c r="M2209" s="7"/>
      <c r="N2209" s="7"/>
    </row>
    <row r="2210" spans="1:14" ht="30" customHeight="1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7"/>
      <c r="M2210" s="7"/>
      <c r="N2210" s="7"/>
    </row>
    <row r="2211" spans="1:14" ht="30" customHeight="1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7"/>
      <c r="M2211" s="7"/>
      <c r="N2211" s="7"/>
    </row>
    <row r="2212" spans="1:14" ht="30" customHeight="1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7"/>
      <c r="M2212" s="7"/>
      <c r="N2212" s="7"/>
    </row>
    <row r="2213" spans="1:14" ht="30" customHeight="1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7"/>
      <c r="M2213" s="7"/>
      <c r="N2213" s="7"/>
    </row>
    <row r="2214" spans="1:14" ht="30" customHeight="1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7"/>
      <c r="M2214" s="7"/>
      <c r="N2214" s="7"/>
    </row>
    <row r="2215" spans="1:14" ht="30" customHeight="1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7"/>
      <c r="M2215" s="7"/>
      <c r="N2215" s="7"/>
    </row>
    <row r="2216" spans="1:14" ht="30" customHeight="1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7"/>
      <c r="M2216" s="7"/>
      <c r="N2216" s="7"/>
    </row>
    <row r="2217" spans="1:14" ht="30" customHeight="1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7"/>
      <c r="M2217" s="7"/>
      <c r="N2217" s="7"/>
    </row>
    <row r="2218" spans="1:14" ht="30" customHeight="1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7"/>
      <c r="M2218" s="7"/>
      <c r="N2218" s="7"/>
    </row>
    <row r="2219" spans="1:14" ht="30" customHeight="1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7"/>
      <c r="M2219" s="7"/>
      <c r="N2219" s="7"/>
    </row>
    <row r="2220" spans="1:14" ht="30" customHeight="1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7"/>
      <c r="M2220" s="7"/>
      <c r="N2220" s="7"/>
    </row>
    <row r="2221" spans="1:14" ht="30" customHeight="1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7"/>
      <c r="M2221" s="7"/>
      <c r="N2221" s="7"/>
    </row>
    <row r="2222" spans="1:14" ht="30" customHeight="1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7"/>
      <c r="M2222" s="7"/>
      <c r="N2222" s="7"/>
    </row>
    <row r="2223" spans="1:14" ht="30" customHeight="1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7"/>
      <c r="M2223" s="7"/>
      <c r="N2223" s="7"/>
    </row>
    <row r="2224" spans="1:14" ht="30" customHeight="1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7"/>
      <c r="M2224" s="7"/>
      <c r="N2224" s="7"/>
    </row>
    <row r="2225" spans="1:14" ht="30" customHeight="1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7"/>
      <c r="M2225" s="7"/>
      <c r="N2225" s="7"/>
    </row>
    <row r="2226" spans="1:14" ht="30" customHeight="1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7"/>
      <c r="M2226" s="7"/>
      <c r="N2226" s="7"/>
    </row>
    <row r="2227" spans="1:14" ht="30" customHeight="1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7"/>
      <c r="M2227" s="7"/>
      <c r="N2227" s="7"/>
    </row>
    <row r="2228" spans="1:14" ht="30" customHeight="1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7"/>
      <c r="M2228" s="7"/>
      <c r="N2228" s="7"/>
    </row>
    <row r="2229" spans="1:14" ht="30" customHeight="1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7"/>
      <c r="M2229" s="7"/>
      <c r="N2229" s="7"/>
    </row>
    <row r="2230" spans="1:14" ht="30" customHeight="1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7"/>
      <c r="M2230" s="7"/>
      <c r="N2230" s="7"/>
    </row>
    <row r="2231" spans="1:14" ht="30" customHeight="1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7"/>
      <c r="M2231" s="7"/>
      <c r="N2231" s="7"/>
    </row>
    <row r="2232" spans="1:14" ht="30" customHeight="1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7"/>
      <c r="M2232" s="7"/>
      <c r="N2232" s="7"/>
    </row>
    <row r="2233" spans="1:14" ht="30" customHeight="1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7"/>
      <c r="M2233" s="7"/>
      <c r="N2233" s="7"/>
    </row>
    <row r="2234" spans="1:14" ht="30" customHeight="1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7"/>
      <c r="M2234" s="7"/>
      <c r="N2234" s="7"/>
    </row>
    <row r="2235" spans="1:14" ht="30" customHeight="1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7"/>
      <c r="M2235" s="7"/>
      <c r="N2235" s="7"/>
    </row>
    <row r="2236" spans="1:14" ht="30" customHeight="1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7"/>
      <c r="M2236" s="7"/>
      <c r="N2236" s="7"/>
    </row>
    <row r="2237" spans="1:14" ht="30" customHeight="1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7"/>
      <c r="M2237" s="7"/>
      <c r="N2237" s="7"/>
    </row>
    <row r="2238" spans="1:14" ht="30" customHeight="1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7"/>
      <c r="M2238" s="7"/>
      <c r="N2238" s="7"/>
    </row>
    <row r="2239" spans="1:14" ht="30" customHeight="1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7"/>
      <c r="M2239" s="7"/>
      <c r="N2239" s="7"/>
    </row>
    <row r="2240" spans="1:14" ht="30" customHeight="1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7"/>
      <c r="M2240" s="7"/>
      <c r="N2240" s="7"/>
    </row>
    <row r="2241" spans="1:14" ht="30" customHeight="1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7"/>
      <c r="M2241" s="7"/>
      <c r="N2241" s="7"/>
    </row>
    <row r="2242" spans="1:14" ht="30" customHeight="1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7"/>
      <c r="M2242" s="7"/>
      <c r="N2242" s="7"/>
    </row>
    <row r="2243" spans="1:14" ht="30" customHeight="1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7"/>
      <c r="M2243" s="7"/>
      <c r="N2243" s="7"/>
    </row>
    <row r="2244" spans="1:14" ht="30" customHeight="1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7"/>
      <c r="M2244" s="7"/>
      <c r="N2244" s="7"/>
    </row>
    <row r="2245" spans="1:14" ht="30" customHeight="1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7"/>
      <c r="M2245" s="7"/>
      <c r="N2245" s="7"/>
    </row>
    <row r="2246" spans="1:14" ht="30" customHeight="1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7"/>
      <c r="M2246" s="7"/>
      <c r="N2246" s="7"/>
    </row>
    <row r="2247" spans="1:14" ht="30" customHeight="1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7"/>
      <c r="M2247" s="7"/>
      <c r="N2247" s="7"/>
    </row>
    <row r="2248" spans="1:14" ht="30" customHeight="1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7"/>
      <c r="M2248" s="7"/>
      <c r="N2248" s="7"/>
    </row>
    <row r="2249" spans="1:14" ht="30" customHeight="1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7"/>
      <c r="M2249" s="7"/>
      <c r="N2249" s="7"/>
    </row>
    <row r="2250" spans="1:14" ht="30" customHeight="1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7"/>
      <c r="M2250" s="7"/>
      <c r="N2250" s="7"/>
    </row>
    <row r="2251" spans="1:14" ht="30" customHeight="1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7"/>
      <c r="M2251" s="7"/>
      <c r="N2251" s="7"/>
    </row>
    <row r="2252" spans="1:14" ht="30" customHeight="1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7"/>
      <c r="M2252" s="7"/>
      <c r="N2252" s="7"/>
    </row>
    <row r="2253" spans="1:14" ht="30" customHeight="1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7"/>
      <c r="M2253" s="7"/>
      <c r="N2253" s="7"/>
    </row>
    <row r="2254" spans="1:14" ht="30" customHeight="1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7"/>
      <c r="M2254" s="7"/>
      <c r="N2254" s="7"/>
    </row>
    <row r="2255" spans="1:14" ht="30" customHeight="1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7"/>
      <c r="M2255" s="7"/>
      <c r="N2255" s="7"/>
    </row>
    <row r="2256" spans="1:14" ht="30" customHeight="1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7"/>
      <c r="M2256" s="7"/>
      <c r="N2256" s="7"/>
    </row>
    <row r="2257" spans="1:14" ht="30" customHeight="1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7"/>
      <c r="M2257" s="7"/>
      <c r="N2257" s="7"/>
    </row>
    <row r="2258" spans="1:14" ht="30" customHeight="1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7"/>
      <c r="M2258" s="7"/>
      <c r="N2258" s="7"/>
    </row>
    <row r="2259" spans="1:14" ht="30" customHeight="1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7"/>
      <c r="M2259" s="7"/>
      <c r="N2259" s="7"/>
    </row>
    <row r="2260" spans="1:14" ht="30" customHeight="1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7"/>
      <c r="M2260" s="7"/>
      <c r="N2260" s="7"/>
    </row>
    <row r="2261" spans="1:14" ht="30" customHeight="1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7"/>
      <c r="M2261" s="7"/>
      <c r="N2261" s="7"/>
    </row>
    <row r="2262" spans="1:14" ht="30" customHeight="1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7"/>
      <c r="M2262" s="7"/>
      <c r="N2262" s="7"/>
    </row>
    <row r="2263" spans="1:14" ht="30" customHeight="1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7"/>
      <c r="M2263" s="7"/>
      <c r="N2263" s="7"/>
    </row>
    <row r="2264" spans="1:14" ht="30" customHeight="1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7"/>
      <c r="M2264" s="7"/>
      <c r="N2264" s="7"/>
    </row>
    <row r="2265" spans="1:14" ht="30" customHeight="1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7"/>
      <c r="M2265" s="7"/>
      <c r="N2265" s="7"/>
    </row>
    <row r="2266" spans="1:14" ht="30" customHeight="1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7"/>
      <c r="M2266" s="7"/>
      <c r="N2266" s="7"/>
    </row>
    <row r="2267" spans="1:14" ht="30" customHeight="1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7"/>
      <c r="M2267" s="7"/>
      <c r="N2267" s="7"/>
    </row>
    <row r="2268" spans="1:14" ht="30" customHeight="1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7"/>
      <c r="M2268" s="7"/>
      <c r="N2268" s="7"/>
    </row>
    <row r="2269" spans="1:14" ht="30" customHeight="1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7"/>
      <c r="M2269" s="7"/>
      <c r="N2269" s="7"/>
    </row>
    <row r="2270" spans="1:14" ht="30" customHeight="1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7"/>
      <c r="M2270" s="7"/>
      <c r="N2270" s="7"/>
    </row>
    <row r="2271" spans="1:14" ht="30" customHeight="1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7"/>
      <c r="M2271" s="7"/>
      <c r="N2271" s="7"/>
    </row>
    <row r="2272" spans="1:14" ht="30" customHeight="1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7"/>
      <c r="M2272" s="7"/>
      <c r="N2272" s="7"/>
    </row>
    <row r="2273" spans="1:14" ht="30" customHeight="1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7"/>
      <c r="M2273" s="7"/>
      <c r="N2273" s="7"/>
    </row>
    <row r="2274" spans="1:14" ht="30" customHeight="1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7"/>
      <c r="M2274" s="7"/>
      <c r="N2274" s="7"/>
    </row>
    <row r="2275" spans="1:14" ht="30" customHeight="1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7"/>
      <c r="M2275" s="7"/>
      <c r="N2275" s="7"/>
    </row>
    <row r="2276" spans="1:14" ht="30" customHeight="1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7"/>
      <c r="M2276" s="7"/>
      <c r="N2276" s="7"/>
    </row>
    <row r="2277" spans="1:14" ht="30" customHeight="1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7"/>
      <c r="M2277" s="7"/>
      <c r="N2277" s="7"/>
    </row>
    <row r="2278" spans="1:14" ht="30" customHeight="1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7"/>
      <c r="M2278" s="7"/>
      <c r="N2278" s="7"/>
    </row>
    <row r="2279" spans="1:14" ht="30" customHeight="1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7"/>
      <c r="M2279" s="7"/>
      <c r="N2279" s="7"/>
    </row>
    <row r="2280" spans="1:14" ht="30" customHeight="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7"/>
      <c r="M2280" s="7"/>
      <c r="N2280" s="7"/>
    </row>
    <row r="2281" spans="1:14" ht="30" customHeight="1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7"/>
      <c r="M2281" s="7"/>
      <c r="N2281" s="7"/>
    </row>
    <row r="2282" spans="1:14" ht="30" customHeight="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7"/>
      <c r="M2282" s="7"/>
      <c r="N2282" s="7"/>
    </row>
    <row r="2283" spans="1:14" ht="30" customHeight="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7"/>
      <c r="M2283" s="7"/>
      <c r="N2283" s="7"/>
    </row>
    <row r="2284" spans="1:14" ht="30" customHeight="1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7"/>
      <c r="M2284" s="7"/>
      <c r="N2284" s="7"/>
    </row>
    <row r="2285" spans="1:14" ht="30" customHeight="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7"/>
      <c r="M2285" s="7"/>
      <c r="N2285" s="7"/>
    </row>
    <row r="2286" spans="1:14" ht="30" customHeight="1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7"/>
      <c r="M2286" s="7"/>
      <c r="N2286" s="7"/>
    </row>
    <row r="2287" spans="1:14" ht="30" customHeight="1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7"/>
      <c r="M2287" s="7"/>
      <c r="N2287" s="7"/>
    </row>
    <row r="2288" spans="1:14" ht="30" customHeight="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7"/>
      <c r="M2288" s="7"/>
      <c r="N2288" s="7"/>
    </row>
    <row r="2289" spans="1:14" ht="30" customHeight="1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7"/>
      <c r="M2289" s="7"/>
      <c r="N2289" s="7"/>
    </row>
    <row r="2290" spans="1:14" ht="30" customHeight="1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7"/>
      <c r="M2290" s="7"/>
      <c r="N2290" s="7"/>
    </row>
    <row r="2291" spans="1:14" ht="30" customHeight="1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7"/>
      <c r="M2291" s="7"/>
      <c r="N2291" s="7"/>
    </row>
    <row r="2292" spans="1:14" ht="30" customHeight="1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7"/>
      <c r="M2292" s="7"/>
      <c r="N2292" s="7"/>
    </row>
    <row r="2293" spans="1:14" ht="30" customHeight="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7"/>
      <c r="M2293" s="7"/>
      <c r="N2293" s="7"/>
    </row>
    <row r="2294" spans="1:14" ht="30" customHeight="1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7"/>
      <c r="M2294" s="7"/>
      <c r="N2294" s="7"/>
    </row>
    <row r="2295" spans="1:14" ht="30" customHeight="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7"/>
      <c r="M2295" s="7"/>
      <c r="N2295" s="7"/>
    </row>
    <row r="2296" spans="1:14" ht="30" customHeight="1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7"/>
      <c r="M2296" s="7"/>
      <c r="N2296" s="7"/>
    </row>
    <row r="2297" spans="1:14" ht="30" customHeight="1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7"/>
      <c r="M2297" s="7"/>
      <c r="N2297" s="7"/>
    </row>
    <row r="2298" spans="1:14" ht="30" customHeight="1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7"/>
      <c r="M2298" s="7"/>
      <c r="N2298" s="7"/>
    </row>
    <row r="2299" spans="1:14" ht="30" customHeight="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7"/>
      <c r="M2299" s="7"/>
      <c r="N2299" s="7"/>
    </row>
    <row r="2300" spans="1:14" ht="30" customHeight="1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7"/>
      <c r="M2300" s="7"/>
      <c r="N2300" s="7"/>
    </row>
    <row r="2301" spans="1:14" ht="30" customHeight="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7"/>
      <c r="M2301" s="7"/>
      <c r="N2301" s="7"/>
    </row>
    <row r="2302" spans="1:14" ht="30" customHeight="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7"/>
      <c r="M2302" s="7"/>
      <c r="N2302" s="7"/>
    </row>
    <row r="2303" spans="1:14" ht="30" customHeight="1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7"/>
      <c r="M2303" s="7"/>
      <c r="N2303" s="7"/>
    </row>
    <row r="2304" spans="1:14" ht="30" customHeight="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7"/>
      <c r="M2304" s="7"/>
      <c r="N2304" s="7"/>
    </row>
    <row r="2305" spans="1:14" ht="30" customHeight="1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7"/>
      <c r="M2305" s="7"/>
      <c r="N2305" s="7"/>
    </row>
    <row r="2306" spans="1:14" ht="30" customHeight="1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7"/>
      <c r="M2306" s="7"/>
      <c r="N2306" s="7"/>
    </row>
    <row r="2307" spans="1:14" ht="30" customHeight="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7"/>
      <c r="M2307" s="7"/>
      <c r="N2307" s="7"/>
    </row>
    <row r="2308" spans="1:14" ht="30" customHeight="1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7"/>
      <c r="M2308" s="7"/>
      <c r="N2308" s="7"/>
    </row>
    <row r="2309" spans="1:14" ht="30" customHeight="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7"/>
      <c r="M2309" s="7"/>
      <c r="N2309" s="7"/>
    </row>
    <row r="2310" spans="1:14" ht="30" customHeight="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7"/>
      <c r="M2310" s="7"/>
      <c r="N2310" s="7"/>
    </row>
    <row r="2311" spans="1:14" ht="30" customHeight="1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7"/>
      <c r="M2311" s="7"/>
      <c r="N2311" s="7"/>
    </row>
    <row r="2312" spans="1:14" ht="30" customHeight="1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7"/>
      <c r="M2312" s="7"/>
      <c r="N2312" s="7"/>
    </row>
    <row r="2313" spans="1:14" ht="30" customHeight="1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7"/>
      <c r="M2313" s="7"/>
      <c r="N2313" s="7"/>
    </row>
    <row r="2314" spans="1:14" ht="30" customHeight="1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7"/>
      <c r="M2314" s="7"/>
      <c r="N2314" s="7"/>
    </row>
    <row r="2315" spans="1:14" ht="30" customHeight="1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7"/>
      <c r="M2315" s="7"/>
      <c r="N2315" s="7"/>
    </row>
    <row r="2316" spans="1:14" ht="30" customHeight="1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7"/>
      <c r="M2316" s="7"/>
      <c r="N2316" s="7"/>
    </row>
    <row r="2317" spans="1:14" ht="30" customHeight="1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7"/>
      <c r="M2317" s="7"/>
      <c r="N2317" s="7"/>
    </row>
    <row r="2318" spans="1:14" ht="30" customHeight="1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7"/>
      <c r="M2318" s="7"/>
      <c r="N2318" s="7"/>
    </row>
    <row r="2319" spans="1:14" ht="30" customHeight="1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7"/>
      <c r="M2319" s="7"/>
      <c r="N2319" s="7"/>
    </row>
    <row r="2320" spans="1:14" ht="30" customHeight="1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7"/>
      <c r="M2320" s="7"/>
      <c r="N2320" s="7"/>
    </row>
    <row r="2321" spans="1:14" ht="30" customHeight="1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7"/>
      <c r="M2321" s="7"/>
      <c r="N2321" s="7"/>
    </row>
    <row r="2322" spans="1:14" ht="30" customHeight="1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7"/>
      <c r="M2322" s="7"/>
      <c r="N2322" s="7"/>
    </row>
    <row r="2323" spans="1:14" ht="30" customHeight="1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7"/>
      <c r="M2323" s="7"/>
      <c r="N2323" s="7"/>
    </row>
    <row r="2324" spans="1:14" ht="30" customHeight="1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7"/>
      <c r="M2324" s="7"/>
      <c r="N2324" s="7"/>
    </row>
    <row r="2325" spans="1:14" ht="30" customHeight="1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7"/>
      <c r="M2325" s="7"/>
      <c r="N2325" s="7"/>
    </row>
    <row r="2326" spans="1:14" ht="30" customHeight="1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7"/>
      <c r="M2326" s="7"/>
      <c r="N2326" s="7"/>
    </row>
    <row r="2327" spans="1:14" ht="30" customHeight="1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7"/>
      <c r="M2327" s="7"/>
      <c r="N2327" s="7"/>
    </row>
    <row r="2328" spans="1:14" ht="30" customHeight="1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7"/>
      <c r="M2328" s="7"/>
      <c r="N2328" s="7"/>
    </row>
    <row r="2329" spans="1:14" ht="30" customHeight="1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7"/>
      <c r="M2329" s="7"/>
      <c r="N2329" s="7"/>
    </row>
    <row r="2330" spans="1:14" ht="30" customHeight="1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7"/>
      <c r="M2330" s="7"/>
      <c r="N2330" s="7"/>
    </row>
    <row r="2331" spans="1:14" ht="30" customHeight="1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7"/>
      <c r="M2331" s="7"/>
      <c r="N2331" s="7"/>
    </row>
    <row r="2332" spans="1:14" ht="30" customHeight="1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7"/>
      <c r="M2332" s="7"/>
      <c r="N2332" s="7"/>
    </row>
    <row r="2333" spans="1:14" ht="30" customHeight="1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7"/>
      <c r="M2333" s="7"/>
      <c r="N2333" s="7"/>
    </row>
    <row r="2334" spans="1:14" ht="30" customHeight="1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7"/>
      <c r="M2334" s="7"/>
      <c r="N2334" s="7"/>
    </row>
    <row r="2335" spans="1:14" ht="30" customHeight="1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7"/>
      <c r="M2335" s="7"/>
      <c r="N2335" s="7"/>
    </row>
    <row r="2336" spans="1:14" ht="30" customHeight="1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7"/>
      <c r="M2336" s="7"/>
      <c r="N2336" s="7"/>
    </row>
    <row r="2337" spans="1:14" ht="30" customHeight="1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7"/>
      <c r="M2337" s="7"/>
      <c r="N2337" s="7"/>
    </row>
    <row r="2338" spans="1:14" ht="30" customHeight="1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7"/>
      <c r="M2338" s="7"/>
      <c r="N2338" s="7"/>
    </row>
    <row r="2339" spans="1:14" ht="30" customHeight="1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7"/>
      <c r="M2339" s="7"/>
      <c r="N2339" s="7"/>
    </row>
    <row r="2340" spans="1:14" ht="30" customHeight="1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7"/>
      <c r="M2340" s="7"/>
      <c r="N2340" s="7"/>
    </row>
    <row r="2341" spans="1:14" ht="30" customHeight="1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7"/>
      <c r="M2341" s="7"/>
      <c r="N2341" s="7"/>
    </row>
    <row r="2342" spans="1:14" ht="30" customHeight="1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7"/>
      <c r="M2342" s="7"/>
      <c r="N2342" s="7"/>
    </row>
    <row r="2343" spans="1:14" ht="30" customHeight="1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7"/>
      <c r="M2343" s="7"/>
      <c r="N2343" s="7"/>
    </row>
    <row r="2344" spans="1:14" ht="30" customHeight="1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7"/>
      <c r="M2344" s="7"/>
      <c r="N2344" s="7"/>
    </row>
    <row r="2345" spans="1:14" ht="30" customHeight="1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7"/>
      <c r="M2345" s="7"/>
      <c r="N2345" s="7"/>
    </row>
    <row r="2346" spans="1:14" ht="30" customHeight="1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7"/>
      <c r="M2346" s="7"/>
      <c r="N2346" s="7"/>
    </row>
    <row r="2347" spans="1:14" ht="30" customHeight="1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7"/>
      <c r="M2347" s="7"/>
      <c r="N2347" s="7"/>
    </row>
    <row r="2348" spans="1:14" ht="30" customHeight="1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7"/>
      <c r="M2348" s="7"/>
      <c r="N2348" s="7"/>
    </row>
    <row r="2349" spans="1:14" ht="30" customHeight="1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7"/>
      <c r="M2349" s="7"/>
      <c r="N2349" s="7"/>
    </row>
    <row r="2350" spans="1:14" ht="30" customHeight="1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7"/>
      <c r="M2350" s="7"/>
      <c r="N2350" s="7"/>
    </row>
    <row r="2351" spans="1:14" ht="30" customHeight="1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7"/>
      <c r="M2351" s="7"/>
      <c r="N2351" s="7"/>
    </row>
    <row r="2352" spans="1:14" ht="30" customHeight="1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7"/>
      <c r="M2352" s="7"/>
      <c r="N2352" s="7"/>
    </row>
    <row r="2353" spans="1:14" ht="30" customHeight="1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7"/>
      <c r="M2353" s="7"/>
      <c r="N2353" s="7"/>
    </row>
    <row r="2354" spans="1:14" ht="30" customHeight="1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7"/>
      <c r="M2354" s="7"/>
      <c r="N2354" s="7"/>
    </row>
    <row r="2355" spans="1:14" ht="30" customHeight="1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7"/>
      <c r="M2355" s="7"/>
      <c r="N2355" s="7"/>
    </row>
    <row r="2356" spans="1:14" ht="30" customHeight="1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7"/>
      <c r="M2356" s="7"/>
      <c r="N2356" s="7"/>
    </row>
    <row r="2357" spans="1:14" ht="30" customHeight="1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7"/>
      <c r="M2357" s="7"/>
      <c r="N2357" s="7"/>
    </row>
    <row r="2358" spans="1:14" ht="30" customHeight="1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7"/>
      <c r="M2358" s="7"/>
      <c r="N2358" s="7"/>
    </row>
    <row r="2359" spans="1:14" ht="30" customHeight="1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7"/>
      <c r="M2359" s="7"/>
      <c r="N2359" s="7"/>
    </row>
    <row r="2360" spans="1:14" ht="30" customHeight="1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7"/>
      <c r="M2360" s="7"/>
      <c r="N2360" s="7"/>
    </row>
    <row r="2361" spans="1:14" ht="30" customHeight="1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7"/>
      <c r="M2361" s="7"/>
      <c r="N2361" s="7"/>
    </row>
    <row r="2362" spans="1:14" ht="30" customHeight="1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7"/>
      <c r="M2362" s="7"/>
      <c r="N2362" s="7"/>
    </row>
    <row r="2363" spans="1:14" ht="30" customHeight="1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7"/>
      <c r="M2363" s="7"/>
      <c r="N2363" s="7"/>
    </row>
    <row r="2364" spans="1:14" ht="30" customHeight="1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7"/>
      <c r="M2364" s="7"/>
      <c r="N2364" s="7"/>
    </row>
    <row r="2365" spans="1:14" ht="30" customHeight="1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7"/>
      <c r="M2365" s="7"/>
      <c r="N2365" s="7"/>
    </row>
    <row r="2366" spans="1:14" ht="30" customHeight="1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7"/>
      <c r="M2366" s="7"/>
      <c r="N2366" s="7"/>
    </row>
    <row r="2367" spans="1:14" ht="30" customHeight="1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7"/>
      <c r="M2367" s="7"/>
      <c r="N2367" s="7"/>
    </row>
    <row r="2368" spans="1:14" ht="30" customHeight="1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7"/>
      <c r="M2368" s="7"/>
      <c r="N2368" s="7"/>
    </row>
    <row r="2369" spans="1:14" ht="30" customHeight="1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7"/>
      <c r="M2369" s="7"/>
      <c r="N2369" s="7"/>
    </row>
    <row r="2370" spans="1:14" ht="30" customHeight="1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7"/>
      <c r="M2370" s="7"/>
      <c r="N2370" s="7"/>
    </row>
    <row r="2371" spans="1:14" ht="30" customHeight="1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7"/>
      <c r="M2371" s="7"/>
      <c r="N2371" s="7"/>
    </row>
    <row r="2372" spans="1:14" ht="30" customHeight="1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7"/>
      <c r="M2372" s="7"/>
      <c r="N2372" s="7"/>
    </row>
    <row r="2373" spans="1:14" ht="30" customHeight="1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7"/>
      <c r="M2373" s="7"/>
      <c r="N2373" s="7"/>
    </row>
    <row r="2374" spans="1:14" ht="30" customHeight="1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7"/>
      <c r="M2374" s="7"/>
      <c r="N2374" s="7"/>
    </row>
    <row r="2375" spans="1:14" ht="30" customHeight="1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7"/>
      <c r="M2375" s="7"/>
      <c r="N2375" s="7"/>
    </row>
    <row r="2376" spans="1:14" ht="30" customHeight="1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7"/>
      <c r="M2376" s="7"/>
      <c r="N2376" s="7"/>
    </row>
    <row r="2377" spans="1:14" ht="30" customHeight="1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7"/>
      <c r="M2377" s="7"/>
      <c r="N2377" s="7"/>
    </row>
    <row r="2378" spans="1:14" ht="30" customHeight="1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7"/>
      <c r="M2378" s="7"/>
      <c r="N2378" s="7"/>
    </row>
    <row r="2379" spans="1:14" ht="30" customHeight="1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7"/>
      <c r="M2379" s="7"/>
      <c r="N2379" s="7"/>
    </row>
    <row r="2380" spans="1:14" ht="30" customHeight="1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7"/>
      <c r="M2380" s="7"/>
      <c r="N2380" s="7"/>
    </row>
    <row r="2381" spans="1:14" ht="30" customHeight="1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7"/>
      <c r="M2381" s="7"/>
      <c r="N2381" s="7"/>
    </row>
    <row r="2382" spans="1:14" ht="30" customHeight="1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7"/>
      <c r="M2382" s="7"/>
      <c r="N2382" s="7"/>
    </row>
    <row r="2383" spans="1:14" ht="30" customHeight="1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7"/>
      <c r="M2383" s="7"/>
      <c r="N2383" s="7"/>
    </row>
    <row r="2384" spans="1:14" ht="30" customHeight="1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7"/>
      <c r="M2384" s="7"/>
      <c r="N2384" s="7"/>
    </row>
    <row r="2385" spans="1:14" ht="30" customHeight="1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7"/>
      <c r="M2385" s="7"/>
      <c r="N2385" s="7"/>
    </row>
    <row r="2386" spans="1:14" ht="30" customHeight="1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7"/>
      <c r="M2386" s="7"/>
      <c r="N2386" s="7"/>
    </row>
    <row r="2387" spans="1:14" ht="30" customHeight="1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7"/>
      <c r="M2387" s="7"/>
      <c r="N2387" s="7"/>
    </row>
    <row r="2388" spans="1:14" ht="30" customHeight="1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7"/>
      <c r="M2388" s="7"/>
      <c r="N2388" s="7"/>
    </row>
    <row r="2389" spans="1:14" ht="30" customHeight="1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7"/>
      <c r="M2389" s="7"/>
      <c r="N2389" s="7"/>
    </row>
    <row r="2390" spans="1:14" ht="30" customHeight="1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7"/>
      <c r="M2390" s="7"/>
      <c r="N2390" s="7"/>
    </row>
    <row r="2391" spans="1:14" ht="30" customHeight="1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7"/>
      <c r="M2391" s="7"/>
      <c r="N2391" s="7"/>
    </row>
    <row r="2392" spans="1:14" ht="30" customHeight="1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7"/>
      <c r="M2392" s="7"/>
      <c r="N2392" s="7"/>
    </row>
    <row r="2393" spans="1:14" ht="30" customHeight="1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7"/>
      <c r="M2393" s="7"/>
      <c r="N2393" s="7"/>
    </row>
    <row r="2394" spans="1:14" ht="30" customHeight="1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7"/>
      <c r="M2394" s="7"/>
      <c r="N2394" s="7"/>
    </row>
    <row r="2395" spans="1:14" ht="30" customHeight="1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7"/>
      <c r="M2395" s="7"/>
      <c r="N2395" s="7"/>
    </row>
    <row r="2396" spans="1:14" ht="30" customHeight="1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7"/>
      <c r="M2396" s="7"/>
      <c r="N2396" s="7"/>
    </row>
    <row r="2397" spans="1:14" ht="30" customHeight="1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7"/>
      <c r="M2397" s="7"/>
      <c r="N2397" s="7"/>
    </row>
    <row r="2398" spans="1:14" ht="30" customHeight="1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7"/>
      <c r="M2398" s="7"/>
      <c r="N2398" s="7"/>
    </row>
    <row r="2399" spans="1:14" ht="30" customHeight="1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7"/>
      <c r="M2399" s="7"/>
      <c r="N2399" s="7"/>
    </row>
    <row r="2400" spans="1:14" ht="30" customHeight="1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7"/>
      <c r="M2400" s="7"/>
      <c r="N2400" s="7"/>
    </row>
    <row r="2401" spans="1:14" ht="30" customHeight="1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7"/>
      <c r="M2401" s="7"/>
      <c r="N2401" s="7"/>
    </row>
    <row r="2402" spans="1:14" ht="30" customHeight="1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7"/>
      <c r="M2402" s="7"/>
      <c r="N2402" s="7"/>
    </row>
    <row r="2403" spans="1:14" ht="30" customHeight="1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7"/>
      <c r="M2403" s="7"/>
      <c r="N2403" s="7"/>
    </row>
    <row r="2404" spans="1:14" ht="30" customHeight="1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7"/>
      <c r="M2404" s="7"/>
      <c r="N2404" s="7"/>
    </row>
    <row r="2405" spans="1:14" ht="30" customHeight="1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7"/>
      <c r="M2405" s="7"/>
      <c r="N2405" s="7"/>
    </row>
    <row r="2406" spans="1:14" ht="30" customHeight="1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7"/>
      <c r="M2406" s="7"/>
      <c r="N2406" s="7"/>
    </row>
    <row r="2407" spans="1:14" ht="30" customHeight="1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7"/>
      <c r="M2407" s="7"/>
      <c r="N2407" s="7"/>
    </row>
    <row r="2408" spans="1:14" ht="30" customHeight="1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7"/>
      <c r="M2408" s="7"/>
      <c r="N2408" s="7"/>
    </row>
    <row r="2409" spans="1:14" ht="30" customHeight="1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7"/>
      <c r="M2409" s="7"/>
      <c r="N2409" s="7"/>
    </row>
    <row r="2410" spans="1:14" ht="30" customHeight="1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7"/>
      <c r="M2410" s="7"/>
      <c r="N2410" s="7"/>
    </row>
    <row r="2411" spans="1:14" ht="30" customHeight="1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7"/>
      <c r="M2411" s="7"/>
      <c r="N2411" s="7"/>
    </row>
    <row r="2412" spans="1:14" ht="30" customHeight="1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7"/>
      <c r="M2412" s="7"/>
      <c r="N2412" s="7"/>
    </row>
    <row r="2413" spans="1:14" ht="30" customHeight="1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7"/>
      <c r="M2413" s="7"/>
      <c r="N2413" s="7"/>
    </row>
    <row r="2414" spans="1:14" ht="30" customHeight="1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7"/>
      <c r="M2414" s="7"/>
      <c r="N2414" s="7"/>
    </row>
    <row r="2415" spans="1:14" ht="30" customHeight="1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7"/>
      <c r="M2415" s="7"/>
      <c r="N2415" s="7"/>
    </row>
    <row r="2416" spans="1:14" ht="30" customHeight="1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7"/>
      <c r="M2416" s="7"/>
      <c r="N2416" s="7"/>
    </row>
    <row r="2417" spans="1:14" ht="30" customHeight="1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7"/>
      <c r="M2417" s="7"/>
      <c r="N2417" s="7"/>
    </row>
    <row r="2418" spans="1:14" ht="30" customHeight="1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7"/>
      <c r="M2418" s="7"/>
      <c r="N2418" s="7"/>
    </row>
    <row r="2419" spans="1:14" ht="30" customHeight="1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7"/>
      <c r="M2419" s="7"/>
      <c r="N2419" s="7"/>
    </row>
    <row r="2420" spans="1:14" ht="30" customHeight="1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7"/>
      <c r="M2420" s="7"/>
      <c r="N2420" s="7"/>
    </row>
    <row r="2421" spans="1:14" ht="30" customHeight="1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7"/>
      <c r="M2421" s="7"/>
      <c r="N2421" s="7"/>
    </row>
    <row r="2422" spans="1:14" ht="30" customHeight="1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7"/>
      <c r="M2422" s="7"/>
      <c r="N2422" s="7"/>
    </row>
    <row r="2423" spans="1:14" ht="30" customHeight="1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7"/>
      <c r="M2423" s="7"/>
      <c r="N2423" s="7"/>
    </row>
    <row r="2424" spans="1:14" ht="30" customHeight="1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7"/>
      <c r="M2424" s="7"/>
      <c r="N2424" s="7"/>
    </row>
    <row r="2425" spans="1:14" ht="30" customHeight="1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7"/>
      <c r="M2425" s="7"/>
      <c r="N2425" s="7"/>
    </row>
    <row r="2426" spans="1:14" ht="30" customHeight="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7"/>
      <c r="M2426" s="7"/>
      <c r="N2426" s="7"/>
    </row>
    <row r="2427" spans="1:14" ht="30" customHeight="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7"/>
      <c r="M2427" s="7"/>
      <c r="N2427" s="7"/>
    </row>
    <row r="2428" spans="1:14" ht="30" customHeight="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7"/>
      <c r="M2428" s="7"/>
      <c r="N2428" s="7"/>
    </row>
    <row r="2429" spans="1:14" ht="30" customHeight="1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7"/>
      <c r="M2429" s="7"/>
      <c r="N2429" s="7"/>
    </row>
    <row r="2430" spans="1:14" ht="30" customHeight="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7"/>
      <c r="M2430" s="7"/>
      <c r="N2430" s="7"/>
    </row>
    <row r="2431" spans="1:14" ht="30" customHeight="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7"/>
      <c r="M2431" s="7"/>
      <c r="N2431" s="7"/>
    </row>
    <row r="2432" spans="1:14" ht="30" customHeight="1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7"/>
      <c r="M2432" s="7"/>
      <c r="N2432" s="7"/>
    </row>
    <row r="2433" spans="1:14" ht="30" customHeight="1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7"/>
      <c r="M2433" s="7"/>
      <c r="N2433" s="7"/>
    </row>
    <row r="2434" spans="1:14" ht="30" customHeight="1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7"/>
      <c r="M2434" s="7"/>
      <c r="N2434" s="7"/>
    </row>
    <row r="2435" spans="1:14" ht="30" customHeight="1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7"/>
      <c r="M2435" s="7"/>
      <c r="N2435" s="7"/>
    </row>
    <row r="2436" spans="1:14" ht="30" customHeight="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7"/>
      <c r="M2436" s="7"/>
      <c r="N2436" s="7"/>
    </row>
    <row r="2437" spans="1:14" ht="30" customHeight="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7"/>
      <c r="M2437" s="7"/>
      <c r="N2437" s="7"/>
    </row>
    <row r="2438" spans="1:14" ht="30" customHeight="1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7"/>
      <c r="M2438" s="7"/>
      <c r="N2438" s="7"/>
    </row>
    <row r="2439" spans="1:14" ht="30" customHeight="1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7"/>
      <c r="M2439" s="7"/>
      <c r="N2439" s="7"/>
    </row>
    <row r="2440" spans="1:14" ht="30" customHeight="1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7"/>
      <c r="M2440" s="7"/>
      <c r="N2440" s="7"/>
    </row>
    <row r="2441" spans="1:14" ht="30" customHeight="1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7"/>
      <c r="M2441" s="7"/>
      <c r="N2441" s="7"/>
    </row>
    <row r="2442" spans="1:14" ht="30" customHeight="1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7"/>
      <c r="M2442" s="7"/>
      <c r="N2442" s="7"/>
    </row>
    <row r="2443" spans="1:14" ht="30" customHeight="1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7"/>
      <c r="M2443" s="7"/>
      <c r="N2443" s="7"/>
    </row>
    <row r="2444" spans="1:14" ht="30" customHeight="1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7"/>
      <c r="M2444" s="7"/>
      <c r="N2444" s="7"/>
    </row>
    <row r="2445" spans="1:14" ht="30" customHeight="1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7"/>
      <c r="M2445" s="7"/>
      <c r="N2445" s="7"/>
    </row>
    <row r="2446" spans="1:14" ht="30" customHeight="1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7"/>
      <c r="M2446" s="7"/>
      <c r="N2446" s="7"/>
    </row>
    <row r="2447" spans="1:14" ht="30" customHeight="1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7"/>
      <c r="M2447" s="7"/>
      <c r="N2447" s="7"/>
    </row>
    <row r="2448" spans="1:14" ht="30" customHeight="1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7"/>
      <c r="M2448" s="7"/>
      <c r="N2448" s="7"/>
    </row>
    <row r="2449" spans="1:14" ht="30" customHeight="1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7"/>
      <c r="M2449" s="7"/>
      <c r="N2449" s="7"/>
    </row>
    <row r="2450" spans="1:14" ht="30" customHeight="1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7"/>
      <c r="M2450" s="7"/>
      <c r="N2450" s="7"/>
    </row>
    <row r="2451" spans="1:14" ht="30" customHeight="1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7"/>
      <c r="M2451" s="7"/>
      <c r="N2451" s="7"/>
    </row>
    <row r="2452" spans="1:14" ht="30" customHeight="1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7"/>
      <c r="M2452" s="7"/>
      <c r="N2452" s="7"/>
    </row>
    <row r="2453" spans="1:14" ht="30" customHeight="1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7"/>
      <c r="M2453" s="7"/>
      <c r="N2453" s="7"/>
    </row>
    <row r="2454" spans="1:14" ht="30" customHeight="1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7"/>
      <c r="M2454" s="7"/>
      <c r="N2454" s="7"/>
    </row>
    <row r="2455" spans="1:14" ht="30" customHeight="1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7"/>
      <c r="M2455" s="7"/>
      <c r="N2455" s="7"/>
    </row>
    <row r="2456" spans="1:14" ht="30" customHeight="1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7"/>
      <c r="M2456" s="7"/>
      <c r="N2456" s="7"/>
    </row>
    <row r="2457" spans="1:14" ht="30" customHeight="1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7"/>
      <c r="M2457" s="7"/>
      <c r="N2457" s="7"/>
    </row>
    <row r="2458" spans="1:14" ht="30" customHeight="1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7"/>
      <c r="M2458" s="7"/>
      <c r="N2458" s="7"/>
    </row>
    <row r="2459" spans="1:14" ht="30" customHeight="1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7"/>
      <c r="M2459" s="7"/>
      <c r="N2459" s="7"/>
    </row>
    <row r="2460" spans="1:14" ht="30" customHeight="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7"/>
      <c r="M2460" s="7"/>
      <c r="N2460" s="7"/>
    </row>
    <row r="2461" spans="1:14" ht="30" customHeight="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7"/>
      <c r="M2461" s="7"/>
      <c r="N2461" s="7"/>
    </row>
    <row r="2462" spans="1:14" ht="30" customHeight="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7"/>
      <c r="M2462" s="7"/>
      <c r="N2462" s="7"/>
    </row>
    <row r="2463" spans="1:14" ht="30" customHeight="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7"/>
      <c r="M2463" s="7"/>
      <c r="N2463" s="7"/>
    </row>
    <row r="2464" spans="1:14" ht="30" customHeight="1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7"/>
      <c r="M2464" s="7"/>
      <c r="N2464" s="7"/>
    </row>
    <row r="2465" spans="1:14" ht="30" customHeight="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7"/>
      <c r="M2465" s="7"/>
      <c r="N2465" s="7"/>
    </row>
    <row r="2466" spans="1:14" ht="30" customHeight="1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7"/>
      <c r="M2466" s="7"/>
      <c r="N2466" s="7"/>
    </row>
    <row r="2467" spans="1:14" ht="30" customHeight="1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7"/>
      <c r="M2467" s="7"/>
      <c r="N2467" s="7"/>
    </row>
    <row r="2468" spans="1:14" ht="30" customHeight="1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7"/>
      <c r="M2468" s="7"/>
      <c r="N2468" s="7"/>
    </row>
    <row r="2469" spans="1:14" ht="30" customHeight="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7"/>
      <c r="M2469" s="7"/>
      <c r="N2469" s="7"/>
    </row>
    <row r="2470" spans="1:14" ht="30" customHeight="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7"/>
      <c r="M2470" s="7"/>
      <c r="N2470" s="7"/>
    </row>
    <row r="2471" spans="1:14" ht="30" customHeight="1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7"/>
      <c r="M2471" s="7"/>
      <c r="N2471" s="7"/>
    </row>
    <row r="2472" spans="1:14" ht="30" customHeight="1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7"/>
      <c r="M2472" s="7"/>
      <c r="N2472" s="7"/>
    </row>
    <row r="2473" spans="1:14" ht="30" customHeight="1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7"/>
      <c r="M2473" s="7"/>
      <c r="N2473" s="7"/>
    </row>
    <row r="2474" spans="1:14" ht="30" customHeight="1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7"/>
      <c r="M2474" s="7"/>
      <c r="N2474" s="7"/>
    </row>
    <row r="2475" spans="1:14" ht="30" customHeight="1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7"/>
      <c r="M2475" s="7"/>
      <c r="N2475" s="7"/>
    </row>
    <row r="2476" spans="1:14" ht="30" customHeight="1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7"/>
      <c r="M2476" s="7"/>
      <c r="N2476" s="7"/>
    </row>
    <row r="2477" spans="1:14" ht="30" customHeight="1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7"/>
      <c r="M2477" s="7"/>
      <c r="N2477" s="7"/>
    </row>
    <row r="2478" spans="1:14" ht="30" customHeight="1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7"/>
      <c r="M2478" s="7"/>
      <c r="N2478" s="7"/>
    </row>
    <row r="2479" spans="1:14" ht="30" customHeight="1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7"/>
      <c r="M2479" s="7"/>
      <c r="N2479" s="7"/>
    </row>
    <row r="2480" spans="1:14" ht="30" customHeight="1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7"/>
      <c r="M2480" s="7"/>
      <c r="N2480" s="7"/>
    </row>
    <row r="2481" spans="1:14" ht="30" customHeight="1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7"/>
      <c r="M2481" s="7"/>
      <c r="N2481" s="7"/>
    </row>
    <row r="2482" spans="1:14" ht="30" customHeight="1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7"/>
      <c r="M2482" s="7"/>
      <c r="N2482" s="7"/>
    </row>
    <row r="2483" spans="1:14" ht="30" customHeight="1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7"/>
      <c r="M2483" s="7"/>
      <c r="N2483" s="7"/>
    </row>
    <row r="2484" spans="1:14" ht="30" customHeight="1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7"/>
      <c r="M2484" s="7"/>
      <c r="N2484" s="7"/>
    </row>
    <row r="2485" spans="1:14" ht="30" customHeight="1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7"/>
      <c r="M2485" s="7"/>
      <c r="N2485" s="7"/>
    </row>
    <row r="2486" spans="1:14" ht="30" customHeight="1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7"/>
      <c r="M2486" s="7"/>
      <c r="N2486" s="7"/>
    </row>
    <row r="2487" spans="1:14" ht="30" customHeight="1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7"/>
      <c r="M2487" s="7"/>
      <c r="N2487" s="7"/>
    </row>
    <row r="2488" spans="1:14" ht="30" customHeight="1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7"/>
      <c r="M2488" s="7"/>
      <c r="N2488" s="7"/>
    </row>
    <row r="2489" spans="1:14" ht="30" customHeight="1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7"/>
      <c r="M2489" s="7"/>
      <c r="N2489" s="7"/>
    </row>
    <row r="2490" spans="1:14" ht="30" customHeight="1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7"/>
      <c r="M2490" s="7"/>
      <c r="N2490" s="7"/>
    </row>
    <row r="2491" spans="1:14" ht="30" customHeight="1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7"/>
      <c r="M2491" s="7"/>
      <c r="N2491" s="7"/>
    </row>
    <row r="2492" spans="1:14" ht="30" customHeight="1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7"/>
      <c r="M2492" s="7"/>
      <c r="N2492" s="7"/>
    </row>
    <row r="2493" spans="1:14" ht="30" customHeight="1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7"/>
      <c r="M2493" s="7"/>
      <c r="N2493" s="7"/>
    </row>
    <row r="2494" spans="1:14" ht="30" customHeight="1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7"/>
      <c r="M2494" s="7"/>
      <c r="N2494" s="7"/>
    </row>
    <row r="2495" spans="1:14" ht="30" customHeight="1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7"/>
      <c r="M2495" s="7"/>
      <c r="N2495" s="7"/>
    </row>
    <row r="2496" spans="1:14" ht="30" customHeight="1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7"/>
      <c r="M2496" s="7"/>
      <c r="N2496" s="7"/>
    </row>
    <row r="2497" spans="1:14" ht="30" customHeight="1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7"/>
      <c r="M2497" s="7"/>
      <c r="N2497" s="7"/>
    </row>
    <row r="2498" spans="1:14" ht="30" customHeight="1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7"/>
      <c r="M2498" s="7"/>
      <c r="N2498" s="7"/>
    </row>
    <row r="2499" spans="1:14" ht="30" customHeight="1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7"/>
      <c r="M2499" s="7"/>
      <c r="N2499" s="7"/>
    </row>
    <row r="2500" spans="1:14" ht="30" customHeight="1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7"/>
      <c r="M2500" s="7"/>
      <c r="N2500" s="7"/>
    </row>
    <row r="2501" spans="1:14" ht="30" customHeight="1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7"/>
      <c r="M2501" s="7"/>
      <c r="N2501" s="7"/>
    </row>
    <row r="2502" spans="1:14" ht="30" customHeight="1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7"/>
      <c r="M2502" s="7"/>
      <c r="N2502" s="7"/>
    </row>
    <row r="2503" spans="1:14" ht="30" customHeight="1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7"/>
      <c r="M2503" s="7"/>
      <c r="N2503" s="7"/>
    </row>
    <row r="2504" spans="1:14" ht="30" customHeight="1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7"/>
      <c r="M2504" s="7"/>
      <c r="N2504" s="7"/>
    </row>
    <row r="2505" spans="1:14" ht="30" customHeight="1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7"/>
      <c r="M2505" s="7"/>
      <c r="N2505" s="7"/>
    </row>
    <row r="2506" spans="1:14" ht="30" customHeight="1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7"/>
      <c r="M2506" s="7"/>
      <c r="N2506" s="7"/>
    </row>
    <row r="2507" spans="1:14" ht="30" customHeight="1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7"/>
      <c r="M2507" s="7"/>
      <c r="N2507" s="7"/>
    </row>
    <row r="2508" spans="1:14" ht="30" customHeight="1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7"/>
      <c r="M2508" s="7"/>
      <c r="N2508" s="7"/>
    </row>
    <row r="2509" spans="1:14" ht="30" customHeight="1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7"/>
      <c r="M2509" s="7"/>
      <c r="N2509" s="7"/>
    </row>
    <row r="2510" spans="1:14" ht="30" customHeight="1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7"/>
      <c r="M2510" s="7"/>
      <c r="N2510" s="7"/>
    </row>
    <row r="2511" spans="1:14" ht="30" customHeight="1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7"/>
      <c r="M2511" s="7"/>
      <c r="N2511" s="7"/>
    </row>
    <row r="2512" spans="1:14" ht="30" customHeight="1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7"/>
      <c r="M2512" s="7"/>
      <c r="N2512" s="7"/>
    </row>
    <row r="2513" spans="1:14" ht="30" customHeight="1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7"/>
      <c r="M2513" s="7"/>
      <c r="N2513" s="7"/>
    </row>
    <row r="2514" spans="1:14" ht="30" customHeight="1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7"/>
      <c r="M2514" s="7"/>
      <c r="N2514" s="7"/>
    </row>
    <row r="2515" spans="1:14" ht="30" customHeight="1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7"/>
      <c r="M2515" s="7"/>
      <c r="N2515" s="7"/>
    </row>
    <row r="2516" spans="1:14" ht="30" customHeight="1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7"/>
      <c r="M2516" s="7"/>
      <c r="N2516" s="7"/>
    </row>
    <row r="2517" spans="1:14" ht="30" customHeight="1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7"/>
      <c r="M2517" s="7"/>
      <c r="N2517" s="7"/>
    </row>
    <row r="2518" spans="1:14" ht="30" customHeight="1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7"/>
      <c r="M2518" s="7"/>
      <c r="N2518" s="7"/>
    </row>
    <row r="2519" spans="1:14" ht="30" customHeight="1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7"/>
      <c r="M2519" s="7"/>
      <c r="N2519" s="7"/>
    </row>
    <row r="2520" spans="1:14" ht="30" customHeight="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7"/>
      <c r="M2520" s="7"/>
      <c r="N2520" s="7"/>
    </row>
    <row r="2521" spans="1:14" ht="30" customHeigh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7"/>
      <c r="M2521" s="7"/>
      <c r="N2521" s="7"/>
    </row>
    <row r="2522" spans="1:14" ht="30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7"/>
      <c r="M2522" s="7"/>
      <c r="N2522" s="7"/>
    </row>
    <row r="2523" spans="1:14" ht="30" customHeight="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7"/>
      <c r="M2523" s="7"/>
      <c r="N2523" s="7"/>
    </row>
    <row r="2524" spans="1:14" ht="30" customHeight="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7"/>
      <c r="M2524" s="7"/>
      <c r="N2524" s="7"/>
    </row>
    <row r="2525" spans="1:14" ht="30" customHeight="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7"/>
      <c r="M2525" s="7"/>
      <c r="N2525" s="7"/>
    </row>
    <row r="2526" spans="1:14" ht="30" customHeight="1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7"/>
      <c r="M2526" s="7"/>
      <c r="N2526" s="7"/>
    </row>
    <row r="2527" spans="1:14" ht="30" customHeight="1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7"/>
      <c r="M2527" s="7"/>
      <c r="N2527" s="7"/>
    </row>
    <row r="2528" spans="1:14" ht="30" customHeight="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7"/>
      <c r="M2528" s="7"/>
      <c r="N2528" s="7"/>
    </row>
    <row r="2529" spans="1:14" ht="30" customHeight="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7"/>
      <c r="M2529" s="7"/>
      <c r="N2529" s="7"/>
    </row>
    <row r="2530" spans="1:14" ht="30" customHeight="1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7"/>
      <c r="M2530" s="7"/>
      <c r="N2530" s="7"/>
    </row>
    <row r="2531" spans="1:14" ht="30" customHeight="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7"/>
      <c r="M2531" s="7"/>
      <c r="N2531" s="7"/>
    </row>
    <row r="2532" spans="1:14" ht="30" customHeight="1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7"/>
      <c r="M2532" s="7"/>
      <c r="N2532" s="7"/>
    </row>
    <row r="2533" spans="1:14" ht="30" customHeight="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7"/>
      <c r="M2533" s="7"/>
      <c r="N2533" s="7"/>
    </row>
    <row r="2534" spans="1:14" ht="30" customHeight="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7"/>
      <c r="M2534" s="7"/>
      <c r="N2534" s="7"/>
    </row>
    <row r="2535" spans="1:14" ht="30" customHeight="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7"/>
      <c r="M2535" s="7"/>
      <c r="N2535" s="7"/>
    </row>
    <row r="2536" spans="1:14" ht="30" customHeight="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7"/>
      <c r="M2536" s="7"/>
      <c r="N2536" s="7"/>
    </row>
    <row r="2537" spans="1:14" ht="30" customHeight="1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7"/>
      <c r="M2537" s="7"/>
      <c r="N2537" s="7"/>
    </row>
    <row r="2538" spans="1:14" ht="30" customHeight="1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7"/>
      <c r="M2538" s="7"/>
      <c r="N2538" s="7"/>
    </row>
    <row r="2539" spans="1:14" ht="30" customHeight="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7"/>
      <c r="M2539" s="7"/>
      <c r="N2539" s="7"/>
    </row>
    <row r="2540" spans="1:14" ht="30" customHeight="1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7"/>
      <c r="M2540" s="7"/>
      <c r="N2540" s="7"/>
    </row>
    <row r="2541" spans="1:14" ht="30" customHeight="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7"/>
      <c r="M2541" s="7"/>
      <c r="N2541" s="7"/>
    </row>
    <row r="2542" spans="1:14" ht="30" customHeight="1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7"/>
      <c r="M2542" s="7"/>
      <c r="N2542" s="7"/>
    </row>
    <row r="2543" spans="1:14" ht="30" customHeight="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7"/>
      <c r="M2543" s="7"/>
      <c r="N2543" s="7"/>
    </row>
    <row r="2544" spans="1:14" ht="30" customHeight="1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7"/>
      <c r="M2544" s="7"/>
      <c r="N2544" s="7"/>
    </row>
    <row r="2545" spans="1:14" ht="30" customHeight="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7"/>
      <c r="M2545" s="7"/>
      <c r="N2545" s="7"/>
    </row>
    <row r="2546" spans="1:14" ht="30" customHeight="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7"/>
      <c r="M2546" s="7"/>
      <c r="N2546" s="7"/>
    </row>
    <row r="2547" spans="1:14" ht="30" customHeight="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7"/>
      <c r="M2547" s="7"/>
      <c r="N2547" s="7"/>
    </row>
    <row r="2548" spans="1:14" ht="30" customHeight="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7"/>
      <c r="M2548" s="7"/>
      <c r="N2548" s="7"/>
    </row>
    <row r="2549" spans="1:14" ht="30" customHeight="1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7"/>
      <c r="M2549" s="7"/>
      <c r="N2549" s="7"/>
    </row>
    <row r="2550" spans="1:14" ht="30" customHeight="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7"/>
      <c r="M2550" s="7"/>
      <c r="N2550" s="7"/>
    </row>
    <row r="2551" spans="1:14" ht="30" customHeight="1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7"/>
      <c r="M2551" s="7"/>
      <c r="N2551" s="7"/>
    </row>
    <row r="2552" spans="1:14" ht="30" customHeight="1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7"/>
      <c r="M2552" s="7"/>
      <c r="N2552" s="7"/>
    </row>
    <row r="2553" spans="1:14" ht="30" customHeight="1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7"/>
      <c r="M2553" s="7"/>
      <c r="N2553" s="7"/>
    </row>
    <row r="2554" spans="1:14" ht="30" customHeight="1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7"/>
      <c r="M2554" s="7"/>
      <c r="N2554" s="7"/>
    </row>
    <row r="2555" spans="1:14" ht="30" customHeight="1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7"/>
      <c r="M2555" s="7"/>
      <c r="N2555" s="7"/>
    </row>
    <row r="2556" spans="1:14" ht="30" customHeight="1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7"/>
      <c r="M2556" s="7"/>
      <c r="N2556" s="7"/>
    </row>
    <row r="2557" spans="1:14" ht="30" customHeight="1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7"/>
      <c r="M2557" s="7"/>
      <c r="N2557" s="7"/>
    </row>
    <row r="2558" spans="1:14" ht="30" customHeight="1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7"/>
      <c r="M2558" s="7"/>
      <c r="N2558" s="7"/>
    </row>
    <row r="2559" spans="1:14" ht="30" customHeight="1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7"/>
      <c r="M2559" s="7"/>
      <c r="N2559" s="7"/>
    </row>
    <row r="2560" spans="1:14" ht="30" customHeight="1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7"/>
      <c r="M2560" s="7"/>
      <c r="N2560" s="7"/>
    </row>
    <row r="2561" spans="1:14" ht="30" customHeight="1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7"/>
      <c r="M2561" s="7"/>
      <c r="N2561" s="7"/>
    </row>
    <row r="2562" spans="1:14" ht="30" customHeight="1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7"/>
      <c r="M2562" s="7"/>
      <c r="N2562" s="7"/>
    </row>
    <row r="2563" spans="1:14" ht="30" customHeight="1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7"/>
      <c r="M2563" s="7"/>
      <c r="N2563" s="7"/>
    </row>
    <row r="2564" spans="1:14" ht="30" customHeight="1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7"/>
      <c r="M2564" s="7"/>
      <c r="N2564" s="7"/>
    </row>
    <row r="2565" spans="1:14" ht="30" customHeight="1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7"/>
      <c r="M2565" s="7"/>
      <c r="N2565" s="7"/>
    </row>
    <row r="2566" spans="1:14" ht="30" customHeight="1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7"/>
      <c r="M2566" s="7"/>
      <c r="N2566" s="7"/>
    </row>
    <row r="2567" spans="1:14" ht="30" customHeight="1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7"/>
      <c r="M2567" s="7"/>
      <c r="N2567" s="7"/>
    </row>
    <row r="2568" spans="1:14" ht="30" customHeight="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7"/>
      <c r="M2568" s="7"/>
      <c r="N2568" s="7"/>
    </row>
    <row r="2569" spans="1:14" ht="30" customHeight="1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7"/>
      <c r="M2569" s="7"/>
      <c r="N2569" s="7"/>
    </row>
    <row r="2570" spans="1:14" ht="30" customHeight="1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7"/>
      <c r="M2570" s="7"/>
      <c r="N2570" s="7"/>
    </row>
    <row r="2571" spans="1:14" ht="30" customHeight="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7"/>
      <c r="M2571" s="7"/>
      <c r="N2571" s="7"/>
    </row>
    <row r="2572" spans="1:14" ht="30" customHeight="1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7"/>
      <c r="M2572" s="7"/>
      <c r="N2572" s="7"/>
    </row>
    <row r="2573" spans="1:14" ht="30" customHeight="1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7"/>
      <c r="M2573" s="7"/>
      <c r="N2573" s="7"/>
    </row>
    <row r="2574" spans="1:14" ht="30" customHeight="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7"/>
      <c r="M2574" s="7"/>
      <c r="N2574" s="7"/>
    </row>
    <row r="2575" spans="1:14" ht="30" customHeight="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7"/>
      <c r="M2575" s="7"/>
      <c r="N2575" s="7"/>
    </row>
    <row r="2576" spans="1:14" ht="30" customHeight="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7"/>
      <c r="M2576" s="7"/>
      <c r="N2576" s="7"/>
    </row>
    <row r="2577" spans="1:14" ht="30" customHeight="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7"/>
      <c r="M2577" s="7"/>
      <c r="N2577" s="7"/>
    </row>
    <row r="2578" spans="1:14" ht="30" customHeight="1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7"/>
      <c r="M2578" s="7"/>
      <c r="N2578" s="7"/>
    </row>
    <row r="2579" spans="1:14" ht="30" customHeight="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7"/>
      <c r="M2579" s="7"/>
      <c r="N2579" s="7"/>
    </row>
    <row r="2580" spans="1:14" ht="30" customHeight="1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7"/>
      <c r="M2580" s="7"/>
      <c r="N2580" s="7"/>
    </row>
    <row r="2581" spans="1:14" ht="30" customHeight="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7"/>
      <c r="M2581" s="7"/>
      <c r="N2581" s="7"/>
    </row>
    <row r="2582" spans="1:14" ht="30" customHeight="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7"/>
      <c r="M2582" s="7"/>
      <c r="N2582" s="7"/>
    </row>
    <row r="2583" spans="1:14" ht="30" customHeight="1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7"/>
      <c r="M2583" s="7"/>
      <c r="N2583" s="7"/>
    </row>
    <row r="2584" spans="1:14" ht="30" customHeight="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7"/>
      <c r="M2584" s="7"/>
      <c r="N2584" s="7"/>
    </row>
    <row r="2585" spans="1:14" ht="30" customHeight="1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7"/>
      <c r="M2585" s="7"/>
      <c r="N2585" s="7"/>
    </row>
    <row r="2586" spans="1:14" ht="30" customHeight="1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7"/>
      <c r="M2586" s="7"/>
      <c r="N2586" s="7"/>
    </row>
    <row r="2587" spans="1:14" ht="30" customHeight="1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7"/>
      <c r="M2587" s="7"/>
      <c r="N2587" s="7"/>
    </row>
    <row r="2588" spans="1:14" ht="30" customHeight="1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7"/>
      <c r="M2588" s="7"/>
      <c r="N2588" s="7"/>
    </row>
    <row r="2589" spans="1:14" ht="30" customHeight="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7"/>
      <c r="M2589" s="7"/>
      <c r="N2589" s="7"/>
    </row>
    <row r="2590" spans="1:14" ht="30" customHeight="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7"/>
      <c r="M2590" s="7"/>
      <c r="N2590" s="7"/>
    </row>
    <row r="2591" spans="1:14" ht="30" customHeight="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7"/>
      <c r="M2591" s="7"/>
      <c r="N2591" s="7"/>
    </row>
    <row r="2592" spans="1:14" ht="30" customHeight="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7"/>
      <c r="M2592" s="7"/>
      <c r="N2592" s="7"/>
    </row>
    <row r="2593" spans="1:14" ht="30" customHeight="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7"/>
      <c r="M2593" s="7"/>
      <c r="N2593" s="7"/>
    </row>
    <row r="2594" spans="1:14" ht="30" customHeight="1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7"/>
      <c r="M2594" s="7"/>
      <c r="N2594" s="7"/>
    </row>
    <row r="2595" spans="1:14" ht="30" customHeight="1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7"/>
      <c r="M2595" s="7"/>
      <c r="N2595" s="7"/>
    </row>
    <row r="2596" spans="1:14" ht="30" customHeight="1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7"/>
      <c r="M2596" s="7"/>
      <c r="N2596" s="7"/>
    </row>
    <row r="2597" spans="1:14" ht="30" customHeight="1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7"/>
      <c r="M2597" s="7"/>
      <c r="N2597" s="7"/>
    </row>
    <row r="2598" spans="1:14" ht="30" customHeight="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7"/>
      <c r="M2598" s="7"/>
      <c r="N2598" s="7"/>
    </row>
    <row r="2599" spans="1:14" ht="30" customHeight="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7"/>
      <c r="M2599" s="7"/>
      <c r="N2599" s="7"/>
    </row>
    <row r="2600" spans="1:14" ht="30" customHeight="1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7"/>
      <c r="M2600" s="7"/>
      <c r="N2600" s="7"/>
    </row>
    <row r="2601" spans="1:14" ht="30" customHeight="1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7"/>
      <c r="M2601" s="7"/>
      <c r="N2601" s="7"/>
    </row>
    <row r="2602" spans="1:14" ht="30" customHeight="1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7"/>
      <c r="M2602" s="7"/>
      <c r="N2602" s="7"/>
    </row>
    <row r="2603" spans="1:14" ht="30" customHeight="1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7"/>
      <c r="M2603" s="7"/>
      <c r="N2603" s="7"/>
    </row>
    <row r="2604" spans="1:14" ht="30" customHeight="1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7"/>
      <c r="M2604" s="7"/>
      <c r="N2604" s="7"/>
    </row>
    <row r="2605" spans="1:14" ht="30" customHeight="1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7"/>
      <c r="M2605" s="7"/>
      <c r="N2605" s="7"/>
    </row>
    <row r="2606" spans="1:14" ht="30" customHeight="1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7"/>
      <c r="M2606" s="7"/>
      <c r="N2606" s="7"/>
    </row>
    <row r="2607" spans="1:14" ht="30" customHeight="1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7"/>
      <c r="M2607" s="7"/>
      <c r="N2607" s="7"/>
    </row>
    <row r="2608" spans="1:14" ht="30" customHeight="1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7"/>
      <c r="M2608" s="7"/>
      <c r="N2608" s="7"/>
    </row>
    <row r="2609" spans="1:14" ht="30" customHeight="1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7"/>
      <c r="M2609" s="7"/>
      <c r="N2609" s="7"/>
    </row>
    <row r="2610" spans="1:14" ht="30" customHeight="1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7"/>
      <c r="M2610" s="7"/>
      <c r="N2610" s="7"/>
    </row>
    <row r="2611" spans="1:14" ht="30" customHeight="1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7"/>
      <c r="M2611" s="7"/>
      <c r="N2611" s="7"/>
    </row>
    <row r="2612" spans="1:14" ht="30" customHeight="1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7"/>
      <c r="M2612" s="7"/>
      <c r="N2612" s="7"/>
    </row>
    <row r="2613" spans="1:14" ht="30" customHeight="1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7"/>
      <c r="M2613" s="7"/>
      <c r="N2613" s="7"/>
    </row>
    <row r="2614" spans="1:14" ht="30" customHeight="1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7"/>
      <c r="M2614" s="7"/>
      <c r="N2614" s="7"/>
    </row>
    <row r="2615" spans="1:14" ht="30" customHeight="1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7"/>
      <c r="M2615" s="7"/>
      <c r="N2615" s="7"/>
    </row>
    <row r="2616" spans="1:14" ht="30" customHeight="1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7"/>
      <c r="M2616" s="7"/>
      <c r="N2616" s="7"/>
    </row>
    <row r="2617" spans="1:14" ht="30" customHeight="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7"/>
      <c r="M2617" s="7"/>
      <c r="N2617" s="7"/>
    </row>
    <row r="2618" spans="1:14" ht="30" customHeight="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7"/>
      <c r="M2618" s="7"/>
      <c r="N2618" s="7"/>
    </row>
    <row r="2619" spans="1:14" ht="30" customHeight="1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7"/>
      <c r="M2619" s="7"/>
      <c r="N2619" s="7"/>
    </row>
    <row r="2620" spans="1:14" ht="30" customHeight="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7"/>
      <c r="M2620" s="7"/>
      <c r="N2620" s="7"/>
    </row>
    <row r="2621" spans="1:14" ht="30" customHeight="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7"/>
      <c r="M2621" s="7"/>
      <c r="N2621" s="7"/>
    </row>
    <row r="2622" spans="1:14" ht="30" customHeight="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7"/>
      <c r="M2622" s="7"/>
      <c r="N2622" s="7"/>
    </row>
    <row r="2623" spans="1:14" ht="30" customHeight="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7"/>
      <c r="M2623" s="7"/>
      <c r="N2623" s="7"/>
    </row>
    <row r="2624" spans="1:14" ht="30" customHeight="1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7"/>
      <c r="M2624" s="7"/>
      <c r="N2624" s="7"/>
    </row>
    <row r="2625" spans="1:14" ht="30" customHeight="1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7"/>
      <c r="M2625" s="7"/>
      <c r="N2625" s="7"/>
    </row>
    <row r="2626" spans="1:14" ht="30" customHeight="1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7"/>
      <c r="M2626" s="7"/>
      <c r="N2626" s="7"/>
    </row>
    <row r="2627" spans="1:14" ht="30" customHeight="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7"/>
      <c r="M2627" s="7"/>
      <c r="N2627" s="7"/>
    </row>
    <row r="2628" spans="1:14" ht="30" customHeight="1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7"/>
      <c r="M2628" s="7"/>
      <c r="N2628" s="7"/>
    </row>
    <row r="2629" spans="1:14" ht="30" customHeight="1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7"/>
      <c r="M2629" s="7"/>
      <c r="N2629" s="7"/>
    </row>
    <row r="2630" spans="1:14" ht="30" customHeight="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7"/>
      <c r="M2630" s="7"/>
      <c r="N2630" s="7"/>
    </row>
    <row r="2631" spans="1:14" ht="30" customHeight="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7"/>
      <c r="M2631" s="7"/>
      <c r="N2631" s="7"/>
    </row>
    <row r="2632" spans="1:14" ht="30" customHeight="1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7"/>
      <c r="M2632" s="7"/>
      <c r="N2632" s="7"/>
    </row>
    <row r="2633" spans="1:14" ht="30" customHeight="1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7"/>
      <c r="M2633" s="7"/>
      <c r="N2633" s="7"/>
    </row>
    <row r="2634" spans="1:14" ht="30" customHeight="1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7"/>
      <c r="M2634" s="7"/>
      <c r="N2634" s="7"/>
    </row>
    <row r="2635" spans="1:14" ht="30" customHeight="1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7"/>
      <c r="M2635" s="7"/>
      <c r="N2635" s="7"/>
    </row>
    <row r="2636" spans="1:14" ht="30" customHeight="1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7"/>
      <c r="M2636" s="7"/>
      <c r="N2636" s="7"/>
    </row>
    <row r="2637" spans="1:14" ht="30" customHeight="1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7"/>
      <c r="M2637" s="7"/>
      <c r="N2637" s="7"/>
    </row>
    <row r="2638" spans="1:14" ht="30" customHeight="1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7"/>
      <c r="M2638" s="7"/>
      <c r="N2638" s="7"/>
    </row>
    <row r="2639" spans="1:14" ht="30" customHeight="1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7"/>
      <c r="M2639" s="7"/>
      <c r="N2639" s="7"/>
    </row>
    <row r="2640" spans="1:14" ht="30" customHeight="1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7"/>
      <c r="M2640" s="7"/>
      <c r="N2640" s="7"/>
    </row>
    <row r="2641" spans="1:14" ht="30" customHeight="1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7"/>
      <c r="M2641" s="7"/>
      <c r="N2641" s="7"/>
    </row>
    <row r="2642" spans="1:14" ht="30" customHeight="1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7"/>
      <c r="M2642" s="7"/>
      <c r="N2642" s="7"/>
    </row>
    <row r="2643" spans="1:14" ht="30" customHeight="1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7"/>
      <c r="M2643" s="7"/>
      <c r="N2643" s="7"/>
    </row>
    <row r="2644" spans="1:14" ht="30" customHeight="1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7"/>
      <c r="M2644" s="7"/>
      <c r="N2644" s="7"/>
    </row>
    <row r="2645" spans="1:14" ht="30" customHeight="1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7"/>
      <c r="M2645" s="7"/>
      <c r="N2645" s="7"/>
    </row>
    <row r="2646" spans="1:14" ht="30" customHeight="1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7"/>
      <c r="M2646" s="7"/>
      <c r="N2646" s="7"/>
    </row>
    <row r="2647" spans="1:14" ht="30" customHeight="1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7"/>
      <c r="M2647" s="7"/>
      <c r="N2647" s="7"/>
    </row>
    <row r="2648" spans="1:14" ht="30" customHeight="1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7"/>
      <c r="M2648" s="7"/>
      <c r="N2648" s="7"/>
    </row>
    <row r="2649" spans="1:14" ht="30" customHeight="1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7"/>
      <c r="M2649" s="7"/>
      <c r="N2649" s="7"/>
    </row>
    <row r="2650" spans="1:14" ht="30" customHeight="1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7"/>
      <c r="M2650" s="7"/>
      <c r="N2650" s="7"/>
    </row>
    <row r="2651" spans="1:14" ht="30" customHeight="1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7"/>
      <c r="M2651" s="7"/>
      <c r="N2651" s="7"/>
    </row>
    <row r="2652" spans="1:14" ht="30" customHeight="1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7"/>
      <c r="M2652" s="7"/>
      <c r="N2652" s="7"/>
    </row>
    <row r="2653" spans="1:14" ht="30" customHeight="1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7"/>
      <c r="M2653" s="7"/>
      <c r="N2653" s="7"/>
    </row>
    <row r="2654" spans="1:14" ht="30" customHeight="1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7"/>
      <c r="M2654" s="7"/>
      <c r="N2654" s="7"/>
    </row>
    <row r="2655" spans="1:14" ht="30" customHeight="1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7"/>
      <c r="M2655" s="7"/>
      <c r="N2655" s="7"/>
    </row>
    <row r="2656" spans="1:14" ht="30" customHeight="1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7"/>
      <c r="M2656" s="7"/>
      <c r="N2656" s="7"/>
    </row>
    <row r="2657" spans="1:14" ht="30" customHeight="1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7"/>
      <c r="M2657" s="7"/>
      <c r="N2657" s="7"/>
    </row>
    <row r="2658" spans="1:14" ht="30" customHeight="1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7"/>
      <c r="M2658" s="7"/>
      <c r="N2658" s="7"/>
    </row>
    <row r="2659" spans="1:14" ht="30" customHeight="1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7"/>
      <c r="M2659" s="7"/>
      <c r="N2659" s="7"/>
    </row>
    <row r="2660" spans="1:14" ht="30" customHeight="1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7"/>
      <c r="M2660" s="7"/>
      <c r="N2660" s="7"/>
    </row>
    <row r="2661" spans="1:14" ht="30" customHeight="1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7"/>
      <c r="M2661" s="7"/>
      <c r="N2661" s="7"/>
    </row>
    <row r="2662" spans="1:14" ht="30" customHeight="1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7"/>
      <c r="M2662" s="7"/>
      <c r="N2662" s="7"/>
    </row>
    <row r="2663" spans="1:14" ht="30" customHeight="1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7"/>
      <c r="M2663" s="7"/>
      <c r="N2663" s="7"/>
    </row>
    <row r="2664" spans="1:14" ht="30" customHeight="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7"/>
      <c r="M2664" s="7"/>
      <c r="N2664" s="7"/>
    </row>
    <row r="2665" spans="1:14" ht="30" customHeight="1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7"/>
      <c r="M2665" s="7"/>
      <c r="N2665" s="7"/>
    </row>
    <row r="2666" spans="1:14" ht="30" customHeight="1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7"/>
      <c r="M2666" s="7"/>
      <c r="N2666" s="7"/>
    </row>
    <row r="2667" spans="1:14" ht="30" customHeight="1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7"/>
      <c r="M2667" s="7"/>
      <c r="N2667" s="7"/>
    </row>
    <row r="2668" spans="1:14" ht="30" customHeight="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7"/>
      <c r="M2668" s="7"/>
      <c r="N2668" s="7"/>
    </row>
    <row r="2669" spans="1:14" ht="30" customHeight="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7"/>
      <c r="M2669" s="7"/>
      <c r="N2669" s="7"/>
    </row>
    <row r="2670" spans="1:14" ht="30" customHeight="1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7"/>
      <c r="M2670" s="7"/>
      <c r="N2670" s="7"/>
    </row>
    <row r="2671" spans="1:14" ht="30" customHeight="1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7"/>
      <c r="M2671" s="7"/>
      <c r="N2671" s="7"/>
    </row>
    <row r="2672" spans="1:14" ht="30" customHeight="1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7"/>
      <c r="M2672" s="7"/>
      <c r="N2672" s="7"/>
    </row>
    <row r="2673" spans="1:14" ht="30" customHeight="1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7"/>
      <c r="M2673" s="7"/>
      <c r="N2673" s="7"/>
    </row>
    <row r="2674" spans="1:14" ht="30" customHeight="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7"/>
      <c r="M2674" s="7"/>
      <c r="N2674" s="7"/>
    </row>
    <row r="2675" spans="1:14" ht="30" customHeight="1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7"/>
      <c r="M2675" s="7"/>
      <c r="N2675" s="7"/>
    </row>
    <row r="2676" spans="1:14" ht="30" customHeight="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7"/>
      <c r="M2676" s="7"/>
      <c r="N2676" s="7"/>
    </row>
    <row r="2677" spans="1:14" ht="30" customHeight="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7"/>
      <c r="M2677" s="7"/>
      <c r="N2677" s="7"/>
    </row>
    <row r="2678" spans="1:14" ht="30" customHeight="1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7"/>
      <c r="M2678" s="7"/>
      <c r="N2678" s="7"/>
    </row>
    <row r="2679" spans="1:14" ht="30" customHeight="1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7"/>
      <c r="M2679" s="7"/>
      <c r="N2679" s="7"/>
    </row>
    <row r="2680" spans="1:14" ht="30" customHeight="1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7"/>
      <c r="M2680" s="7"/>
      <c r="N2680" s="7"/>
    </row>
    <row r="2681" spans="1:14" ht="30" customHeight="1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7"/>
      <c r="M2681" s="7"/>
      <c r="N2681" s="7"/>
    </row>
    <row r="2682" spans="1:14" ht="30" customHeight="1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7"/>
      <c r="M2682" s="7"/>
      <c r="N2682" s="7"/>
    </row>
    <row r="2683" spans="1:14" ht="30" customHeight="1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7"/>
      <c r="M2683" s="7"/>
      <c r="N2683" s="7"/>
    </row>
    <row r="2684" spans="1:14" ht="30" customHeight="1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7"/>
      <c r="M2684" s="7"/>
      <c r="N2684" s="7"/>
    </row>
    <row r="2685" spans="1:14" ht="30" customHeight="1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7"/>
      <c r="M2685" s="7"/>
      <c r="N2685" s="7"/>
    </row>
    <row r="2686" spans="1:14" ht="30" customHeight="1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7"/>
      <c r="M2686" s="7"/>
      <c r="N2686" s="7"/>
    </row>
    <row r="2687" spans="1:14" ht="30" customHeight="1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7"/>
      <c r="M2687" s="7"/>
      <c r="N2687" s="7"/>
    </row>
    <row r="2688" spans="1:14" ht="30" customHeight="1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7"/>
      <c r="M2688" s="7"/>
      <c r="N2688" s="7"/>
    </row>
    <row r="2689" spans="1:14" ht="30" customHeight="1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7"/>
      <c r="M2689" s="7"/>
      <c r="N2689" s="7"/>
    </row>
    <row r="2690" spans="1:14" ht="30" customHeight="1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7"/>
      <c r="M2690" s="7"/>
      <c r="N2690" s="7"/>
    </row>
    <row r="2691" spans="1:14" ht="30" customHeight="1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7"/>
      <c r="M2691" s="7"/>
      <c r="N2691" s="7"/>
    </row>
    <row r="2692" spans="1:14" ht="30" customHeight="1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7"/>
      <c r="M2692" s="7"/>
      <c r="N2692" s="7"/>
    </row>
    <row r="2693" spans="1:14" ht="30" customHeight="1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7"/>
      <c r="M2693" s="7"/>
      <c r="N2693" s="7"/>
    </row>
    <row r="2694" spans="1:14" ht="30" customHeight="1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7"/>
      <c r="M2694" s="7"/>
      <c r="N2694" s="7"/>
    </row>
    <row r="2695" spans="1:14" ht="30" customHeight="1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7"/>
      <c r="M2695" s="7"/>
      <c r="N2695" s="7"/>
    </row>
    <row r="2696" spans="1:14" ht="30" customHeight="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7"/>
      <c r="M2696" s="7"/>
      <c r="N2696" s="7"/>
    </row>
    <row r="2697" spans="1:14" ht="30" customHeight="1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7"/>
      <c r="M2697" s="7"/>
      <c r="N2697" s="7"/>
    </row>
    <row r="2698" spans="1:14" ht="30" customHeight="1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7"/>
      <c r="M2698" s="7"/>
      <c r="N2698" s="7"/>
    </row>
    <row r="2699" spans="1:14" ht="30" customHeight="1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7"/>
      <c r="M2699" s="7"/>
      <c r="N2699" s="7"/>
    </row>
    <row r="2700" spans="1:14" ht="30" customHeight="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7"/>
      <c r="M2700" s="7"/>
      <c r="N2700" s="7"/>
    </row>
    <row r="2701" spans="1:14" ht="30" customHeight="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7"/>
      <c r="M2701" s="7"/>
      <c r="N2701" s="7"/>
    </row>
    <row r="2702" spans="1:14" ht="30" customHeight="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7"/>
      <c r="M2702" s="7"/>
      <c r="N2702" s="7"/>
    </row>
    <row r="2703" spans="1:14" ht="30" customHeight="1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7"/>
      <c r="M2703" s="7"/>
      <c r="N2703" s="7"/>
    </row>
    <row r="2704" spans="1:14" ht="30" customHeight="1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7"/>
      <c r="M2704" s="7"/>
      <c r="N2704" s="7"/>
    </row>
    <row r="2705" spans="1:14" ht="30" customHeight="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7"/>
      <c r="M2705" s="7"/>
      <c r="N2705" s="7"/>
    </row>
    <row r="2706" spans="1:14" ht="30" customHeight="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7"/>
      <c r="M2706" s="7"/>
      <c r="N2706" s="7"/>
    </row>
    <row r="2707" spans="1:14" ht="30" customHeight="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7"/>
      <c r="M2707" s="7"/>
      <c r="N2707" s="7"/>
    </row>
    <row r="2708" spans="1:14" ht="30" customHeight="1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7"/>
      <c r="M2708" s="7"/>
      <c r="N2708" s="7"/>
    </row>
    <row r="2709" spans="1:14" ht="30" customHeight="1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7"/>
      <c r="M2709" s="7"/>
      <c r="N2709" s="7"/>
    </row>
    <row r="2710" spans="1:14" ht="30" customHeight="1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7"/>
      <c r="M2710" s="7"/>
      <c r="N2710" s="7"/>
    </row>
    <row r="2711" spans="1:14" ht="30" customHeight="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7"/>
      <c r="M2711" s="7"/>
      <c r="N2711" s="7"/>
    </row>
    <row r="2712" spans="1:14" ht="30" customHeight="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7"/>
      <c r="M2712" s="7"/>
      <c r="N2712" s="7"/>
    </row>
    <row r="2713" spans="1:14" ht="30" customHeight="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7"/>
      <c r="M2713" s="7"/>
      <c r="N2713" s="7"/>
    </row>
    <row r="2714" spans="1:14" ht="30" customHeight="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7"/>
      <c r="M2714" s="7"/>
      <c r="N2714" s="7"/>
    </row>
    <row r="2715" spans="1:14" ht="30" customHeight="1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7"/>
      <c r="M2715" s="7"/>
      <c r="N2715" s="7"/>
    </row>
    <row r="2716" spans="1:14" ht="30" customHeight="1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7"/>
      <c r="M2716" s="7"/>
      <c r="N2716" s="7"/>
    </row>
    <row r="2717" spans="1:14" ht="30" customHeight="1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7"/>
      <c r="M2717" s="7"/>
      <c r="N2717" s="7"/>
    </row>
    <row r="2718" spans="1:14" ht="30" customHeight="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7"/>
      <c r="M2718" s="7"/>
      <c r="N2718" s="7"/>
    </row>
    <row r="2719" spans="1:14" ht="30" customHeight="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7"/>
      <c r="M2719" s="7"/>
      <c r="N2719" s="7"/>
    </row>
    <row r="2720" spans="1:14" ht="30" customHeight="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7"/>
      <c r="M2720" s="7"/>
      <c r="N2720" s="7"/>
    </row>
    <row r="2721" spans="1:14" ht="30" customHeight="1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7"/>
      <c r="M2721" s="7"/>
      <c r="N2721" s="7"/>
    </row>
    <row r="2722" spans="1:14" ht="30" customHeight="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7"/>
      <c r="M2722" s="7"/>
      <c r="N2722" s="7"/>
    </row>
    <row r="2723" spans="1:14" ht="30" customHeight="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7"/>
      <c r="M2723" s="7"/>
      <c r="N2723" s="7"/>
    </row>
    <row r="2724" spans="1:14" ht="30" customHeight="1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7"/>
      <c r="M2724" s="7"/>
      <c r="N2724" s="7"/>
    </row>
    <row r="2725" spans="1:14" ht="30" customHeight="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7"/>
      <c r="M2725" s="7"/>
      <c r="N2725" s="7"/>
    </row>
    <row r="2726" spans="1:14" ht="30" customHeight="1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7"/>
      <c r="M2726" s="7"/>
      <c r="N2726" s="7"/>
    </row>
    <row r="2727" spans="1:14" ht="30" customHeight="1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7"/>
      <c r="M2727" s="7"/>
      <c r="N2727" s="7"/>
    </row>
    <row r="2728" spans="1:14" ht="30" customHeight="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7"/>
      <c r="M2728" s="7"/>
      <c r="N2728" s="7"/>
    </row>
    <row r="2729" spans="1:14" ht="30" customHeight="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7"/>
      <c r="M2729" s="7"/>
      <c r="N2729" s="7"/>
    </row>
    <row r="2730" spans="1:14" ht="30" customHeight="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7"/>
      <c r="M2730" s="7"/>
      <c r="N2730" s="7"/>
    </row>
    <row r="2731" spans="1:14" ht="30" customHeight="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7"/>
      <c r="M2731" s="7"/>
      <c r="N2731" s="7"/>
    </row>
    <row r="2732" spans="1:14" ht="30" customHeight="1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7"/>
      <c r="M2732" s="7"/>
      <c r="N2732" s="7"/>
    </row>
    <row r="2733" spans="1:14" ht="30" customHeight="1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7"/>
      <c r="M2733" s="7"/>
      <c r="N2733" s="7"/>
    </row>
    <row r="2734" spans="1:14" ht="30" customHeight="1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7"/>
      <c r="M2734" s="7"/>
      <c r="N2734" s="7"/>
    </row>
    <row r="2735" spans="1:14" ht="30" customHeight="1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7"/>
      <c r="M2735" s="7"/>
      <c r="N2735" s="7"/>
    </row>
    <row r="2736" spans="1:14" ht="30" customHeight="1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7"/>
      <c r="M2736" s="7"/>
      <c r="N2736" s="7"/>
    </row>
    <row r="2737" spans="1:14" ht="30" customHeight="1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7"/>
      <c r="M2737" s="7"/>
      <c r="N2737" s="7"/>
    </row>
    <row r="2738" spans="1:14" ht="30" customHeight="1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7"/>
      <c r="M2738" s="7"/>
      <c r="N2738" s="7"/>
    </row>
    <row r="2739" spans="1:14" ht="30" customHeight="1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7"/>
      <c r="M2739" s="7"/>
      <c r="N2739" s="7"/>
    </row>
    <row r="2740" spans="1:14" ht="30" customHeight="1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7"/>
      <c r="M2740" s="7"/>
      <c r="N2740" s="7"/>
    </row>
    <row r="2741" spans="1:14" ht="30" customHeight="1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7"/>
      <c r="M2741" s="7"/>
      <c r="N2741" s="7"/>
    </row>
    <row r="2742" spans="1:14" ht="30" customHeight="1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7"/>
      <c r="M2742" s="7"/>
      <c r="N2742" s="7"/>
    </row>
    <row r="2743" spans="1:14" ht="30" customHeight="1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7"/>
      <c r="M2743" s="7"/>
      <c r="N2743" s="7"/>
    </row>
    <row r="2744" spans="1:14" ht="30" customHeight="1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7"/>
      <c r="M2744" s="7"/>
      <c r="N2744" s="7"/>
    </row>
    <row r="2745" spans="1:14" ht="30" customHeight="1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7"/>
      <c r="M2745" s="7"/>
      <c r="N2745" s="7"/>
    </row>
    <row r="2746" spans="1:14" ht="30" customHeight="1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7"/>
      <c r="M2746" s="7"/>
      <c r="N2746" s="7"/>
    </row>
    <row r="2747" spans="1:14" ht="30" customHeight="1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7"/>
      <c r="M2747" s="7"/>
      <c r="N2747" s="7"/>
    </row>
    <row r="2748" spans="1:14" ht="30" customHeight="1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7"/>
      <c r="M2748" s="7"/>
      <c r="N2748" s="7"/>
    </row>
    <row r="2749" spans="1:14" ht="30" customHeight="1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7"/>
      <c r="M2749" s="7"/>
      <c r="N2749" s="7"/>
    </row>
    <row r="2750" spans="1:14" ht="30" customHeight="1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7"/>
      <c r="M2750" s="7"/>
      <c r="N2750" s="7"/>
    </row>
    <row r="2751" spans="1:14" ht="30" customHeight="1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7"/>
      <c r="M2751" s="7"/>
      <c r="N2751" s="7"/>
    </row>
    <row r="2752" spans="1:14" ht="30" customHeight="1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7"/>
      <c r="M2752" s="7"/>
      <c r="N2752" s="7"/>
    </row>
    <row r="2753" spans="1:14" ht="30" customHeight="1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7"/>
      <c r="M2753" s="7"/>
      <c r="N2753" s="7"/>
    </row>
    <row r="2754" spans="1:14" ht="30" customHeight="1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7"/>
      <c r="M2754" s="7"/>
      <c r="N2754" s="7"/>
    </row>
    <row r="2755" spans="1:14" ht="30" customHeight="1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7"/>
      <c r="M2755" s="7"/>
      <c r="N2755" s="7"/>
    </row>
    <row r="2756" spans="1:14" ht="30" customHeight="1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7"/>
      <c r="M2756" s="7"/>
      <c r="N2756" s="7"/>
    </row>
    <row r="2757" spans="1:14" ht="30" customHeight="1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7"/>
      <c r="M2757" s="7"/>
      <c r="N2757" s="7"/>
    </row>
    <row r="2758" spans="1:14" ht="30" customHeight="1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7"/>
      <c r="M2758" s="7"/>
      <c r="N2758" s="7"/>
    </row>
    <row r="2759" spans="1:14" ht="30" customHeight="1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7"/>
      <c r="M2759" s="7"/>
      <c r="N2759" s="7"/>
    </row>
    <row r="2760" spans="1:14" ht="30" customHeight="1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7"/>
      <c r="M2760" s="7"/>
      <c r="N2760" s="7"/>
    </row>
    <row r="2761" spans="1:14" ht="30" customHeight="1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7"/>
      <c r="M2761" s="7"/>
      <c r="N2761" s="7"/>
    </row>
    <row r="2762" spans="1:14" ht="30" customHeight="1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7"/>
      <c r="M2762" s="7"/>
      <c r="N2762" s="7"/>
    </row>
    <row r="2763" spans="1:14" ht="30" customHeight="1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7"/>
      <c r="M2763" s="7"/>
      <c r="N2763" s="7"/>
    </row>
    <row r="2764" spans="1:14" ht="30" customHeight="1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7"/>
      <c r="M2764" s="7"/>
      <c r="N2764" s="7"/>
    </row>
    <row r="2765" spans="1:14" ht="30" customHeight="1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7"/>
      <c r="M2765" s="7"/>
      <c r="N2765" s="7"/>
    </row>
    <row r="2766" spans="1:14" ht="30" customHeight="1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7"/>
      <c r="M2766" s="7"/>
      <c r="N2766" s="7"/>
    </row>
    <row r="2767" spans="1:14" ht="30" customHeight="1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7"/>
      <c r="M2767" s="7"/>
      <c r="N2767" s="7"/>
    </row>
    <row r="2768" spans="1:14" ht="30" customHeight="1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7"/>
      <c r="M2768" s="7"/>
      <c r="N2768" s="7"/>
    </row>
    <row r="2769" spans="1:14" ht="30" customHeight="1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7"/>
      <c r="M2769" s="7"/>
      <c r="N2769" s="7"/>
    </row>
    <row r="2770" spans="1:14" ht="30" customHeight="1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7"/>
      <c r="M2770" s="7"/>
      <c r="N2770" s="7"/>
    </row>
    <row r="2771" spans="1:14" ht="30" customHeight="1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7"/>
      <c r="M2771" s="7"/>
      <c r="N2771" s="7"/>
    </row>
    <row r="2772" spans="1:14" ht="30" customHeight="1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7"/>
      <c r="M2772" s="7"/>
      <c r="N2772" s="7"/>
    </row>
    <row r="2773" spans="1:14" ht="30" customHeight="1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7"/>
      <c r="M2773" s="7"/>
      <c r="N2773" s="7"/>
    </row>
    <row r="2774" spans="1:14" ht="30" customHeight="1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7"/>
      <c r="M2774" s="7"/>
      <c r="N2774" s="7"/>
    </row>
    <row r="2775" spans="1:14" ht="30" customHeight="1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7"/>
      <c r="M2775" s="7"/>
      <c r="N2775" s="7"/>
    </row>
    <row r="2776" spans="1:14" ht="30" customHeight="1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7"/>
      <c r="M2776" s="7"/>
      <c r="N2776" s="7"/>
    </row>
    <row r="2777" spans="1:14" ht="30" customHeight="1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7"/>
      <c r="M2777" s="7"/>
      <c r="N2777" s="7"/>
    </row>
    <row r="2778" spans="1:14" ht="30" customHeight="1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7"/>
      <c r="M2778" s="7"/>
      <c r="N2778" s="7"/>
    </row>
    <row r="2779" spans="1:14" ht="30" customHeight="1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7"/>
      <c r="M2779" s="7"/>
      <c r="N2779" s="7"/>
    </row>
    <row r="2780" spans="1:14" ht="30" customHeight="1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7"/>
      <c r="M2780" s="7"/>
      <c r="N2780" s="7"/>
    </row>
    <row r="2781" spans="1:14" ht="30" customHeight="1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7"/>
      <c r="M2781" s="7"/>
      <c r="N2781" s="7"/>
    </row>
    <row r="2782" spans="1:14" ht="30" customHeight="1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7"/>
      <c r="M2782" s="7"/>
      <c r="N2782" s="7"/>
    </row>
    <row r="2783" spans="1:14" ht="30" customHeight="1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7"/>
      <c r="M2783" s="7"/>
      <c r="N2783" s="7"/>
    </row>
    <row r="2784" spans="1:14" ht="30" customHeight="1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7"/>
      <c r="M2784" s="7"/>
      <c r="N2784" s="7"/>
    </row>
    <row r="2785" spans="1:14" ht="30" customHeight="1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7"/>
      <c r="M2785" s="7"/>
      <c r="N2785" s="7"/>
    </row>
    <row r="2786" spans="1:14" ht="30" customHeight="1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7"/>
      <c r="M2786" s="7"/>
      <c r="N2786" s="7"/>
    </row>
    <row r="2787" spans="1:14" ht="30" customHeight="1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7"/>
      <c r="M2787" s="7"/>
      <c r="N2787" s="7"/>
    </row>
    <row r="2788" spans="1:14" ht="30" customHeight="1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7"/>
      <c r="M2788" s="7"/>
      <c r="N2788" s="7"/>
    </row>
    <row r="2789" spans="1:14" ht="30" customHeight="1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7"/>
      <c r="M2789" s="7"/>
      <c r="N2789" s="7"/>
    </row>
    <row r="2790" spans="1:14" ht="30" customHeight="1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7"/>
      <c r="M2790" s="7"/>
      <c r="N2790" s="7"/>
    </row>
    <row r="2791" spans="1:14" ht="30" customHeight="1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7"/>
      <c r="M2791" s="7"/>
      <c r="N2791" s="7"/>
    </row>
    <row r="2792" spans="1:14" ht="30" customHeight="1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7"/>
      <c r="M2792" s="7"/>
      <c r="N2792" s="7"/>
    </row>
    <row r="2793" spans="1:14" ht="30" customHeight="1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7"/>
      <c r="M2793" s="7"/>
      <c r="N2793" s="7"/>
    </row>
    <row r="2794" spans="1:14" ht="30" customHeight="1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7"/>
      <c r="M2794" s="7"/>
      <c r="N2794" s="7"/>
    </row>
    <row r="2795" spans="1:14" ht="30" customHeight="1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7"/>
      <c r="M2795" s="7"/>
      <c r="N2795" s="7"/>
    </row>
    <row r="2796" spans="1:14" ht="30" customHeight="1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7"/>
      <c r="M2796" s="7"/>
      <c r="N2796" s="7"/>
    </row>
    <row r="2797" spans="1:14" ht="30" customHeight="1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7"/>
      <c r="M2797" s="7"/>
      <c r="N2797" s="7"/>
    </row>
    <row r="2798" spans="1:14" ht="30" customHeight="1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7"/>
      <c r="M2798" s="7"/>
      <c r="N2798" s="7"/>
    </row>
    <row r="2799" spans="1:14" ht="30" customHeight="1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7"/>
      <c r="M2799" s="7"/>
      <c r="N2799" s="7"/>
    </row>
    <row r="2800" spans="1:14" ht="30" customHeight="1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7"/>
      <c r="M2800" s="7"/>
      <c r="N2800" s="7"/>
    </row>
    <row r="2801" spans="1:14" ht="30" customHeight="1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7"/>
      <c r="M2801" s="7"/>
      <c r="N2801" s="7"/>
    </row>
    <row r="2802" spans="1:14" ht="30" customHeight="1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7"/>
      <c r="M2802" s="7"/>
      <c r="N2802" s="7"/>
    </row>
    <row r="2803" spans="1:14" ht="30" customHeight="1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7"/>
      <c r="M2803" s="7"/>
      <c r="N2803" s="7"/>
    </row>
    <row r="2804" spans="1:14" ht="30" customHeight="1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7"/>
      <c r="M2804" s="7"/>
      <c r="N2804" s="7"/>
    </row>
    <row r="2805" spans="1:14" ht="30" customHeight="1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7"/>
      <c r="M2805" s="7"/>
      <c r="N2805" s="7"/>
    </row>
    <row r="2806" spans="1:14" ht="30" customHeight="1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7"/>
      <c r="M2806" s="7"/>
      <c r="N2806" s="7"/>
    </row>
    <row r="2807" spans="1:14" ht="30" customHeight="1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7"/>
      <c r="M2807" s="7"/>
      <c r="N2807" s="7"/>
    </row>
    <row r="2808" spans="1:14" ht="30" customHeight="1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7"/>
      <c r="M2808" s="7"/>
      <c r="N2808" s="7"/>
    </row>
    <row r="2809" spans="1:14" ht="30" customHeight="1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7"/>
      <c r="M2809" s="7"/>
      <c r="N2809" s="7"/>
    </row>
    <row r="2810" spans="1:14" ht="30" customHeight="1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7"/>
      <c r="M2810" s="7"/>
      <c r="N2810" s="7"/>
    </row>
    <row r="2811" spans="1:14" ht="30" customHeight="1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7"/>
      <c r="M2811" s="7"/>
      <c r="N2811" s="7"/>
    </row>
    <row r="2812" spans="1:14" ht="30" customHeight="1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7"/>
      <c r="M2812" s="7"/>
      <c r="N2812" s="7"/>
    </row>
    <row r="2813" spans="1:14" ht="30" customHeight="1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7"/>
      <c r="M2813" s="7"/>
      <c r="N2813" s="7"/>
    </row>
    <row r="2814" spans="1:14" ht="30" customHeight="1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7"/>
      <c r="M2814" s="7"/>
      <c r="N2814" s="7"/>
    </row>
    <row r="2815" spans="1:14" ht="30" customHeight="1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7"/>
      <c r="M2815" s="7"/>
      <c r="N2815" s="7"/>
    </row>
    <row r="2816" spans="1:14" ht="30" customHeight="1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7"/>
      <c r="M2816" s="7"/>
      <c r="N2816" s="7"/>
    </row>
    <row r="2817" spans="1:14" ht="30" customHeight="1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7"/>
      <c r="M2817" s="7"/>
      <c r="N2817" s="7"/>
    </row>
    <row r="2818" spans="1:14" ht="30" customHeight="1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7"/>
      <c r="M2818" s="7"/>
      <c r="N2818" s="7"/>
    </row>
    <row r="2819" spans="1:14" ht="30" customHeight="1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7"/>
      <c r="M2819" s="7"/>
      <c r="N2819" s="7"/>
    </row>
    <row r="2820" spans="1:14" ht="30" customHeight="1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7"/>
      <c r="M2820" s="7"/>
      <c r="N2820" s="7"/>
    </row>
    <row r="2821" spans="1:14" ht="30" customHeight="1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7"/>
      <c r="M2821" s="7"/>
      <c r="N2821" s="7"/>
    </row>
    <row r="2822" spans="1:14" ht="30" customHeight="1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7"/>
      <c r="M2822" s="7"/>
      <c r="N2822" s="7"/>
    </row>
    <row r="2823" spans="1:14" ht="30" customHeight="1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7"/>
      <c r="M2823" s="7"/>
      <c r="N2823" s="7"/>
    </row>
    <row r="2824" spans="1:14" ht="30" customHeight="1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7"/>
      <c r="M2824" s="7"/>
      <c r="N2824" s="7"/>
    </row>
    <row r="2825" spans="1:14" ht="30" customHeight="1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7"/>
      <c r="M2825" s="7"/>
      <c r="N2825" s="7"/>
    </row>
    <row r="2826" spans="1:14" ht="30" customHeight="1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7"/>
      <c r="M2826" s="7"/>
      <c r="N2826" s="7"/>
    </row>
    <row r="2827" spans="1:14" ht="30" customHeight="1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7"/>
      <c r="M2827" s="7"/>
      <c r="N2827" s="7"/>
    </row>
    <row r="2828" spans="1:14" ht="30" customHeight="1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7"/>
      <c r="M2828" s="7"/>
      <c r="N2828" s="7"/>
    </row>
    <row r="2829" spans="1:14" ht="30" customHeight="1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7"/>
      <c r="M2829" s="7"/>
      <c r="N2829" s="7"/>
    </row>
    <row r="2830" spans="1:14" ht="30" customHeight="1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7"/>
      <c r="M2830" s="7"/>
      <c r="N2830" s="7"/>
    </row>
    <row r="2831" spans="1:14" ht="30" customHeight="1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7"/>
      <c r="M2831" s="7"/>
      <c r="N2831" s="7"/>
    </row>
    <row r="2832" spans="1:14" ht="30" customHeight="1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7"/>
      <c r="M2832" s="7"/>
      <c r="N2832" s="7"/>
    </row>
    <row r="2833" spans="1:14" ht="30" customHeight="1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7"/>
      <c r="M2833" s="7"/>
      <c r="N2833" s="7"/>
    </row>
    <row r="2834" spans="1:14" ht="30" customHeight="1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7"/>
      <c r="M2834" s="7"/>
      <c r="N2834" s="7"/>
    </row>
    <row r="2835" spans="1:14" ht="30" customHeight="1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7"/>
      <c r="M2835" s="7"/>
      <c r="N2835" s="7"/>
    </row>
    <row r="2836" spans="1:14" ht="30" customHeight="1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7"/>
      <c r="M2836" s="7"/>
      <c r="N2836" s="7"/>
    </row>
    <row r="2837" spans="1:14" ht="30" customHeight="1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7"/>
      <c r="M2837" s="7"/>
      <c r="N2837" s="7"/>
    </row>
    <row r="2838" spans="1:14" ht="30" customHeight="1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7"/>
      <c r="M2838" s="7"/>
      <c r="N2838" s="7"/>
    </row>
    <row r="2839" spans="1:14" ht="30" customHeight="1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7"/>
      <c r="M2839" s="7"/>
      <c r="N2839" s="7"/>
    </row>
    <row r="2840" spans="1:14" ht="30" customHeight="1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7"/>
      <c r="M2840" s="7"/>
      <c r="N2840" s="7"/>
    </row>
    <row r="2841" spans="1:14" ht="30" customHeight="1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7"/>
      <c r="M2841" s="7"/>
      <c r="N2841" s="7"/>
    </row>
    <row r="2842" spans="1:14" ht="30" customHeight="1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7"/>
      <c r="M2842" s="7"/>
      <c r="N2842" s="7"/>
    </row>
    <row r="2843" spans="1:14" ht="30" customHeight="1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7"/>
      <c r="M2843" s="7"/>
      <c r="N2843" s="7"/>
    </row>
    <row r="2844" spans="1:14" ht="30" customHeight="1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7"/>
      <c r="M2844" s="7"/>
      <c r="N2844" s="7"/>
    </row>
    <row r="2845" spans="1:14" ht="30" customHeight="1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7"/>
      <c r="M2845" s="7"/>
      <c r="N2845" s="7"/>
    </row>
    <row r="2846" spans="1:14" ht="30" customHeight="1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7"/>
      <c r="M2846" s="7"/>
      <c r="N2846" s="7"/>
    </row>
    <row r="2847" spans="1:14" ht="30" customHeight="1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7"/>
      <c r="M2847" s="7"/>
      <c r="N2847" s="7"/>
    </row>
    <row r="2848" spans="1:14" ht="30" customHeight="1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7"/>
      <c r="M2848" s="7"/>
      <c r="N2848" s="7"/>
    </row>
    <row r="2849" spans="1:14" ht="30" customHeight="1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7"/>
      <c r="M2849" s="7"/>
      <c r="N2849" s="7"/>
    </row>
    <row r="2850" spans="1:14" ht="30" customHeight="1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7"/>
      <c r="M2850" s="7"/>
      <c r="N2850" s="7"/>
    </row>
    <row r="2851" spans="1:14" ht="30" customHeight="1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7"/>
      <c r="M2851" s="7"/>
      <c r="N2851" s="7"/>
    </row>
    <row r="2852" spans="1:14" ht="30" customHeight="1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7"/>
      <c r="M2852" s="7"/>
      <c r="N2852" s="7"/>
    </row>
    <row r="2853" spans="1:14" ht="30" customHeight="1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7"/>
      <c r="M2853" s="7"/>
      <c r="N2853" s="7"/>
    </row>
    <row r="2854" spans="1:14" ht="30" customHeight="1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7"/>
      <c r="M2854" s="7"/>
      <c r="N2854" s="7"/>
    </row>
    <row r="2855" spans="1:14" ht="30" customHeight="1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7"/>
      <c r="M2855" s="7"/>
      <c r="N2855" s="7"/>
    </row>
    <row r="2856" spans="1:14" ht="30" customHeight="1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7"/>
      <c r="M2856" s="7"/>
      <c r="N2856" s="7"/>
    </row>
    <row r="2857" spans="1:14" ht="30" customHeight="1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7"/>
      <c r="M2857" s="7"/>
      <c r="N2857" s="7"/>
    </row>
    <row r="2858" spans="1:14" ht="30" customHeight="1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7"/>
      <c r="M2858" s="7"/>
      <c r="N2858" s="7"/>
    </row>
    <row r="2859" spans="1:14" ht="30" customHeight="1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7"/>
      <c r="M2859" s="7"/>
      <c r="N2859" s="7"/>
    </row>
    <row r="2860" spans="1:14" ht="30" customHeight="1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7"/>
      <c r="M2860" s="7"/>
      <c r="N2860" s="7"/>
    </row>
    <row r="2861" spans="1:14" ht="30" customHeight="1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7"/>
      <c r="M2861" s="7"/>
      <c r="N2861" s="7"/>
    </row>
    <row r="2862" spans="1:14" ht="30" customHeight="1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7"/>
      <c r="M2862" s="7"/>
      <c r="N2862" s="7"/>
    </row>
    <row r="2863" spans="1:14" ht="30" customHeight="1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7"/>
      <c r="M2863" s="7"/>
      <c r="N2863" s="7"/>
    </row>
    <row r="2864" spans="1:14" ht="30" customHeight="1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7"/>
      <c r="M2864" s="7"/>
      <c r="N2864" s="7"/>
    </row>
    <row r="2865" spans="1:14" ht="30" customHeight="1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7"/>
      <c r="M2865" s="7"/>
      <c r="N2865" s="7"/>
    </row>
    <row r="2866" spans="1:14" ht="30" customHeight="1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7"/>
      <c r="M2866" s="7"/>
      <c r="N2866" s="7"/>
    </row>
    <row r="2867" spans="1:14" ht="30" customHeight="1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7"/>
      <c r="M2867" s="7"/>
      <c r="N2867" s="7"/>
    </row>
    <row r="2868" spans="1:14" ht="30" customHeight="1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7"/>
      <c r="M2868" s="7"/>
      <c r="N2868" s="7"/>
    </row>
    <row r="2869" spans="1:14" ht="30" customHeight="1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7"/>
      <c r="M2869" s="7"/>
      <c r="N2869" s="7"/>
    </row>
    <row r="2870" spans="1:14" ht="30" customHeight="1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7"/>
      <c r="M2870" s="7"/>
      <c r="N2870" s="7"/>
    </row>
    <row r="2871" spans="1:14" ht="30" customHeight="1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7"/>
      <c r="M2871" s="7"/>
      <c r="N2871" s="7"/>
    </row>
    <row r="2872" spans="1:14" ht="30" customHeight="1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7"/>
      <c r="M2872" s="7"/>
      <c r="N2872" s="7"/>
    </row>
    <row r="2873" spans="1:14" ht="30" customHeight="1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7"/>
      <c r="M2873" s="7"/>
      <c r="N2873" s="7"/>
    </row>
    <row r="2874" spans="1:14" ht="30" customHeight="1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7"/>
      <c r="M2874" s="7"/>
      <c r="N2874" s="7"/>
    </row>
    <row r="2875" spans="1:14" ht="30" customHeight="1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7"/>
      <c r="M2875" s="7"/>
      <c r="N2875" s="7"/>
    </row>
    <row r="2876" spans="1:14" ht="30" customHeight="1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7"/>
      <c r="M2876" s="7"/>
      <c r="N2876" s="7"/>
    </row>
    <row r="2877" spans="1:14" ht="30" customHeight="1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7"/>
      <c r="M2877" s="7"/>
      <c r="N2877" s="7"/>
    </row>
    <row r="2878" spans="1:14" ht="30" customHeight="1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7"/>
      <c r="M2878" s="7"/>
      <c r="N2878" s="7"/>
    </row>
    <row r="2879" spans="1:14" ht="30" customHeight="1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7"/>
      <c r="M2879" s="7"/>
      <c r="N2879" s="7"/>
    </row>
    <row r="2880" spans="1:14" ht="30" customHeight="1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7"/>
      <c r="M2880" s="7"/>
      <c r="N2880" s="7"/>
    </row>
    <row r="2881" spans="1:14" ht="30" customHeight="1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7"/>
      <c r="M2881" s="7"/>
      <c r="N2881" s="7"/>
    </row>
    <row r="2882" spans="1:14" ht="30" customHeight="1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7"/>
      <c r="M2882" s="7"/>
      <c r="N2882" s="7"/>
    </row>
    <row r="2883" spans="1:14" ht="30" customHeight="1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7"/>
      <c r="M2883" s="7"/>
      <c r="N2883" s="7"/>
    </row>
    <row r="2884" spans="1:14" ht="30" customHeight="1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7"/>
      <c r="M2884" s="7"/>
      <c r="N2884" s="7"/>
    </row>
    <row r="2885" spans="1:14" ht="30" customHeight="1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7"/>
      <c r="M2885" s="7"/>
      <c r="N2885" s="7"/>
    </row>
    <row r="2886" spans="1:14" ht="30" customHeight="1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7"/>
      <c r="M2886" s="7"/>
      <c r="N2886" s="7"/>
    </row>
    <row r="2887" spans="1:14" ht="30" customHeight="1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7"/>
      <c r="M2887" s="7"/>
      <c r="N2887" s="7"/>
    </row>
    <row r="2888" spans="1:14" ht="30" customHeight="1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7"/>
      <c r="M2888" s="7"/>
      <c r="N2888" s="7"/>
    </row>
    <row r="2889" spans="1:14" ht="30" customHeight="1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7"/>
      <c r="M2889" s="7"/>
      <c r="N2889" s="7"/>
    </row>
    <row r="2890" spans="1:14" ht="30" customHeight="1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7"/>
      <c r="M2890" s="7"/>
      <c r="N2890" s="7"/>
    </row>
    <row r="2891" spans="1:14" ht="30" customHeight="1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7"/>
      <c r="M2891" s="7"/>
      <c r="N2891" s="7"/>
    </row>
    <row r="2892" spans="1:14" ht="30" customHeight="1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7"/>
      <c r="M2892" s="7"/>
      <c r="N2892" s="7"/>
    </row>
    <row r="2893" spans="1:14" ht="30" customHeight="1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7"/>
      <c r="M2893" s="7"/>
      <c r="N2893" s="7"/>
    </row>
    <row r="2894" spans="1:14" ht="30" customHeight="1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7"/>
      <c r="M2894" s="7"/>
      <c r="N2894" s="7"/>
    </row>
    <row r="2895" spans="1:14" ht="30" customHeight="1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7"/>
      <c r="M2895" s="7"/>
      <c r="N2895" s="7"/>
    </row>
    <row r="2896" spans="1:14" ht="30" customHeight="1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7"/>
      <c r="M2896" s="7"/>
      <c r="N2896" s="7"/>
    </row>
    <row r="2897" spans="1:14" ht="30" customHeight="1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7"/>
      <c r="M2897" s="7"/>
      <c r="N2897" s="7"/>
    </row>
    <row r="2898" spans="1:14" ht="30" customHeight="1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7"/>
      <c r="M2898" s="7"/>
      <c r="N2898" s="7"/>
    </row>
    <row r="2899" spans="1:14" ht="30" customHeight="1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7"/>
      <c r="M2899" s="7"/>
      <c r="N2899" s="7"/>
    </row>
    <row r="2900" spans="1:14" ht="30" customHeight="1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7"/>
      <c r="M2900" s="7"/>
      <c r="N2900" s="7"/>
    </row>
    <row r="2901" spans="1:14" ht="30" customHeight="1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7"/>
      <c r="M2901" s="7"/>
      <c r="N2901" s="7"/>
    </row>
    <row r="2902" spans="1:14" ht="30" customHeight="1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7"/>
      <c r="M2902" s="7"/>
      <c r="N2902" s="7"/>
    </row>
    <row r="2903" spans="1:14" ht="30" customHeight="1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7"/>
      <c r="M2903" s="7"/>
      <c r="N2903" s="7"/>
    </row>
    <row r="2904" spans="1:14" ht="30" customHeight="1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7"/>
      <c r="M2904" s="7"/>
      <c r="N2904" s="7"/>
    </row>
    <row r="2905" spans="1:14" ht="30" customHeight="1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7"/>
      <c r="M2905" s="7"/>
      <c r="N2905" s="7"/>
    </row>
    <row r="2906" spans="1:14" ht="30" customHeight="1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7"/>
      <c r="M2906" s="7"/>
      <c r="N2906" s="7"/>
    </row>
    <row r="2907" spans="1:14" ht="30" customHeight="1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7"/>
      <c r="M2907" s="7"/>
      <c r="N2907" s="7"/>
    </row>
    <row r="2908" spans="1:14" ht="30" customHeight="1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7"/>
      <c r="M2908" s="7"/>
      <c r="N2908" s="7"/>
    </row>
    <row r="2909" spans="1:14" ht="30" customHeight="1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7"/>
      <c r="M2909" s="7"/>
      <c r="N2909" s="7"/>
    </row>
    <row r="2910" spans="1:14" ht="30" customHeight="1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7"/>
      <c r="M2910" s="7"/>
      <c r="N2910" s="7"/>
    </row>
    <row r="2911" spans="1:14" ht="30" customHeight="1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7"/>
      <c r="M2911" s="7"/>
      <c r="N2911" s="7"/>
    </row>
    <row r="2912" spans="1:14" ht="30" customHeight="1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7"/>
      <c r="M2912" s="7"/>
      <c r="N2912" s="7"/>
    </row>
    <row r="2913" spans="1:14" ht="30" customHeight="1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7"/>
      <c r="M2913" s="7"/>
      <c r="N2913" s="7"/>
    </row>
    <row r="2914" spans="1:14" ht="30" customHeight="1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7"/>
      <c r="M2914" s="7"/>
      <c r="N2914" s="7"/>
    </row>
    <row r="2915" spans="1:14" ht="30" customHeight="1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7"/>
      <c r="M2915" s="7"/>
      <c r="N2915" s="7"/>
    </row>
    <row r="2916" spans="1:14" ht="30" customHeight="1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7"/>
      <c r="M2916" s="7"/>
      <c r="N2916" s="7"/>
    </row>
    <row r="2917" spans="1:14" ht="30" customHeight="1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7"/>
      <c r="M2917" s="7"/>
      <c r="N2917" s="7"/>
    </row>
    <row r="2918" spans="1:14" ht="30" customHeight="1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7"/>
      <c r="M2918" s="7"/>
      <c r="N2918" s="7"/>
    </row>
    <row r="2919" spans="1:14" ht="30" customHeight="1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7"/>
      <c r="M2919" s="7"/>
      <c r="N2919" s="7"/>
    </row>
    <row r="2920" spans="1:14" ht="30" customHeight="1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7"/>
      <c r="M2920" s="7"/>
      <c r="N2920" s="7"/>
    </row>
    <row r="2921" spans="1:14" ht="30" customHeight="1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7"/>
      <c r="M2921" s="7"/>
      <c r="N2921" s="7"/>
    </row>
    <row r="2922" spans="1:14" ht="30" customHeight="1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7"/>
      <c r="M2922" s="7"/>
      <c r="N2922" s="7"/>
    </row>
    <row r="2923" spans="1:14" ht="30" customHeight="1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7"/>
      <c r="M2923" s="7"/>
      <c r="N2923" s="7"/>
    </row>
    <row r="2924" spans="1:14" ht="30" customHeight="1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7"/>
      <c r="M2924" s="7"/>
      <c r="N2924" s="7"/>
    </row>
    <row r="2925" spans="1:14" ht="30" customHeight="1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7"/>
      <c r="M2925" s="7"/>
      <c r="N2925" s="7"/>
    </row>
    <row r="2926" spans="1:14" ht="30" customHeight="1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7"/>
      <c r="M2926" s="7"/>
      <c r="N2926" s="7"/>
    </row>
    <row r="2927" spans="1:14" ht="30" customHeight="1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7"/>
      <c r="M2927" s="7"/>
      <c r="N2927" s="7"/>
    </row>
    <row r="2928" spans="1:14" ht="30" customHeight="1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7"/>
      <c r="M2928" s="7"/>
      <c r="N2928" s="7"/>
    </row>
    <row r="2929" spans="1:14" ht="30" customHeight="1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7"/>
      <c r="M2929" s="7"/>
      <c r="N2929" s="7"/>
    </row>
    <row r="2930" spans="1:14" ht="30" customHeight="1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7"/>
      <c r="M2930" s="7"/>
      <c r="N2930" s="7"/>
    </row>
    <row r="2931" spans="1:14" ht="30" customHeight="1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7"/>
      <c r="M2931" s="7"/>
      <c r="N2931" s="7"/>
    </row>
    <row r="2932" spans="1:14" ht="30" customHeight="1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7"/>
      <c r="M2932" s="7"/>
      <c r="N2932" s="7"/>
    </row>
    <row r="2933" spans="1:14" ht="30" customHeight="1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7"/>
      <c r="M2933" s="7"/>
      <c r="N2933" s="7"/>
    </row>
    <row r="2934" spans="1:14" ht="30" customHeight="1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7"/>
      <c r="M2934" s="7"/>
      <c r="N2934" s="7"/>
    </row>
    <row r="2935" spans="1:14" ht="30" customHeight="1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7"/>
      <c r="M2935" s="7"/>
      <c r="N2935" s="7"/>
    </row>
    <row r="2936" spans="1:14" ht="30" customHeight="1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7"/>
      <c r="M2936" s="7"/>
      <c r="N2936" s="7"/>
    </row>
    <row r="2937" spans="1:14" ht="30" customHeight="1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7"/>
      <c r="M2937" s="7"/>
      <c r="N2937" s="7"/>
    </row>
    <row r="2938" spans="1:14" ht="30" customHeight="1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7"/>
      <c r="M2938" s="7"/>
      <c r="N2938" s="7"/>
    </row>
    <row r="2939" spans="1:14" ht="30" customHeight="1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7"/>
      <c r="M2939" s="7"/>
      <c r="N2939" s="7"/>
    </row>
    <row r="2940" spans="1:14" ht="30" customHeight="1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7"/>
      <c r="M2940" s="7"/>
      <c r="N2940" s="7"/>
    </row>
    <row r="2941" spans="1:14" ht="30" customHeight="1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7"/>
      <c r="M2941" s="7"/>
      <c r="N2941" s="7"/>
    </row>
    <row r="2942" spans="1:14" ht="30" customHeight="1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7"/>
      <c r="M2942" s="7"/>
      <c r="N2942" s="7"/>
    </row>
    <row r="2943" spans="1:14" ht="30" customHeight="1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7"/>
      <c r="M2943" s="7"/>
      <c r="N2943" s="7"/>
    </row>
    <row r="2944" spans="1:14" ht="30" customHeight="1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7"/>
      <c r="M2944" s="7"/>
      <c r="N2944" s="7"/>
    </row>
    <row r="2945" spans="1:14" ht="30" customHeight="1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7"/>
      <c r="M2945" s="7"/>
      <c r="N2945" s="7"/>
    </row>
    <row r="2946" spans="1:14" ht="30" customHeight="1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7"/>
      <c r="M2946" s="7"/>
      <c r="N2946" s="7"/>
    </row>
    <row r="2947" spans="1:14" ht="30" customHeight="1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7"/>
      <c r="M2947" s="7"/>
      <c r="N2947" s="7"/>
    </row>
    <row r="2948" spans="1:14" ht="30" customHeight="1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7"/>
      <c r="M2948" s="7"/>
      <c r="N2948" s="7"/>
    </row>
    <row r="2949" spans="1:14" ht="30" customHeight="1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7"/>
      <c r="M2949" s="7"/>
      <c r="N2949" s="7"/>
    </row>
    <row r="2950" spans="1:14" ht="30" customHeight="1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7"/>
      <c r="M2950" s="7"/>
      <c r="N2950" s="7"/>
    </row>
    <row r="2951" spans="1:14" ht="30" customHeight="1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7"/>
      <c r="M2951" s="7"/>
      <c r="N2951" s="7"/>
    </row>
    <row r="2952" spans="1:14" ht="30" customHeight="1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7"/>
      <c r="M2952" s="7"/>
      <c r="N2952" s="7"/>
    </row>
    <row r="2953" spans="1:14" ht="30" customHeight="1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7"/>
      <c r="M2953" s="7"/>
      <c r="N2953" s="7"/>
    </row>
    <row r="2954" spans="1:14" ht="30" customHeight="1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7"/>
      <c r="M2954" s="7"/>
      <c r="N2954" s="7"/>
    </row>
    <row r="2955" spans="1:14" ht="30" customHeight="1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7"/>
      <c r="M2955" s="7"/>
      <c r="N2955" s="7"/>
    </row>
    <row r="2956" spans="1:14" ht="30" customHeight="1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7"/>
      <c r="M2956" s="7"/>
      <c r="N2956" s="7"/>
    </row>
    <row r="2957" spans="1:14" ht="30" customHeight="1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7"/>
      <c r="M2957" s="7"/>
      <c r="N2957" s="7"/>
    </row>
    <row r="2958" spans="1:14" ht="30" customHeight="1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7"/>
      <c r="M2958" s="7"/>
      <c r="N2958" s="7"/>
    </row>
    <row r="2959" spans="1:14" ht="30" customHeight="1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7"/>
      <c r="M2959" s="7"/>
      <c r="N2959" s="7"/>
    </row>
    <row r="2960" spans="1:14" ht="30" customHeight="1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7"/>
      <c r="M2960" s="7"/>
      <c r="N2960" s="7"/>
    </row>
    <row r="2961" spans="1:14" ht="30" customHeight="1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7"/>
      <c r="M2961" s="7"/>
      <c r="N2961" s="7"/>
    </row>
    <row r="2962" spans="1:14" ht="30" customHeight="1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7"/>
      <c r="M2962" s="7"/>
      <c r="N2962" s="7"/>
    </row>
    <row r="2963" spans="1:14" ht="30" customHeight="1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7"/>
      <c r="M2963" s="7"/>
      <c r="N2963" s="7"/>
    </row>
    <row r="2964" spans="1:14" ht="30" customHeight="1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7"/>
      <c r="M2964" s="7"/>
      <c r="N2964" s="7"/>
    </row>
    <row r="2965" spans="1:14" ht="30" customHeight="1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7"/>
      <c r="M2965" s="7"/>
      <c r="N2965" s="7"/>
    </row>
    <row r="2966" spans="1:14" ht="30" customHeight="1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7"/>
      <c r="M2966" s="7"/>
      <c r="N2966" s="7"/>
    </row>
    <row r="2967" spans="1:14" ht="30" customHeight="1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7"/>
      <c r="M2967" s="7"/>
      <c r="N2967" s="7"/>
    </row>
    <row r="2968" spans="1:14" ht="30" customHeight="1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7"/>
      <c r="M2968" s="7"/>
      <c r="N2968" s="7"/>
    </row>
    <row r="2969" spans="1:14" ht="30" customHeight="1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7"/>
      <c r="M2969" s="7"/>
      <c r="N2969" s="7"/>
    </row>
    <row r="2970" spans="1:14" ht="30" customHeight="1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7"/>
      <c r="M2970" s="7"/>
      <c r="N2970" s="7"/>
    </row>
    <row r="2971" spans="1:14" ht="30" customHeight="1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7"/>
      <c r="M2971" s="7"/>
      <c r="N2971" s="7"/>
    </row>
    <row r="2972" spans="1:14" ht="30" customHeight="1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7"/>
      <c r="M2972" s="7"/>
      <c r="N2972" s="7"/>
    </row>
    <row r="2973" spans="1:14" ht="30" customHeight="1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7"/>
      <c r="M2973" s="7"/>
      <c r="N2973" s="7"/>
    </row>
    <row r="2974" spans="1:14" ht="30" customHeight="1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7"/>
      <c r="M2974" s="7"/>
      <c r="N2974" s="7"/>
    </row>
    <row r="2975" spans="1:14" ht="30" customHeight="1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7"/>
      <c r="M2975" s="7"/>
      <c r="N2975" s="7"/>
    </row>
    <row r="2976" spans="1:14" ht="30" customHeight="1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7"/>
      <c r="M2976" s="7"/>
      <c r="N2976" s="7"/>
    </row>
    <row r="2977" spans="1:14" ht="30" customHeight="1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7"/>
      <c r="M2977" s="7"/>
      <c r="N2977" s="7"/>
    </row>
    <row r="2978" spans="1:14" ht="30" customHeight="1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7"/>
      <c r="M2978" s="7"/>
      <c r="N2978" s="7"/>
    </row>
    <row r="2979" spans="1:14" ht="30" customHeight="1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7"/>
      <c r="M2979" s="7"/>
      <c r="N2979" s="7"/>
    </row>
    <row r="2980" spans="1:14" ht="30" customHeight="1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7"/>
      <c r="M2980" s="7"/>
      <c r="N2980" s="7"/>
    </row>
    <row r="2981" spans="1:14" ht="30" customHeight="1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7"/>
      <c r="M2981" s="7"/>
      <c r="N2981" s="7"/>
    </row>
    <row r="2982" spans="1:14" ht="30" customHeight="1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7"/>
      <c r="M2982" s="7"/>
      <c r="N2982" s="7"/>
    </row>
    <row r="2983" spans="1:14" ht="30" customHeight="1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7"/>
      <c r="M2983" s="7"/>
      <c r="N2983" s="7"/>
    </row>
    <row r="2984" spans="1:14" ht="30" customHeight="1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7"/>
      <c r="M2984" s="7"/>
      <c r="N2984" s="7"/>
    </row>
    <row r="2985" spans="1:14" ht="30" customHeight="1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7"/>
      <c r="M2985" s="7"/>
      <c r="N2985" s="7"/>
    </row>
    <row r="2986" spans="1:14" ht="30" customHeight="1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7"/>
      <c r="M2986" s="7"/>
      <c r="N2986" s="7"/>
    </row>
    <row r="2987" spans="1:14" ht="30" customHeight="1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7"/>
      <c r="M2987" s="7"/>
      <c r="N2987" s="7"/>
    </row>
    <row r="2988" spans="1:14" ht="30" customHeight="1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7"/>
      <c r="M2988" s="7"/>
      <c r="N2988" s="7"/>
    </row>
    <row r="2989" spans="1:14" ht="30" customHeight="1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7"/>
      <c r="M2989" s="7"/>
      <c r="N2989" s="7"/>
    </row>
    <row r="2990" spans="1:14" ht="30" customHeight="1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7"/>
      <c r="M2990" s="7"/>
      <c r="N2990" s="7"/>
    </row>
    <row r="2991" spans="1:14" ht="30" customHeight="1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7"/>
      <c r="M2991" s="7"/>
      <c r="N2991" s="7"/>
    </row>
    <row r="2992" spans="1:14" ht="30" customHeight="1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7"/>
      <c r="M2992" s="7"/>
      <c r="N2992" s="7"/>
    </row>
    <row r="2993" spans="1:14" ht="30" customHeight="1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7"/>
      <c r="M2993" s="7"/>
      <c r="N2993" s="7"/>
    </row>
    <row r="2994" spans="1:14" ht="30" customHeight="1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7"/>
      <c r="M2994" s="7"/>
      <c r="N2994" s="7"/>
    </row>
    <row r="2995" spans="1:14" ht="30" customHeight="1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7"/>
      <c r="M2995" s="7"/>
      <c r="N2995" s="7"/>
    </row>
    <row r="2996" spans="1:14" ht="30" customHeight="1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7"/>
      <c r="M2996" s="7"/>
      <c r="N2996" s="7"/>
    </row>
    <row r="2997" spans="1:14" ht="30" customHeight="1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7"/>
      <c r="M2997" s="7"/>
      <c r="N2997" s="7"/>
    </row>
    <row r="2998" spans="1:14" ht="30" customHeight="1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7"/>
      <c r="M2998" s="7"/>
      <c r="N2998" s="7"/>
    </row>
    <row r="2999" spans="1:14" ht="30" customHeight="1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7"/>
      <c r="M2999" s="7"/>
      <c r="N2999" s="7"/>
    </row>
    <row r="3000" spans="1:14" ht="30" customHeight="1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7"/>
      <c r="M3000" s="7"/>
      <c r="N3000" s="7"/>
    </row>
    <row r="3001" spans="1:14" ht="30" customHeight="1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7"/>
      <c r="M3001" s="7"/>
      <c r="N3001" s="7"/>
    </row>
    <row r="3002" spans="1:14" ht="30" customHeight="1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7"/>
      <c r="M3002" s="7"/>
      <c r="N3002" s="7"/>
    </row>
    <row r="3003" spans="1:14" ht="30" customHeight="1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7"/>
      <c r="M3003" s="7"/>
      <c r="N3003" s="7"/>
    </row>
    <row r="3004" spans="1:14" ht="30" customHeight="1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7"/>
      <c r="M3004" s="7"/>
      <c r="N3004" s="7"/>
    </row>
    <row r="3005" spans="1:14" ht="30" customHeight="1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7"/>
      <c r="M3005" s="7"/>
      <c r="N3005" s="7"/>
    </row>
    <row r="3006" spans="1:14" ht="30" customHeight="1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7"/>
      <c r="M3006" s="7"/>
      <c r="N3006" s="7"/>
    </row>
    <row r="3007" spans="1:14" ht="30" customHeight="1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7"/>
      <c r="M3007" s="7"/>
      <c r="N3007" s="7"/>
    </row>
    <row r="3008" spans="1:14" ht="30" customHeight="1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7"/>
      <c r="M3008" s="7"/>
      <c r="N3008" s="7"/>
    </row>
    <row r="3009" spans="1:14" ht="30" customHeight="1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7"/>
      <c r="M3009" s="7"/>
      <c r="N3009" s="7"/>
    </row>
    <row r="3010" spans="1:14" ht="30" customHeight="1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7"/>
      <c r="M3010" s="7"/>
      <c r="N3010" s="7"/>
    </row>
    <row r="3011" spans="1:14" ht="30" customHeight="1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7"/>
      <c r="M3011" s="7"/>
      <c r="N3011" s="7"/>
    </row>
    <row r="3012" spans="1:14" ht="30" customHeight="1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7"/>
      <c r="M3012" s="7"/>
      <c r="N3012" s="7"/>
    </row>
    <row r="3013" spans="1:14" ht="30" customHeight="1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7"/>
      <c r="M3013" s="7"/>
      <c r="N3013" s="7"/>
    </row>
    <row r="3014" spans="1:14" ht="30" customHeight="1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7"/>
      <c r="M3014" s="7"/>
      <c r="N3014" s="7"/>
    </row>
    <row r="3015" spans="1:14" ht="30" customHeight="1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7"/>
      <c r="M3015" s="7"/>
      <c r="N3015" s="7"/>
    </row>
    <row r="3016" spans="1:14" ht="30" customHeight="1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7"/>
      <c r="M3016" s="7"/>
      <c r="N3016" s="7"/>
    </row>
    <row r="3017" spans="1:14" ht="30" customHeight="1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7"/>
      <c r="M3017" s="7"/>
      <c r="N3017" s="7"/>
    </row>
    <row r="3018" spans="1:14" ht="30" customHeight="1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7"/>
      <c r="M3018" s="7"/>
      <c r="N3018" s="7"/>
    </row>
    <row r="3019" spans="1:14" ht="30" customHeight="1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7"/>
      <c r="M3019" s="7"/>
      <c r="N3019" s="7"/>
    </row>
    <row r="3020" spans="1:14" ht="30" customHeight="1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7"/>
      <c r="M3020" s="7"/>
      <c r="N3020" s="7"/>
    </row>
    <row r="3021" spans="1:14" ht="30" customHeight="1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7"/>
      <c r="M3021" s="7"/>
      <c r="N3021" s="7"/>
    </row>
    <row r="3022" spans="1:14" ht="30" customHeight="1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7"/>
      <c r="M3022" s="7"/>
      <c r="N3022" s="7"/>
    </row>
    <row r="3023" spans="1:14" ht="30" customHeight="1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7"/>
      <c r="M3023" s="7"/>
      <c r="N3023" s="7"/>
    </row>
    <row r="3024" spans="1:14" ht="30" customHeight="1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7"/>
      <c r="M3024" s="7"/>
      <c r="N3024" s="7"/>
    </row>
    <row r="3025" spans="1:14" ht="30" customHeight="1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7"/>
      <c r="M3025" s="7"/>
      <c r="N3025" s="7"/>
    </row>
    <row r="3026" spans="1:14" ht="30" customHeight="1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7"/>
      <c r="M3026" s="7"/>
      <c r="N3026" s="7"/>
    </row>
    <row r="3027" spans="1:14" ht="30" customHeight="1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7"/>
      <c r="M3027" s="7"/>
      <c r="N3027" s="7"/>
    </row>
    <row r="3028" spans="1:14" ht="30" customHeight="1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7"/>
      <c r="M3028" s="7"/>
      <c r="N3028" s="7"/>
    </row>
    <row r="3029" spans="1:14" ht="30" customHeight="1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7"/>
      <c r="M3029" s="7"/>
      <c r="N3029" s="7"/>
    </row>
    <row r="3030" spans="1:14" ht="30" customHeight="1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7"/>
      <c r="M3030" s="7"/>
      <c r="N3030" s="7"/>
    </row>
    <row r="3031" spans="1:14" ht="30" customHeight="1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7"/>
      <c r="M3031" s="7"/>
      <c r="N3031" s="7"/>
    </row>
    <row r="3032" spans="1:14" ht="30" customHeight="1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7"/>
      <c r="M3032" s="7"/>
      <c r="N3032" s="7"/>
    </row>
    <row r="3033" spans="1:14" ht="30" customHeight="1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7"/>
      <c r="M3033" s="7"/>
      <c r="N3033" s="7"/>
    </row>
    <row r="3034" spans="1:14" ht="30" customHeight="1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7"/>
      <c r="M3034" s="7"/>
      <c r="N3034" s="7"/>
    </row>
    <row r="3035" spans="1:14" ht="30" customHeight="1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7"/>
      <c r="M3035" s="7"/>
      <c r="N3035" s="7"/>
    </row>
    <row r="3036" spans="1:14" ht="30" customHeight="1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7"/>
      <c r="M3036" s="7"/>
      <c r="N3036" s="7"/>
    </row>
    <row r="3037" spans="1:14" ht="30" customHeight="1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7"/>
      <c r="M3037" s="7"/>
      <c r="N3037" s="7"/>
    </row>
    <row r="3038" spans="1:14" ht="30" customHeight="1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7"/>
      <c r="M3038" s="7"/>
      <c r="N3038" s="7"/>
    </row>
    <row r="3039" spans="1:14" ht="30" customHeight="1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7"/>
      <c r="M3039" s="7"/>
      <c r="N3039" s="7"/>
    </row>
    <row r="3040" spans="1:14" ht="30" customHeight="1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7"/>
      <c r="M3040" s="7"/>
      <c r="N3040" s="7"/>
    </row>
    <row r="3041" spans="1:14" ht="30" customHeight="1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7"/>
      <c r="M3041" s="7"/>
      <c r="N3041" s="7"/>
    </row>
    <row r="3042" spans="1:14" ht="30" customHeight="1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7"/>
      <c r="M3042" s="7"/>
      <c r="N3042" s="7"/>
    </row>
    <row r="3043" spans="1:14" ht="30" customHeight="1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7"/>
      <c r="M3043" s="7"/>
      <c r="N3043" s="7"/>
    </row>
    <row r="3044" spans="1:14" ht="30" customHeight="1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7"/>
      <c r="M3044" s="7"/>
      <c r="N3044" s="7"/>
    </row>
    <row r="3045" spans="1:14" ht="30" customHeight="1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7"/>
      <c r="M3045" s="7"/>
      <c r="N3045" s="7"/>
    </row>
    <row r="3046" spans="1:14" ht="30" customHeight="1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7"/>
      <c r="M3046" s="7"/>
      <c r="N3046" s="7"/>
    </row>
    <row r="3047" spans="1:14" ht="30" customHeight="1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7"/>
      <c r="M3047" s="7"/>
      <c r="N3047" s="7"/>
    </row>
    <row r="3048" spans="1:14" ht="30" customHeight="1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7"/>
      <c r="M3048" s="7"/>
      <c r="N3048" s="7"/>
    </row>
    <row r="3049" spans="1:14" ht="30" customHeight="1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7"/>
      <c r="M3049" s="7"/>
      <c r="N3049" s="7"/>
    </row>
    <row r="3050" spans="1:14" ht="30" customHeight="1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7"/>
      <c r="M3050" s="7"/>
      <c r="N3050" s="7"/>
    </row>
    <row r="3051" spans="1:14" ht="30" customHeight="1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7"/>
      <c r="M3051" s="7"/>
      <c r="N3051" s="7"/>
    </row>
    <row r="3052" spans="1:14" ht="30" customHeight="1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7"/>
      <c r="M3052" s="7"/>
      <c r="N3052" s="7"/>
    </row>
    <row r="3053" spans="1:14" ht="30" customHeight="1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7"/>
      <c r="M3053" s="7"/>
      <c r="N3053" s="7"/>
    </row>
    <row r="3054" spans="1:14" ht="30" customHeight="1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7"/>
      <c r="M3054" s="7"/>
      <c r="N3054" s="7"/>
    </row>
    <row r="3055" spans="1:14" ht="30" customHeight="1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7"/>
      <c r="M3055" s="7"/>
      <c r="N3055" s="7"/>
    </row>
    <row r="3056" spans="1:14" ht="30" customHeight="1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7"/>
      <c r="M3056" s="7"/>
      <c r="N3056" s="7"/>
    </row>
    <row r="3057" spans="1:14" ht="30" customHeight="1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7"/>
      <c r="M3057" s="7"/>
      <c r="N3057" s="7"/>
    </row>
    <row r="3058" spans="1:14" ht="30" customHeight="1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7"/>
      <c r="M3058" s="7"/>
      <c r="N3058" s="7"/>
    </row>
    <row r="3059" spans="1:14" ht="30" customHeight="1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7"/>
      <c r="M3059" s="7"/>
      <c r="N3059" s="7"/>
    </row>
    <row r="3060" spans="1:14" ht="30" customHeight="1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7"/>
      <c r="M3060" s="7"/>
      <c r="N3060" s="7"/>
    </row>
    <row r="3061" spans="1:14" ht="30" customHeight="1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7"/>
      <c r="M3061" s="7"/>
      <c r="N3061" s="7"/>
    </row>
    <row r="3062" spans="1:14" ht="30" customHeight="1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7"/>
      <c r="M3062" s="7"/>
      <c r="N3062" s="7"/>
    </row>
    <row r="3063" spans="1:14" ht="30" customHeight="1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7"/>
      <c r="M3063" s="7"/>
      <c r="N3063" s="7"/>
    </row>
    <row r="3064" spans="1:14" ht="30" customHeight="1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7"/>
      <c r="M3064" s="7"/>
      <c r="N3064" s="7"/>
    </row>
    <row r="3065" spans="1:14" ht="30" customHeight="1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7"/>
      <c r="M3065" s="7"/>
      <c r="N3065" s="7"/>
    </row>
    <row r="3066" spans="1:14" ht="30" customHeight="1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7"/>
      <c r="M3066" s="7"/>
      <c r="N3066" s="7"/>
    </row>
    <row r="3067" spans="1:14" ht="30" customHeight="1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7"/>
      <c r="M3067" s="7"/>
      <c r="N3067" s="7"/>
    </row>
    <row r="3068" spans="1:14" ht="30" customHeight="1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7"/>
      <c r="M3068" s="7"/>
      <c r="N3068" s="7"/>
    </row>
    <row r="3069" spans="1:14" ht="30" customHeight="1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7"/>
      <c r="M3069" s="7"/>
      <c r="N3069" s="7"/>
    </row>
    <row r="3070" spans="1:14" ht="30" customHeight="1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7"/>
      <c r="M3070" s="7"/>
      <c r="N3070" s="7"/>
    </row>
    <row r="3071" spans="1:14" ht="30" customHeight="1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7"/>
      <c r="M3071" s="7"/>
      <c r="N3071" s="7"/>
    </row>
    <row r="3072" spans="1:14" ht="30" customHeight="1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7"/>
      <c r="M3072" s="7"/>
      <c r="N3072" s="7"/>
    </row>
    <row r="3073" spans="1:14" ht="30" customHeight="1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7"/>
      <c r="M3073" s="7"/>
      <c r="N3073" s="7"/>
    </row>
    <row r="3074" spans="1:14" ht="30" customHeight="1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7"/>
      <c r="M3074" s="7"/>
      <c r="N3074" s="7"/>
    </row>
    <row r="3075" spans="1:14" ht="30" customHeight="1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7"/>
      <c r="M3075" s="7"/>
      <c r="N3075" s="7"/>
    </row>
    <row r="3076" spans="1:14" ht="30" customHeight="1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7"/>
      <c r="M3076" s="7"/>
      <c r="N3076" s="7"/>
    </row>
    <row r="3077" spans="1:14" ht="30" customHeight="1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7"/>
      <c r="M3077" s="7"/>
      <c r="N3077" s="7"/>
    </row>
    <row r="3078" spans="1:14" ht="30" customHeight="1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7"/>
      <c r="M3078" s="7"/>
      <c r="N3078" s="7"/>
    </row>
    <row r="3079" spans="1:14" ht="30" customHeight="1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7"/>
      <c r="M3079" s="7"/>
      <c r="N3079" s="7"/>
    </row>
    <row r="3080" spans="1:14" ht="30" customHeight="1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7"/>
      <c r="M3080" s="7"/>
      <c r="N3080" s="7"/>
    </row>
    <row r="3081" spans="1:14" ht="30" customHeight="1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7"/>
      <c r="M3081" s="7"/>
      <c r="N3081" s="7"/>
    </row>
    <row r="3082" spans="1:14" ht="30" customHeight="1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7"/>
      <c r="M3082" s="7"/>
      <c r="N3082" s="7"/>
    </row>
    <row r="3083" spans="1:14" ht="30" customHeight="1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7"/>
      <c r="M3083" s="7"/>
      <c r="N3083" s="7"/>
    </row>
    <row r="3084" spans="1:14" ht="30" customHeight="1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7"/>
      <c r="M3084" s="7"/>
      <c r="N3084" s="7"/>
    </row>
    <row r="3085" spans="1:14" ht="30" customHeight="1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7"/>
      <c r="M3085" s="7"/>
      <c r="N3085" s="7"/>
    </row>
    <row r="3086" spans="1:14" ht="30" customHeight="1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7"/>
      <c r="M3086" s="7"/>
      <c r="N3086" s="7"/>
    </row>
    <row r="3087" spans="1:14" ht="30" customHeight="1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7"/>
      <c r="M3087" s="7"/>
      <c r="N3087" s="7"/>
    </row>
    <row r="3088" spans="1:14" ht="30" customHeight="1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7"/>
      <c r="M3088" s="7"/>
      <c r="N3088" s="7"/>
    </row>
    <row r="3089" spans="1:14" ht="30" customHeight="1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7"/>
      <c r="M3089" s="7"/>
      <c r="N3089" s="7"/>
    </row>
    <row r="3090" spans="1:14" ht="30" customHeight="1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7"/>
      <c r="M3090" s="7"/>
      <c r="N3090" s="7"/>
    </row>
    <row r="3091" spans="1:14" ht="30" customHeight="1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7"/>
      <c r="M3091" s="7"/>
      <c r="N3091" s="7"/>
    </row>
    <row r="3092" spans="1:14" ht="30" customHeight="1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7"/>
      <c r="M3092" s="7"/>
      <c r="N3092" s="7"/>
    </row>
    <row r="3093" spans="1:14" ht="30" customHeight="1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7"/>
      <c r="M3093" s="7"/>
      <c r="N3093" s="7"/>
    </row>
    <row r="3094" spans="1:14" ht="30" customHeight="1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7"/>
      <c r="M3094" s="7"/>
      <c r="N3094" s="7"/>
    </row>
    <row r="3095" spans="1:14" ht="30" customHeight="1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7"/>
      <c r="M3095" s="7"/>
      <c r="N3095" s="7"/>
    </row>
    <row r="3096" spans="1:14" ht="30" customHeight="1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7"/>
      <c r="M3096" s="7"/>
      <c r="N3096" s="7"/>
    </row>
    <row r="3097" spans="1:14" ht="30" customHeight="1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7"/>
      <c r="M3097" s="7"/>
      <c r="N3097" s="7"/>
    </row>
    <row r="3098" spans="1:14" ht="30" customHeight="1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7"/>
      <c r="M3098" s="7"/>
      <c r="N3098" s="7"/>
    </row>
    <row r="3099" spans="1:14" ht="30" customHeight="1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7"/>
      <c r="M3099" s="7"/>
      <c r="N3099" s="7"/>
    </row>
    <row r="3100" spans="1:14" ht="30" customHeight="1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7"/>
      <c r="M3100" s="7"/>
      <c r="N3100" s="7"/>
    </row>
    <row r="3101" spans="1:14" ht="30" customHeight="1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7"/>
      <c r="M3101" s="7"/>
      <c r="N3101" s="7"/>
    </row>
    <row r="3102" spans="1:14" ht="30" customHeight="1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7"/>
      <c r="M3102" s="7"/>
      <c r="N3102" s="7"/>
    </row>
    <row r="3103" spans="1:14" ht="30" customHeight="1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7"/>
      <c r="M3103" s="7"/>
      <c r="N3103" s="7"/>
    </row>
    <row r="3104" spans="1:14" ht="30" customHeight="1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7"/>
      <c r="M3104" s="7"/>
      <c r="N3104" s="7"/>
    </row>
    <row r="3105" spans="1:14" ht="30" customHeight="1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7"/>
      <c r="M3105" s="7"/>
      <c r="N3105" s="7"/>
    </row>
    <row r="3106" spans="1:14" ht="30" customHeight="1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7"/>
      <c r="M3106" s="7"/>
      <c r="N3106" s="7"/>
    </row>
    <row r="3107" spans="1:14" ht="30" customHeight="1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7"/>
      <c r="M3107" s="7"/>
      <c r="N3107" s="7"/>
    </row>
    <row r="3108" spans="1:14" ht="30" customHeight="1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7"/>
      <c r="M3108" s="7"/>
      <c r="N3108" s="7"/>
    </row>
    <row r="3109" spans="1:14" ht="30" customHeight="1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7"/>
      <c r="M3109" s="7"/>
      <c r="N3109" s="7"/>
    </row>
    <row r="3110" spans="1:14" ht="30" customHeight="1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7"/>
      <c r="M3110" s="7"/>
      <c r="N3110" s="7"/>
    </row>
    <row r="3111" spans="1:14" ht="30" customHeight="1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7"/>
      <c r="M3111" s="7"/>
      <c r="N3111" s="7"/>
    </row>
    <row r="3112" spans="1:14" ht="30" customHeight="1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7"/>
      <c r="M3112" s="7"/>
      <c r="N3112" s="7"/>
    </row>
    <row r="3113" spans="1:14" ht="30" customHeight="1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7"/>
      <c r="M3113" s="7"/>
      <c r="N3113" s="7"/>
    </row>
    <row r="3114" spans="1:14" ht="30" customHeight="1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7"/>
      <c r="M3114" s="7"/>
      <c r="N3114" s="7"/>
    </row>
    <row r="3115" spans="1:14" ht="30" customHeight="1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7"/>
      <c r="M3115" s="7"/>
      <c r="N3115" s="7"/>
    </row>
    <row r="3116" spans="1:14" ht="30" customHeight="1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7"/>
      <c r="M3116" s="7"/>
      <c r="N3116" s="7"/>
    </row>
    <row r="3117" spans="1:14" ht="30" customHeight="1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7"/>
      <c r="M3117" s="7"/>
      <c r="N3117" s="7"/>
    </row>
    <row r="3118" spans="1:14" ht="30" customHeight="1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7"/>
      <c r="M3118" s="7"/>
      <c r="N3118" s="7"/>
    </row>
    <row r="3119" spans="1:14" ht="30" customHeight="1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7"/>
      <c r="M3119" s="7"/>
      <c r="N3119" s="7"/>
    </row>
    <row r="3120" spans="1:14" ht="30" customHeight="1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7"/>
      <c r="M3120" s="7"/>
      <c r="N3120" s="7"/>
    </row>
    <row r="3121" spans="1:14" ht="30" customHeight="1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7"/>
      <c r="M3121" s="7"/>
      <c r="N3121" s="7"/>
    </row>
    <row r="3122" spans="1:14" ht="30" customHeight="1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7"/>
      <c r="M3122" s="7"/>
      <c r="N3122" s="7"/>
    </row>
    <row r="3123" spans="1:14" ht="30" customHeight="1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7"/>
      <c r="M3123" s="7"/>
      <c r="N3123" s="7"/>
    </row>
    <row r="3124" spans="1:14" ht="30" customHeight="1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7"/>
      <c r="M3124" s="7"/>
      <c r="N3124" s="7"/>
    </row>
    <row r="3125" spans="1:14" ht="30" customHeight="1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7"/>
      <c r="M3125" s="7"/>
      <c r="N3125" s="7"/>
    </row>
    <row r="3126" spans="1:14" ht="30" customHeight="1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7"/>
      <c r="M3126" s="7"/>
      <c r="N3126" s="7"/>
    </row>
    <row r="3127" spans="1:14" ht="30" customHeight="1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7"/>
      <c r="M3127" s="7"/>
      <c r="N3127" s="7"/>
    </row>
    <row r="3128" spans="1:14" ht="30" customHeight="1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7"/>
      <c r="M3128" s="7"/>
      <c r="N3128" s="7"/>
    </row>
    <row r="3129" spans="1:14" ht="30" customHeight="1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7"/>
      <c r="M3129" s="7"/>
      <c r="N3129" s="7"/>
    </row>
    <row r="3130" spans="1:14" ht="30" customHeight="1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7"/>
      <c r="M3130" s="7"/>
      <c r="N3130" s="7"/>
    </row>
    <row r="3131" spans="1:14" ht="30" customHeight="1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7"/>
      <c r="M3131" s="7"/>
      <c r="N3131" s="7"/>
    </row>
    <row r="3132" spans="1:14" ht="30" customHeight="1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7"/>
      <c r="M3132" s="7"/>
      <c r="N3132" s="7"/>
    </row>
    <row r="3133" spans="1:14" ht="30" customHeight="1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7"/>
      <c r="M3133" s="7"/>
      <c r="N3133" s="7"/>
    </row>
    <row r="3134" spans="1:14" ht="30" customHeight="1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7"/>
      <c r="M3134" s="7"/>
      <c r="N3134" s="7"/>
    </row>
    <row r="3135" spans="1:14" ht="30" customHeight="1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7"/>
      <c r="M3135" s="7"/>
      <c r="N3135" s="7"/>
    </row>
    <row r="3136" spans="1:14" ht="30" customHeight="1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7"/>
      <c r="M3136" s="7"/>
      <c r="N3136" s="7"/>
    </row>
    <row r="3137" spans="1:14" ht="30" customHeight="1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7"/>
      <c r="M3137" s="7"/>
      <c r="N3137" s="7"/>
    </row>
    <row r="3138" spans="1:14" ht="30" customHeight="1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7"/>
      <c r="M3138" s="7"/>
      <c r="N3138" s="7"/>
    </row>
    <row r="3139" spans="1:14" ht="30" customHeight="1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7"/>
      <c r="M3139" s="7"/>
      <c r="N3139" s="7"/>
    </row>
    <row r="3140" spans="1:14" ht="30" customHeight="1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7"/>
      <c r="M3140" s="7"/>
      <c r="N3140" s="7"/>
    </row>
    <row r="3141" spans="1:14" ht="30" customHeight="1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7"/>
      <c r="M3141" s="7"/>
      <c r="N3141" s="7"/>
    </row>
    <row r="3142" spans="1:14" ht="30" customHeight="1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7"/>
      <c r="M3142" s="7"/>
      <c r="N3142" s="7"/>
    </row>
    <row r="3143" spans="1:14" ht="30" customHeight="1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7"/>
      <c r="M3143" s="7"/>
      <c r="N3143" s="7"/>
    </row>
    <row r="3144" spans="1:14" ht="30" customHeight="1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7"/>
      <c r="M3144" s="7"/>
      <c r="N3144" s="7"/>
    </row>
    <row r="3145" spans="1:14" ht="30" customHeight="1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7"/>
      <c r="M3145" s="7"/>
      <c r="N3145" s="7"/>
    </row>
    <row r="3146" spans="1:14" ht="30" customHeight="1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7"/>
      <c r="M3146" s="7"/>
      <c r="N3146" s="7"/>
    </row>
    <row r="3147" spans="1:14" ht="30" customHeight="1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7"/>
      <c r="M3147" s="7"/>
      <c r="N3147" s="7"/>
    </row>
    <row r="3148" spans="1:14" ht="30" customHeight="1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7"/>
      <c r="M3148" s="7"/>
      <c r="N3148" s="7"/>
    </row>
    <row r="3149" spans="1:14" ht="30" customHeight="1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7"/>
      <c r="M3149" s="7"/>
      <c r="N3149" s="7"/>
    </row>
    <row r="3150" spans="1:14" ht="30" customHeight="1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7"/>
      <c r="M3150" s="7"/>
      <c r="N3150" s="7"/>
    </row>
    <row r="3151" spans="1:14" ht="30" customHeight="1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7"/>
      <c r="M3151" s="7"/>
      <c r="N3151" s="7"/>
    </row>
    <row r="3152" spans="1:14" ht="30" customHeight="1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7"/>
      <c r="M3152" s="7"/>
      <c r="N3152" s="7"/>
    </row>
    <row r="3153" spans="1:14" ht="30" customHeight="1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7"/>
      <c r="M3153" s="7"/>
      <c r="N3153" s="7"/>
    </row>
    <row r="3154" spans="1:14" ht="30" customHeight="1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7"/>
      <c r="M3154" s="7"/>
      <c r="N3154" s="7"/>
    </row>
    <row r="3155" spans="1:14" ht="30" customHeight="1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7"/>
      <c r="M3155" s="7"/>
      <c r="N3155" s="7"/>
    </row>
    <row r="3156" spans="1:14" ht="30" customHeight="1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7"/>
      <c r="M3156" s="7"/>
      <c r="N3156" s="7"/>
    </row>
    <row r="3157" spans="1:14" ht="30" customHeight="1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7"/>
      <c r="M3157" s="7"/>
      <c r="N3157" s="7"/>
    </row>
    <row r="3158" spans="1:14" ht="30" customHeight="1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7"/>
      <c r="M3158" s="7"/>
      <c r="N3158" s="7"/>
    </row>
    <row r="3159" spans="1:14" ht="30" customHeight="1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7"/>
      <c r="M3159" s="7"/>
      <c r="N3159" s="7"/>
    </row>
    <row r="3160" spans="1:14" ht="30" customHeight="1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7"/>
      <c r="M3160" s="7"/>
      <c r="N3160" s="7"/>
    </row>
    <row r="3161" spans="1:14" ht="30" customHeight="1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7"/>
      <c r="M3161" s="7"/>
      <c r="N3161" s="7"/>
    </row>
    <row r="3162" spans="1:14" ht="30" customHeight="1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7"/>
      <c r="M3162" s="7"/>
      <c r="N3162" s="7"/>
    </row>
    <row r="3163" spans="1:14" ht="30" customHeight="1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7"/>
      <c r="M3163" s="7"/>
      <c r="N3163" s="7"/>
    </row>
    <row r="3164" spans="1:14" ht="30" customHeight="1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7"/>
      <c r="M3164" s="7"/>
      <c r="N3164" s="7"/>
    </row>
    <row r="3165" spans="1:14" ht="30" customHeight="1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7"/>
      <c r="M3165" s="7"/>
      <c r="N3165" s="7"/>
    </row>
    <row r="3166" spans="1:14" ht="30" customHeight="1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7"/>
      <c r="M3166" s="7"/>
      <c r="N3166" s="7"/>
    </row>
    <row r="3167" spans="1:14" ht="30" customHeight="1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7"/>
      <c r="M3167" s="7"/>
      <c r="N3167" s="7"/>
    </row>
    <row r="3168" spans="1:14" ht="30" customHeight="1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7"/>
      <c r="M3168" s="7"/>
      <c r="N3168" s="7"/>
    </row>
    <row r="3169" spans="1:14" ht="30" customHeight="1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7"/>
      <c r="M3169" s="7"/>
      <c r="N3169" s="7"/>
    </row>
    <row r="3170" spans="1:14" ht="30" customHeight="1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7"/>
      <c r="M3170" s="7"/>
      <c r="N3170" s="7"/>
    </row>
    <row r="3171" spans="1:14" ht="30" customHeight="1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7"/>
      <c r="M3171" s="7"/>
      <c r="N3171" s="7"/>
    </row>
    <row r="3172" spans="1:14" ht="30" customHeight="1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7"/>
      <c r="M3172" s="7"/>
      <c r="N3172" s="7"/>
    </row>
    <row r="3173" spans="1:14" ht="30" customHeight="1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7"/>
      <c r="M3173" s="7"/>
      <c r="N3173" s="7"/>
    </row>
    <row r="3174" spans="1:14" ht="30" customHeight="1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7"/>
      <c r="M3174" s="7"/>
      <c r="N3174" s="7"/>
    </row>
    <row r="3175" spans="1:14" ht="30" customHeight="1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7"/>
      <c r="M3175" s="7"/>
      <c r="N3175" s="7"/>
    </row>
    <row r="3176" spans="1:14" ht="30" customHeight="1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7"/>
      <c r="M3176" s="7"/>
      <c r="N3176" s="7"/>
    </row>
    <row r="3177" spans="1:14" ht="30" customHeight="1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7"/>
      <c r="M3177" s="7"/>
      <c r="N3177" s="7"/>
    </row>
    <row r="3178" spans="1:14" ht="30" customHeight="1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7"/>
      <c r="M3178" s="7"/>
      <c r="N3178" s="7"/>
    </row>
    <row r="3179" spans="1:14" ht="30" customHeight="1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7"/>
      <c r="M3179" s="7"/>
      <c r="N3179" s="7"/>
    </row>
    <row r="3180" spans="1:14" ht="30" customHeight="1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7"/>
      <c r="M3180" s="7"/>
      <c r="N3180" s="7"/>
    </row>
    <row r="3181" spans="1:14" ht="30" customHeight="1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7"/>
      <c r="M3181" s="7"/>
      <c r="N3181" s="7"/>
    </row>
    <row r="3182" spans="1:14" ht="30" customHeight="1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7"/>
      <c r="M3182" s="7"/>
      <c r="N3182" s="7"/>
    </row>
    <row r="3183" spans="1:14" ht="30" customHeight="1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7"/>
      <c r="M3183" s="7"/>
      <c r="N3183" s="7"/>
    </row>
    <row r="3184" spans="1:14" ht="30" customHeight="1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7"/>
      <c r="M3184" s="7"/>
      <c r="N3184" s="7"/>
    </row>
    <row r="3185" spans="1:14" ht="30" customHeight="1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7"/>
      <c r="M3185" s="7"/>
      <c r="N3185" s="7"/>
    </row>
    <row r="3186" spans="1:14" ht="30" customHeight="1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7"/>
      <c r="M3186" s="7"/>
      <c r="N3186" s="7"/>
    </row>
    <row r="3187" spans="1:14" ht="30" customHeight="1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7"/>
      <c r="M3187" s="7"/>
      <c r="N3187" s="7"/>
    </row>
    <row r="3188" spans="1:14" ht="30" customHeight="1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7"/>
      <c r="M3188" s="7"/>
      <c r="N3188" s="7"/>
    </row>
    <row r="3189" spans="1:14" ht="30" customHeight="1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7"/>
      <c r="M3189" s="7"/>
      <c r="N3189" s="7"/>
    </row>
    <row r="3190" spans="1:14" ht="30" customHeight="1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7"/>
      <c r="M3190" s="7"/>
      <c r="N3190" s="7"/>
    </row>
    <row r="3191" spans="1:14" ht="30" customHeight="1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7"/>
      <c r="M3191" s="7"/>
      <c r="N3191" s="7"/>
    </row>
    <row r="3192" spans="1:14" ht="30" customHeight="1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7"/>
      <c r="M3192" s="7"/>
      <c r="N3192" s="7"/>
    </row>
    <row r="3193" spans="1:14" ht="30" customHeight="1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7"/>
      <c r="M3193" s="7"/>
      <c r="N3193" s="7"/>
    </row>
    <row r="3194" spans="1:14" ht="30" customHeight="1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7"/>
      <c r="M3194" s="7"/>
      <c r="N3194" s="7"/>
    </row>
    <row r="3195" spans="1:14" ht="30" customHeight="1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7"/>
      <c r="M3195" s="7"/>
      <c r="N3195" s="7"/>
    </row>
    <row r="3196" spans="1:14" ht="30" customHeight="1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7"/>
      <c r="M3196" s="7"/>
      <c r="N3196" s="7"/>
    </row>
    <row r="3197" spans="1:14" ht="30" customHeight="1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7"/>
      <c r="M3197" s="7"/>
      <c r="N3197" s="7"/>
    </row>
    <row r="3198" spans="1:14" ht="30" customHeight="1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7"/>
      <c r="M3198" s="7"/>
      <c r="N3198" s="7"/>
    </row>
    <row r="3199" spans="1:14" ht="30" customHeight="1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7"/>
      <c r="M3199" s="7"/>
      <c r="N3199" s="7"/>
    </row>
    <row r="3200" spans="1:14" ht="30" customHeight="1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7"/>
      <c r="M3200" s="7"/>
      <c r="N3200" s="7"/>
    </row>
    <row r="3201" spans="1:14" ht="30" customHeight="1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7"/>
      <c r="M3201" s="7"/>
      <c r="N3201" s="7"/>
    </row>
    <row r="3202" spans="1:14" ht="30" customHeight="1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7"/>
      <c r="M3202" s="7"/>
      <c r="N3202" s="7"/>
    </row>
    <row r="3203" spans="1:14" ht="30" customHeight="1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7"/>
      <c r="M3203" s="7"/>
      <c r="N3203" s="7"/>
    </row>
    <row r="3204" spans="1:14" ht="30" customHeight="1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7"/>
      <c r="M3204" s="7"/>
      <c r="N3204" s="7"/>
    </row>
    <row r="3205" spans="1:14" ht="30" customHeight="1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7"/>
      <c r="M3205" s="7"/>
      <c r="N3205" s="7"/>
    </row>
    <row r="3206" spans="1:14" ht="30" customHeight="1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7"/>
      <c r="M3206" s="7"/>
      <c r="N3206" s="7"/>
    </row>
    <row r="3207" spans="1:14" ht="30" customHeight="1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7"/>
      <c r="M3207" s="7"/>
      <c r="N3207" s="7"/>
    </row>
    <row r="3208" spans="1:14" ht="30" customHeight="1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7"/>
      <c r="M3208" s="7"/>
      <c r="N3208" s="7"/>
    </row>
    <row r="3209" spans="1:14" ht="30" customHeight="1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7"/>
      <c r="M3209" s="7"/>
      <c r="N3209" s="7"/>
    </row>
    <row r="3210" spans="1:14" ht="30" customHeight="1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7"/>
      <c r="M3210" s="7"/>
      <c r="N3210" s="7"/>
    </row>
    <row r="3211" spans="1:14" ht="30" customHeight="1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7"/>
      <c r="M3211" s="7"/>
      <c r="N3211" s="7"/>
    </row>
    <row r="3212" spans="1:14" ht="30" customHeight="1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7"/>
      <c r="M3212" s="7"/>
      <c r="N3212" s="7"/>
    </row>
    <row r="3213" spans="1:14" ht="30" customHeight="1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7"/>
      <c r="M3213" s="7"/>
      <c r="N3213" s="7"/>
    </row>
    <row r="3214" spans="1:14" ht="30" customHeight="1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7"/>
      <c r="M3214" s="7"/>
      <c r="N3214" s="7"/>
    </row>
    <row r="3215" spans="1:14" ht="30" customHeight="1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7"/>
      <c r="M3215" s="7"/>
      <c r="N3215" s="7"/>
    </row>
    <row r="3216" spans="1:14" ht="30" customHeight="1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7"/>
      <c r="M3216" s="7"/>
      <c r="N3216" s="7"/>
    </row>
    <row r="3217" spans="1:14" ht="30" customHeight="1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7"/>
      <c r="M3217" s="7"/>
      <c r="N3217" s="7"/>
    </row>
    <row r="3218" spans="1:14" ht="30" customHeight="1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7"/>
      <c r="M3218" s="7"/>
      <c r="N3218" s="7"/>
    </row>
    <row r="3219" spans="1:14" ht="30" customHeight="1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7"/>
      <c r="M3219" s="7"/>
      <c r="N3219" s="7"/>
    </row>
    <row r="3220" spans="1:14" ht="30" customHeight="1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7"/>
      <c r="M3220" s="7"/>
      <c r="N3220" s="7"/>
    </row>
    <row r="3221" spans="1:14" ht="30" customHeight="1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7"/>
      <c r="M3221" s="7"/>
      <c r="N3221" s="7"/>
    </row>
    <row r="3222" spans="1:14" ht="30" customHeight="1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7"/>
      <c r="M3222" s="7"/>
      <c r="N3222" s="7"/>
    </row>
    <row r="3223" spans="1:14" ht="30" customHeight="1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7"/>
      <c r="M3223" s="7"/>
      <c r="N3223" s="7"/>
    </row>
    <row r="3224" spans="1:14" ht="30" customHeight="1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7"/>
      <c r="M3224" s="7"/>
      <c r="N3224" s="7"/>
    </row>
    <row r="3225" spans="1:14" ht="30" customHeight="1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7"/>
      <c r="M3225" s="7"/>
      <c r="N3225" s="7"/>
    </row>
    <row r="3226" spans="1:14" ht="30" customHeight="1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7"/>
      <c r="M3226" s="7"/>
      <c r="N3226" s="7"/>
    </row>
    <row r="3227" spans="1:14" ht="30" customHeight="1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7"/>
      <c r="M3227" s="7"/>
      <c r="N3227" s="7"/>
    </row>
    <row r="3228" spans="1:14" ht="30" customHeight="1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7"/>
      <c r="M3228" s="7"/>
      <c r="N3228" s="7"/>
    </row>
    <row r="3229" spans="1:14" ht="30" customHeight="1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7"/>
      <c r="M3229" s="7"/>
      <c r="N3229" s="7"/>
    </row>
    <row r="3230" spans="1:14" ht="30" customHeight="1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7"/>
      <c r="M3230" s="7"/>
      <c r="N3230" s="7"/>
    </row>
    <row r="3231" spans="1:14" ht="30" customHeight="1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7"/>
      <c r="M3231" s="7"/>
      <c r="N3231" s="7"/>
    </row>
    <row r="3232" spans="1:14" ht="30" customHeight="1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7"/>
      <c r="M3232" s="7"/>
      <c r="N3232" s="7"/>
    </row>
    <row r="3233" spans="1:14" ht="30" customHeight="1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7"/>
      <c r="M3233" s="7"/>
      <c r="N3233" s="7"/>
    </row>
    <row r="3234" spans="1:14" ht="30" customHeight="1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7"/>
      <c r="M3234" s="7"/>
      <c r="N3234" s="7"/>
    </row>
    <row r="3235" spans="1:14" ht="30" customHeight="1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7"/>
      <c r="M3235" s="7"/>
      <c r="N3235" s="7"/>
    </row>
    <row r="3236" spans="1:14" ht="30" customHeight="1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7"/>
      <c r="M3236" s="7"/>
      <c r="N3236" s="7"/>
    </row>
    <row r="3237" spans="1:14" ht="30" customHeight="1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7"/>
      <c r="M3237" s="7"/>
      <c r="N3237" s="7"/>
    </row>
    <row r="3238" spans="1:14" ht="30" customHeight="1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7"/>
      <c r="M3238" s="7"/>
      <c r="N3238" s="7"/>
    </row>
    <row r="3239" spans="1:14" ht="30" customHeight="1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7"/>
      <c r="M3239" s="7"/>
      <c r="N3239" s="7"/>
    </row>
    <row r="3240" spans="1:14" ht="30" customHeight="1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7"/>
      <c r="M3240" s="7"/>
      <c r="N3240" s="7"/>
    </row>
    <row r="3241" spans="1:14" ht="30" customHeight="1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7"/>
      <c r="M3241" s="7"/>
      <c r="N3241" s="7"/>
    </row>
    <row r="3242" spans="1:14" ht="30" customHeight="1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7"/>
      <c r="M3242" s="7"/>
      <c r="N3242" s="7"/>
    </row>
    <row r="3243" spans="1:14" ht="30" customHeight="1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7"/>
      <c r="M3243" s="7"/>
      <c r="N3243" s="7"/>
    </row>
    <row r="3244" spans="1:14" ht="30" customHeight="1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7"/>
      <c r="M3244" s="7"/>
      <c r="N3244" s="7"/>
    </row>
    <row r="3245" spans="1:14" ht="30" customHeight="1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7"/>
      <c r="M3245" s="7"/>
      <c r="N3245" s="7"/>
    </row>
    <row r="3246" spans="1:14" ht="30" customHeight="1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7"/>
      <c r="M3246" s="7"/>
      <c r="N3246" s="7"/>
    </row>
    <row r="3247" spans="1:14" ht="30" customHeight="1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7"/>
      <c r="M3247" s="7"/>
      <c r="N3247" s="7"/>
    </row>
    <row r="3248" spans="1:14" ht="30" customHeight="1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7"/>
      <c r="M3248" s="7"/>
      <c r="N3248" s="7"/>
    </row>
    <row r="3249" spans="1:14" ht="30" customHeight="1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7"/>
      <c r="M3249" s="7"/>
      <c r="N3249" s="7"/>
    </row>
    <row r="3250" spans="1:14" ht="30" customHeight="1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7"/>
      <c r="M3250" s="7"/>
      <c r="N3250" s="7"/>
    </row>
    <row r="3251" spans="1:14" ht="30" customHeight="1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7"/>
      <c r="M3251" s="7"/>
      <c r="N3251" s="7"/>
    </row>
    <row r="3252" spans="1:14" ht="30" customHeight="1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7"/>
      <c r="M3252" s="7"/>
      <c r="N3252" s="7"/>
    </row>
    <row r="3253" spans="1:14" ht="30" customHeight="1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7"/>
      <c r="M3253" s="7"/>
      <c r="N3253" s="7"/>
    </row>
    <row r="3254" spans="1:14" ht="30" customHeight="1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7"/>
      <c r="M3254" s="7"/>
      <c r="N3254" s="7"/>
    </row>
    <row r="3255" spans="1:14" ht="30" customHeight="1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7"/>
      <c r="M3255" s="7"/>
      <c r="N3255" s="7"/>
    </row>
    <row r="3256" spans="1:14" ht="30" customHeight="1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7"/>
      <c r="M3256" s="7"/>
      <c r="N3256" s="7"/>
    </row>
    <row r="3257" spans="1:14" ht="30" customHeight="1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7"/>
      <c r="M3257" s="7"/>
      <c r="N3257" s="7"/>
    </row>
    <row r="3258" spans="1:14" ht="30" customHeight="1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7"/>
      <c r="M3258" s="7"/>
      <c r="N3258" s="7"/>
    </row>
    <row r="3259" spans="1:14" ht="30" customHeight="1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7"/>
      <c r="M3259" s="7"/>
      <c r="N3259" s="7"/>
    </row>
    <row r="3260" spans="1:14" ht="30" customHeight="1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7"/>
      <c r="M3260" s="7"/>
      <c r="N3260" s="7"/>
    </row>
    <row r="3261" spans="1:14" ht="30" customHeight="1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7"/>
      <c r="M3261" s="7"/>
      <c r="N3261" s="7"/>
    </row>
    <row r="3262" spans="1:14" ht="30" customHeight="1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7"/>
      <c r="M3262" s="7"/>
      <c r="N3262" s="7"/>
    </row>
    <row r="3263" spans="1:14" ht="30" customHeight="1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7"/>
      <c r="M3263" s="7"/>
      <c r="N3263" s="7"/>
    </row>
    <row r="3264" spans="1:14" ht="30" customHeight="1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7"/>
      <c r="M3264" s="7"/>
      <c r="N3264" s="7"/>
    </row>
    <row r="3265" spans="1:14" ht="30" customHeight="1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7"/>
      <c r="M3265" s="7"/>
      <c r="N3265" s="7"/>
    </row>
    <row r="3266" spans="1:14" ht="30" customHeight="1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7"/>
      <c r="M3266" s="7"/>
      <c r="N3266" s="7"/>
    </row>
    <row r="3267" spans="1:14" ht="30" customHeight="1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7"/>
      <c r="M3267" s="7"/>
      <c r="N3267" s="7"/>
    </row>
    <row r="3268" spans="1:14" ht="30" customHeight="1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7"/>
      <c r="M3268" s="7"/>
      <c r="N3268" s="7"/>
    </row>
    <row r="3269" spans="1:14" ht="30" customHeight="1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7"/>
      <c r="M3269" s="7"/>
      <c r="N3269" s="7"/>
    </row>
    <row r="3270" spans="1:14" ht="30" customHeight="1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7"/>
      <c r="M3270" s="7"/>
      <c r="N3270" s="7"/>
    </row>
    <row r="3271" spans="1:14" ht="30" customHeight="1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7"/>
      <c r="M3271" s="7"/>
      <c r="N3271" s="7"/>
    </row>
    <row r="3272" spans="1:14" ht="30" customHeight="1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7"/>
      <c r="M3272" s="7"/>
      <c r="N3272" s="7"/>
    </row>
    <row r="3273" spans="1:14" ht="30" customHeight="1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7"/>
      <c r="M3273" s="7"/>
      <c r="N3273" s="7"/>
    </row>
    <row r="3274" spans="1:14" ht="30" customHeight="1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7"/>
      <c r="M3274" s="7"/>
      <c r="N3274" s="7"/>
    </row>
    <row r="3275" spans="1:14" ht="30" customHeight="1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7"/>
      <c r="M3275" s="7"/>
      <c r="N3275" s="7"/>
    </row>
    <row r="3276" spans="1:14" ht="30" customHeight="1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7"/>
      <c r="M3276" s="7"/>
      <c r="N3276" s="7"/>
    </row>
    <row r="3277" spans="1:14" ht="30" customHeight="1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7"/>
      <c r="M3277" s="7"/>
      <c r="N3277" s="7"/>
    </row>
    <row r="3278" spans="1:14" ht="30" customHeight="1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7"/>
      <c r="M3278" s="7"/>
      <c r="N3278" s="7"/>
    </row>
    <row r="3279" spans="1:14" ht="30" customHeight="1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7"/>
      <c r="M3279" s="7"/>
      <c r="N3279" s="7"/>
    </row>
    <row r="3280" spans="1:14" ht="30" customHeight="1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7"/>
      <c r="M3280" s="7"/>
      <c r="N3280" s="7"/>
    </row>
    <row r="3281" spans="1:14" ht="30" customHeight="1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7"/>
      <c r="M3281" s="7"/>
      <c r="N3281" s="7"/>
    </row>
    <row r="3282" spans="1:14" ht="30" customHeight="1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7"/>
      <c r="M3282" s="7"/>
      <c r="N3282" s="7"/>
    </row>
    <row r="3283" spans="1:14" ht="30" customHeight="1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7"/>
      <c r="M3283" s="7"/>
      <c r="N3283" s="7"/>
    </row>
    <row r="3284" spans="1:14" ht="30" customHeight="1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7"/>
      <c r="M3284" s="7"/>
      <c r="N3284" s="7"/>
    </row>
    <row r="3285" spans="1:14" ht="30" customHeight="1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7"/>
      <c r="M3285" s="7"/>
      <c r="N3285" s="7"/>
    </row>
    <row r="3286" spans="1:14" ht="30" customHeight="1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7"/>
      <c r="M3286" s="7"/>
      <c r="N3286" s="7"/>
    </row>
    <row r="3287" spans="1:14" ht="30" customHeight="1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7"/>
      <c r="M3287" s="7"/>
      <c r="N3287" s="7"/>
    </row>
    <row r="3288" spans="1:14" ht="30" customHeight="1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7"/>
      <c r="M3288" s="7"/>
      <c r="N3288" s="7"/>
    </row>
    <row r="3289" spans="1:14" ht="30" customHeight="1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7"/>
      <c r="M3289" s="7"/>
      <c r="N3289" s="7"/>
    </row>
    <row r="3290" spans="1:14" ht="30" customHeight="1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7"/>
      <c r="M3290" s="7"/>
      <c r="N3290" s="7"/>
    </row>
    <row r="3291" spans="1:14" ht="30" customHeight="1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7"/>
      <c r="M3291" s="7"/>
      <c r="N3291" s="7"/>
    </row>
    <row r="3292" spans="1:14" ht="30" customHeight="1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7"/>
      <c r="M3292" s="7"/>
      <c r="N3292" s="7"/>
    </row>
    <row r="3293" spans="1:14" ht="30" customHeight="1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7"/>
      <c r="M3293" s="7"/>
      <c r="N3293" s="7"/>
    </row>
    <row r="3294" spans="1:14" ht="30" customHeight="1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7"/>
      <c r="M3294" s="7"/>
      <c r="N3294" s="7"/>
    </row>
    <row r="3295" spans="1:14" ht="30" customHeight="1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7"/>
      <c r="M3295" s="7"/>
      <c r="N3295" s="7"/>
    </row>
    <row r="3296" spans="1:14" ht="30" customHeight="1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7"/>
      <c r="M3296" s="7"/>
      <c r="N3296" s="7"/>
    </row>
    <row r="3297" spans="1:14" ht="30" customHeight="1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7"/>
      <c r="M3297" s="7"/>
      <c r="N3297" s="7"/>
    </row>
    <row r="3298" spans="1:14" ht="30" customHeight="1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7"/>
      <c r="M3298" s="7"/>
      <c r="N3298" s="7"/>
    </row>
    <row r="3299" spans="1:14" ht="30" customHeight="1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7"/>
      <c r="M3299" s="7"/>
      <c r="N3299" s="7"/>
    </row>
    <row r="3300" spans="1:14" ht="30" customHeight="1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7"/>
      <c r="M3300" s="7"/>
      <c r="N3300" s="7"/>
    </row>
    <row r="3301" spans="1:14" ht="30" customHeight="1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7"/>
      <c r="M3301" s="7"/>
      <c r="N3301" s="7"/>
    </row>
    <row r="3302" spans="1:14" ht="30" customHeight="1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7"/>
      <c r="M3302" s="7"/>
      <c r="N3302" s="7"/>
    </row>
    <row r="3303" spans="1:14" ht="30" customHeight="1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7"/>
      <c r="M3303" s="7"/>
      <c r="N3303" s="7"/>
    </row>
    <row r="3304" spans="1:14" ht="30" customHeight="1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7"/>
      <c r="M3304" s="7"/>
      <c r="N3304" s="7"/>
    </row>
    <row r="3305" spans="1:14" ht="30" customHeight="1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7"/>
      <c r="M3305" s="7"/>
      <c r="N3305" s="7"/>
    </row>
    <row r="3306" spans="1:14" ht="30" customHeight="1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7"/>
      <c r="M3306" s="7"/>
      <c r="N3306" s="7"/>
    </row>
    <row r="3307" spans="1:14" ht="30" customHeight="1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7"/>
      <c r="M3307" s="7"/>
      <c r="N3307" s="7"/>
    </row>
    <row r="3308" spans="1:14" ht="30" customHeight="1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7"/>
      <c r="M3308" s="7"/>
      <c r="N3308" s="7"/>
    </row>
    <row r="3309" spans="1:14" ht="30" customHeight="1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7"/>
      <c r="M3309" s="7"/>
      <c r="N3309" s="7"/>
    </row>
    <row r="3310" spans="1:14" ht="30" customHeight="1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7"/>
      <c r="M3310" s="7"/>
      <c r="N3310" s="7"/>
    </row>
    <row r="3311" spans="1:14" ht="30" customHeight="1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7"/>
      <c r="M3311" s="7"/>
      <c r="N3311" s="7"/>
    </row>
    <row r="3312" spans="1:14" ht="30" customHeight="1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7"/>
      <c r="M3312" s="7"/>
      <c r="N3312" s="7"/>
    </row>
    <row r="3313" spans="1:14" ht="30" customHeight="1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7"/>
      <c r="M3313" s="7"/>
      <c r="N3313" s="7"/>
    </row>
    <row r="3314" spans="1:14" ht="30" customHeight="1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7"/>
      <c r="M3314" s="7"/>
      <c r="N3314" s="7"/>
    </row>
    <row r="3315" spans="1:14" ht="30" customHeight="1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7"/>
      <c r="M3315" s="7"/>
      <c r="N3315" s="7"/>
    </row>
    <row r="3316" spans="1:14" ht="30" customHeight="1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7"/>
      <c r="M3316" s="7"/>
      <c r="N3316" s="7"/>
    </row>
    <row r="3317" spans="1:14" ht="30" customHeight="1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7"/>
      <c r="M3317" s="7"/>
      <c r="N3317" s="7"/>
    </row>
    <row r="3318" spans="1:14" ht="30" customHeight="1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7"/>
      <c r="M3318" s="7"/>
      <c r="N3318" s="7"/>
    </row>
    <row r="3319" spans="1:14" ht="30" customHeight="1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7"/>
      <c r="M3319" s="7"/>
      <c r="N3319" s="7"/>
    </row>
    <row r="3320" spans="1:14" ht="30" customHeight="1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7"/>
      <c r="M3320" s="7"/>
      <c r="N3320" s="7"/>
    </row>
    <row r="3321" spans="1:14" ht="30" customHeight="1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7"/>
      <c r="M3321" s="7"/>
      <c r="N3321" s="7"/>
    </row>
    <row r="3322" spans="1:14" ht="30" customHeight="1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7"/>
      <c r="M3322" s="7"/>
      <c r="N3322" s="7"/>
    </row>
    <row r="3323" spans="1:14" ht="30" customHeight="1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7"/>
      <c r="M3323" s="7"/>
      <c r="N3323" s="7"/>
    </row>
    <row r="3324" spans="1:14" ht="30" customHeight="1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7"/>
      <c r="M3324" s="7"/>
      <c r="N3324" s="7"/>
    </row>
    <row r="3325" spans="1:14" ht="30" customHeight="1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7"/>
      <c r="M3325" s="7"/>
      <c r="N3325" s="7"/>
    </row>
    <row r="3326" spans="1:14" ht="30" customHeight="1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7"/>
      <c r="M3326" s="7"/>
      <c r="N3326" s="7"/>
    </row>
    <row r="3327" spans="1:14" ht="30" customHeight="1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7"/>
      <c r="M3327" s="7"/>
      <c r="N3327" s="7"/>
    </row>
    <row r="3328" spans="1:14" ht="30" customHeight="1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7"/>
      <c r="M3328" s="7"/>
      <c r="N3328" s="7"/>
    </row>
    <row r="3329" spans="1:14" ht="30" customHeight="1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7"/>
      <c r="M3329" s="7"/>
      <c r="N3329" s="7"/>
    </row>
    <row r="3330" spans="1:14" ht="30" customHeight="1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7"/>
      <c r="M3330" s="7"/>
      <c r="N3330" s="7"/>
    </row>
    <row r="3331" spans="1:14" ht="30" customHeight="1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7"/>
      <c r="M3331" s="7"/>
      <c r="N3331" s="7"/>
    </row>
    <row r="3332" spans="1:14" ht="30" customHeight="1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7"/>
      <c r="M3332" s="7"/>
      <c r="N3332" s="7"/>
    </row>
    <row r="3333" spans="1:14" ht="30" customHeight="1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7"/>
      <c r="M3333" s="7"/>
      <c r="N3333" s="7"/>
    </row>
    <row r="3334" spans="1:14" ht="30" customHeight="1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7"/>
      <c r="M3334" s="7"/>
      <c r="N3334" s="7"/>
    </row>
    <row r="3335" spans="1:14" ht="30" customHeight="1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7"/>
      <c r="M3335" s="7"/>
      <c r="N3335" s="7"/>
    </row>
    <row r="3336" spans="1:14" ht="30" customHeight="1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7"/>
      <c r="M3336" s="7"/>
      <c r="N3336" s="7"/>
    </row>
    <row r="3337" spans="1:14" ht="30" customHeight="1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7"/>
      <c r="M3337" s="7"/>
      <c r="N3337" s="7"/>
    </row>
    <row r="3338" spans="1:14" ht="30" customHeight="1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7"/>
      <c r="M3338" s="7"/>
      <c r="N3338" s="7"/>
    </row>
    <row r="3339" spans="1:14" ht="30" customHeight="1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7"/>
      <c r="M3339" s="7"/>
      <c r="N3339" s="7"/>
    </row>
    <row r="3340" spans="1:14" ht="30" customHeight="1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7"/>
      <c r="M3340" s="7"/>
      <c r="N3340" s="7"/>
    </row>
    <row r="3341" spans="1:14" ht="30" customHeight="1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7"/>
      <c r="M3341" s="7"/>
      <c r="N3341" s="7"/>
    </row>
    <row r="3342" spans="1:14" ht="30" customHeight="1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7"/>
      <c r="M3342" s="7"/>
      <c r="N3342" s="7"/>
    </row>
    <row r="3343" spans="1:14" ht="30" customHeight="1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7"/>
      <c r="M3343" s="7"/>
      <c r="N3343" s="7"/>
    </row>
    <row r="3344" spans="1:14" ht="30" customHeight="1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7"/>
      <c r="M3344" s="7"/>
      <c r="N3344" s="7"/>
    </row>
    <row r="3345" spans="1:14" ht="30" customHeight="1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7"/>
      <c r="M3345" s="7"/>
      <c r="N3345" s="7"/>
    </row>
    <row r="3346" spans="1:14" ht="30" customHeight="1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7"/>
      <c r="M3346" s="7"/>
      <c r="N3346" s="7"/>
    </row>
    <row r="3347" spans="1:14" ht="30" customHeight="1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7"/>
      <c r="M3347" s="7"/>
      <c r="N3347" s="7"/>
    </row>
    <row r="3348" spans="1:14" ht="30" customHeight="1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7"/>
      <c r="M3348" s="7"/>
      <c r="N3348" s="7"/>
    </row>
    <row r="3349" spans="1:14" ht="30" customHeight="1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7"/>
      <c r="M3349" s="7"/>
      <c r="N3349" s="7"/>
    </row>
    <row r="3350" spans="1:14" ht="30" customHeight="1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7"/>
      <c r="M3350" s="7"/>
      <c r="N3350" s="7"/>
    </row>
    <row r="3351" spans="1:14" ht="30" customHeight="1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7"/>
      <c r="M3351" s="7"/>
      <c r="N3351" s="7"/>
    </row>
    <row r="3352" spans="1:14" ht="30" customHeight="1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7"/>
      <c r="M3352" s="7"/>
      <c r="N3352" s="7"/>
    </row>
    <row r="3353" spans="1:14" ht="30" customHeight="1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7"/>
      <c r="M3353" s="7"/>
      <c r="N3353" s="7"/>
    </row>
    <row r="3354" spans="1:14" ht="30" customHeight="1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7"/>
      <c r="M3354" s="7"/>
      <c r="N3354" s="7"/>
    </row>
    <row r="3355" spans="1:14" ht="30" customHeight="1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7"/>
      <c r="M3355" s="7"/>
      <c r="N3355" s="7"/>
    </row>
    <row r="3356" spans="1:14" ht="30" customHeight="1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7"/>
      <c r="M3356" s="7"/>
      <c r="N3356" s="7"/>
    </row>
    <row r="3357" spans="1:14" ht="30" customHeight="1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7"/>
      <c r="M3357" s="7"/>
      <c r="N3357" s="7"/>
    </row>
    <row r="3358" spans="1:14" ht="30" customHeight="1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7"/>
      <c r="M3358" s="7"/>
      <c r="N3358" s="7"/>
    </row>
    <row r="3359" spans="1:14" ht="30" customHeight="1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7"/>
      <c r="M3359" s="7"/>
      <c r="N3359" s="7"/>
    </row>
    <row r="3360" spans="1:14" ht="30" customHeight="1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7"/>
      <c r="M3360" s="7"/>
      <c r="N3360" s="7"/>
    </row>
    <row r="3361" spans="1:14" ht="30" customHeight="1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7"/>
      <c r="M3361" s="7"/>
      <c r="N3361" s="7"/>
    </row>
    <row r="3362" spans="1:14" ht="30" customHeight="1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7"/>
      <c r="M3362" s="7"/>
      <c r="N3362" s="7"/>
    </row>
    <row r="3363" spans="1:14" ht="30" customHeight="1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7"/>
      <c r="M3363" s="7"/>
      <c r="N3363" s="7"/>
    </row>
    <row r="3364" spans="1:14" ht="30" customHeight="1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7"/>
      <c r="M3364" s="7"/>
      <c r="N3364" s="7"/>
    </row>
    <row r="3365" spans="1:14" ht="30" customHeight="1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7"/>
      <c r="M3365" s="7"/>
      <c r="N3365" s="7"/>
    </row>
    <row r="3366" spans="1:14" ht="30" customHeight="1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7"/>
      <c r="M3366" s="7"/>
      <c r="N3366" s="7"/>
    </row>
    <row r="3367" spans="1:14" ht="30" customHeight="1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7"/>
      <c r="M3367" s="7"/>
      <c r="N3367" s="7"/>
    </row>
    <row r="3368" spans="1:14" ht="30" customHeight="1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7"/>
      <c r="M3368" s="7"/>
      <c r="N3368" s="7"/>
    </row>
    <row r="3369" spans="1:14" ht="30" customHeight="1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7"/>
      <c r="M3369" s="7"/>
      <c r="N3369" s="7"/>
    </row>
    <row r="3370" spans="1:14" ht="30" customHeight="1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7"/>
      <c r="M3370" s="7"/>
      <c r="N3370" s="7"/>
    </row>
    <row r="3371" spans="1:14" ht="30" customHeight="1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7"/>
      <c r="M3371" s="7"/>
      <c r="N3371" s="7"/>
    </row>
    <row r="3372" spans="1:14" ht="30" customHeight="1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7"/>
      <c r="M3372" s="7"/>
      <c r="N3372" s="7"/>
    </row>
    <row r="3373" spans="1:14" ht="30" customHeight="1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7"/>
      <c r="M3373" s="7"/>
      <c r="N3373" s="7"/>
    </row>
    <row r="3374" spans="1:14" ht="30" customHeight="1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7"/>
      <c r="M3374" s="7"/>
      <c r="N3374" s="7"/>
    </row>
    <row r="3375" spans="1:14" ht="30" customHeight="1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7"/>
      <c r="M3375" s="7"/>
      <c r="N3375" s="7"/>
    </row>
    <row r="3376" spans="1:14" ht="30" customHeight="1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7"/>
      <c r="M3376" s="7"/>
      <c r="N3376" s="7"/>
    </row>
    <row r="3377" spans="1:14" ht="30" customHeight="1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7"/>
      <c r="M3377" s="7"/>
      <c r="N3377" s="7"/>
    </row>
    <row r="3378" spans="1:14" ht="30" customHeight="1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7"/>
      <c r="M3378" s="7"/>
      <c r="N3378" s="7"/>
    </row>
    <row r="3379" spans="1:14" ht="30" customHeight="1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7"/>
      <c r="M3379" s="7"/>
      <c r="N3379" s="7"/>
    </row>
    <row r="3380" spans="1:14" ht="30" customHeight="1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7"/>
      <c r="M3380" s="7"/>
      <c r="N3380" s="7"/>
    </row>
    <row r="3381" spans="1:14" ht="30" customHeight="1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7"/>
      <c r="M3381" s="7"/>
      <c r="N3381" s="7"/>
    </row>
    <row r="3382" spans="1:14" ht="30" customHeight="1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7"/>
      <c r="M3382" s="7"/>
      <c r="N3382" s="7"/>
    </row>
    <row r="3383" spans="1:14" ht="30" customHeight="1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7"/>
      <c r="M3383" s="7"/>
      <c r="N3383" s="7"/>
    </row>
    <row r="3384" spans="1:14" ht="30" customHeight="1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7"/>
      <c r="M3384" s="7"/>
      <c r="N3384" s="7"/>
    </row>
    <row r="3385" spans="1:14" ht="30" customHeight="1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7"/>
      <c r="M3385" s="7"/>
      <c r="N3385" s="7"/>
    </row>
    <row r="3386" spans="1:14" ht="30" customHeight="1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7"/>
      <c r="M3386" s="7"/>
      <c r="N3386" s="7"/>
    </row>
    <row r="3387" spans="1:14" ht="30" customHeight="1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7"/>
      <c r="M3387" s="7"/>
      <c r="N3387" s="7"/>
    </row>
    <row r="3388" spans="1:14" ht="30" customHeight="1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7"/>
      <c r="M3388" s="7"/>
      <c r="N3388" s="7"/>
    </row>
    <row r="3389" spans="1:14" ht="30" customHeight="1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7"/>
      <c r="M3389" s="7"/>
      <c r="N3389" s="7"/>
    </row>
    <row r="3390" spans="1:14" ht="30" customHeight="1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7"/>
      <c r="M3390" s="7"/>
      <c r="N3390" s="7"/>
    </row>
    <row r="3391" spans="1:14" ht="30" customHeight="1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7"/>
      <c r="M3391" s="7"/>
      <c r="N3391" s="7"/>
    </row>
    <row r="3392" spans="1:14" ht="30" customHeight="1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7"/>
      <c r="M3392" s="7"/>
      <c r="N3392" s="7"/>
    </row>
    <row r="3393" spans="1:14" ht="30" customHeight="1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7"/>
      <c r="M3393" s="7"/>
      <c r="N3393" s="7"/>
    </row>
    <row r="3394" spans="1:14" ht="30" customHeight="1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7"/>
      <c r="M3394" s="7"/>
      <c r="N3394" s="7"/>
    </row>
    <row r="3395" spans="1:14" ht="30" customHeight="1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7"/>
      <c r="M3395" s="7"/>
      <c r="N3395" s="7"/>
    </row>
    <row r="3396" spans="1:14" ht="30" customHeight="1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7"/>
      <c r="M3396" s="7"/>
      <c r="N3396" s="7"/>
    </row>
    <row r="3397" spans="1:14" ht="30" customHeight="1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7"/>
      <c r="M3397" s="7"/>
      <c r="N3397" s="7"/>
    </row>
    <row r="3398" spans="1:14" ht="30" customHeight="1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7"/>
      <c r="M3398" s="7"/>
      <c r="N3398" s="7"/>
    </row>
    <row r="3399" spans="1:14" ht="30" customHeight="1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7"/>
      <c r="M3399" s="7"/>
      <c r="N3399" s="7"/>
    </row>
    <row r="3400" spans="1:14" ht="30" customHeight="1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7"/>
      <c r="M3400" s="7"/>
      <c r="N3400" s="7"/>
    </row>
    <row r="3401" spans="1:14" ht="30" customHeight="1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7"/>
      <c r="M3401" s="7"/>
      <c r="N3401" s="7"/>
    </row>
    <row r="3402" spans="1:14" ht="30" customHeight="1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7"/>
      <c r="M3402" s="7"/>
      <c r="N3402" s="7"/>
    </row>
    <row r="3403" spans="1:14" ht="30" customHeight="1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7"/>
      <c r="M3403" s="7"/>
      <c r="N3403" s="7"/>
    </row>
    <row r="3404" spans="1:14" ht="30" customHeight="1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7"/>
      <c r="M3404" s="7"/>
      <c r="N3404" s="7"/>
    </row>
    <row r="3405" spans="1:14" ht="30" customHeight="1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7"/>
      <c r="M3405" s="7"/>
      <c r="N3405" s="7"/>
    </row>
    <row r="3406" spans="1:14" ht="30" customHeight="1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7"/>
      <c r="M3406" s="7"/>
      <c r="N3406" s="7"/>
    </row>
    <row r="3407" spans="1:14" ht="30" customHeight="1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7"/>
      <c r="M3407" s="7"/>
      <c r="N3407" s="7"/>
    </row>
    <row r="3408" spans="1:14" ht="30" customHeight="1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7"/>
      <c r="M3408" s="7"/>
      <c r="N3408" s="7"/>
    </row>
    <row r="3409" spans="1:14" ht="30" customHeight="1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7"/>
      <c r="M3409" s="7"/>
      <c r="N3409" s="7"/>
    </row>
    <row r="3410" spans="1:14" ht="30" customHeight="1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7"/>
      <c r="M3410" s="7"/>
      <c r="N3410" s="7"/>
    </row>
    <row r="3411" spans="1:14" ht="30" customHeight="1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7"/>
      <c r="M3411" s="7"/>
      <c r="N3411" s="7"/>
    </row>
    <row r="3412" spans="1:14" ht="30" customHeight="1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7"/>
      <c r="M3412" s="7"/>
      <c r="N3412" s="7"/>
    </row>
    <row r="3413" spans="1:14" ht="30" customHeight="1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7"/>
      <c r="M3413" s="7"/>
      <c r="N3413" s="7"/>
    </row>
    <row r="3414" spans="1:14" ht="30" customHeight="1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7"/>
      <c r="M3414" s="7"/>
      <c r="N3414" s="7"/>
    </row>
    <row r="3415" spans="1:14" ht="30" customHeight="1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7"/>
      <c r="M3415" s="7"/>
      <c r="N3415" s="7"/>
    </row>
    <row r="3416" spans="1:14" ht="30" customHeight="1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7"/>
      <c r="M3416" s="7"/>
      <c r="N3416" s="7"/>
    </row>
    <row r="3417" spans="1:14" ht="30" customHeight="1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7"/>
      <c r="M3417" s="7"/>
      <c r="N3417" s="7"/>
    </row>
    <row r="3418" spans="1:14" ht="30" customHeight="1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7"/>
      <c r="M3418" s="7"/>
      <c r="N3418" s="7"/>
    </row>
    <row r="3419" spans="1:14" ht="30" customHeight="1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7"/>
      <c r="M3419" s="7"/>
      <c r="N3419" s="7"/>
    </row>
    <row r="3420" spans="1:14" ht="30" customHeight="1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7"/>
      <c r="M3420" s="7"/>
      <c r="N3420" s="7"/>
    </row>
    <row r="3421" spans="1:14" ht="30" customHeight="1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7"/>
      <c r="M3421" s="7"/>
      <c r="N3421" s="7"/>
    </row>
    <row r="3422" spans="1:14" ht="30" customHeight="1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7"/>
      <c r="M3422" s="7"/>
      <c r="N3422" s="7"/>
    </row>
    <row r="3423" spans="1:14" ht="30" customHeight="1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7"/>
      <c r="M3423" s="7"/>
      <c r="N3423" s="7"/>
    </row>
    <row r="3424" spans="1:14" ht="30" customHeight="1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7"/>
      <c r="M3424" s="7"/>
      <c r="N3424" s="7"/>
    </row>
    <row r="3425" spans="1:14" ht="30" customHeight="1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7"/>
      <c r="M3425" s="7"/>
      <c r="N3425" s="7"/>
    </row>
    <row r="3426" spans="1:14" ht="30" customHeight="1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7"/>
      <c r="M3426" s="7"/>
      <c r="N3426" s="7"/>
    </row>
    <row r="3427" spans="1:14" ht="30" customHeight="1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7"/>
      <c r="M3427" s="7"/>
      <c r="N3427" s="7"/>
    </row>
    <row r="3428" spans="1:14" ht="30" customHeight="1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7"/>
      <c r="M3428" s="7"/>
      <c r="N3428" s="7"/>
    </row>
    <row r="3429" spans="1:14" ht="30" customHeight="1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7"/>
      <c r="M3429" s="7"/>
      <c r="N3429" s="7"/>
    </row>
    <row r="3430" spans="1:14" ht="30" customHeight="1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7"/>
      <c r="M3430" s="7"/>
      <c r="N3430" s="7"/>
    </row>
    <row r="3431" spans="1:14" ht="30" customHeight="1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7"/>
      <c r="M3431" s="7"/>
      <c r="N3431" s="7"/>
    </row>
    <row r="3432" spans="1:14" ht="30" customHeight="1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7"/>
      <c r="M3432" s="7"/>
      <c r="N3432" s="7"/>
    </row>
    <row r="3433" spans="1:14" ht="30" customHeight="1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7"/>
      <c r="M3433" s="7"/>
      <c r="N3433" s="7"/>
    </row>
    <row r="3434" spans="1:14" ht="30" customHeight="1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7"/>
      <c r="M3434" s="7"/>
      <c r="N3434" s="7"/>
    </row>
    <row r="3435" spans="1:14" ht="30" customHeight="1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7"/>
      <c r="M3435" s="7"/>
      <c r="N3435" s="7"/>
    </row>
    <row r="3436" spans="1:14" ht="30" customHeight="1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7"/>
      <c r="M3436" s="7"/>
      <c r="N3436" s="7"/>
    </row>
    <row r="3437" spans="1:14" ht="30" customHeight="1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7"/>
      <c r="M3437" s="7"/>
      <c r="N3437" s="7"/>
    </row>
    <row r="3438" spans="1:14" ht="30" customHeight="1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7"/>
      <c r="M3438" s="7"/>
      <c r="N3438" s="7"/>
    </row>
    <row r="3439" spans="1:14" ht="30" customHeight="1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7"/>
      <c r="M3439" s="7"/>
      <c r="N3439" s="7"/>
    </row>
    <row r="3440" spans="1:14" ht="30" customHeight="1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7"/>
      <c r="M3440" s="7"/>
      <c r="N3440" s="7"/>
    </row>
    <row r="3441" spans="1:14" ht="30" customHeight="1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7"/>
      <c r="M3441" s="7"/>
      <c r="N3441" s="7"/>
    </row>
    <row r="3442" spans="1:14" ht="30" customHeight="1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7"/>
      <c r="M3442" s="7"/>
      <c r="N3442" s="7"/>
    </row>
    <row r="3443" spans="1:14" ht="30" customHeight="1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7"/>
      <c r="M3443" s="7"/>
      <c r="N3443" s="7"/>
    </row>
    <row r="3444" spans="1:14" ht="30" customHeight="1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7"/>
      <c r="M3444" s="7"/>
      <c r="N3444" s="7"/>
    </row>
    <row r="3445" spans="1:14" ht="30" customHeight="1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7"/>
      <c r="M3445" s="7"/>
      <c r="N3445" s="7"/>
    </row>
    <row r="3446" spans="1:14" ht="30" customHeight="1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7"/>
      <c r="M3446" s="7"/>
      <c r="N3446" s="7"/>
    </row>
    <row r="3447" spans="1:14" ht="30" customHeight="1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7"/>
      <c r="M3447" s="7"/>
      <c r="N3447" s="7"/>
    </row>
    <row r="3448" spans="1:14" ht="30" customHeight="1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7"/>
      <c r="M3448" s="7"/>
      <c r="N3448" s="7"/>
    </row>
    <row r="3449" spans="1:14" ht="30" customHeight="1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7"/>
      <c r="M3449" s="7"/>
      <c r="N3449" s="7"/>
    </row>
    <row r="3450" spans="1:14" ht="30" customHeight="1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7"/>
      <c r="M3450" s="7"/>
      <c r="N3450" s="7"/>
    </row>
    <row r="3451" spans="1:14" ht="30" customHeight="1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7"/>
      <c r="M3451" s="7"/>
      <c r="N3451" s="7"/>
    </row>
    <row r="3452" spans="1:14" ht="30" customHeight="1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7"/>
      <c r="M3452" s="7"/>
      <c r="N3452" s="7"/>
    </row>
    <row r="3453" spans="1:14" ht="30" customHeight="1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7"/>
      <c r="M3453" s="7"/>
      <c r="N3453" s="7"/>
    </row>
    <row r="3454" spans="1:14" ht="30" customHeight="1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7"/>
      <c r="M3454" s="7"/>
      <c r="N3454" s="7"/>
    </row>
    <row r="3455" spans="1:14" ht="30" customHeight="1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7"/>
      <c r="M3455" s="7"/>
      <c r="N3455" s="7"/>
    </row>
    <row r="3456" spans="1:14" ht="30" customHeight="1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7"/>
      <c r="M3456" s="7"/>
      <c r="N3456" s="7"/>
    </row>
    <row r="3457" spans="1:14" ht="30" customHeight="1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7"/>
      <c r="M3457" s="7"/>
      <c r="N3457" s="7"/>
    </row>
    <row r="3458" spans="1:14" ht="30" customHeight="1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7"/>
      <c r="M3458" s="7"/>
      <c r="N3458" s="7"/>
    </row>
    <row r="3459" spans="1:14" ht="30" customHeight="1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7"/>
      <c r="M3459" s="7"/>
      <c r="N3459" s="7"/>
    </row>
    <row r="3460" spans="1:14" ht="30" customHeight="1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7"/>
      <c r="M3460" s="7"/>
      <c r="N3460" s="7"/>
    </row>
    <row r="3461" spans="1:14" ht="30" customHeight="1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7"/>
      <c r="M3461" s="7"/>
      <c r="N3461" s="7"/>
    </row>
    <row r="3462" spans="1:14" ht="30" customHeight="1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7"/>
      <c r="M3462" s="7"/>
      <c r="N3462" s="7"/>
    </row>
    <row r="3463" spans="1:14" ht="30" customHeight="1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7"/>
      <c r="M3463" s="7"/>
      <c r="N3463" s="7"/>
    </row>
    <row r="3464" spans="1:14" ht="30" customHeight="1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7"/>
      <c r="M3464" s="7"/>
      <c r="N3464" s="7"/>
    </row>
    <row r="3465" spans="1:14" ht="30" customHeight="1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7"/>
      <c r="M3465" s="7"/>
      <c r="N3465" s="7"/>
    </row>
    <row r="3466" spans="1:14" ht="30" customHeight="1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7"/>
      <c r="M3466" s="7"/>
      <c r="N3466" s="7"/>
    </row>
    <row r="3467" spans="1:14" ht="30" customHeight="1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7"/>
      <c r="M3467" s="7"/>
      <c r="N3467" s="7"/>
    </row>
    <row r="3468" spans="1:14" ht="30" customHeight="1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7"/>
      <c r="M3468" s="7"/>
      <c r="N3468" s="7"/>
    </row>
    <row r="3469" spans="1:14" ht="30" customHeight="1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7"/>
      <c r="M3469" s="7"/>
      <c r="N3469" s="7"/>
    </row>
    <row r="3470" spans="1:14" ht="30" customHeight="1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7"/>
      <c r="M3470" s="7"/>
      <c r="N3470" s="7"/>
    </row>
    <row r="3471" spans="1:14" ht="30" customHeight="1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7"/>
      <c r="M3471" s="7"/>
      <c r="N3471" s="7"/>
    </row>
    <row r="3472" spans="1:14" ht="30" customHeight="1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7"/>
      <c r="M3472" s="7"/>
      <c r="N3472" s="7"/>
    </row>
    <row r="3473" spans="1:14" ht="30" customHeight="1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7"/>
      <c r="M3473" s="7"/>
      <c r="N3473" s="7"/>
    </row>
    <row r="3474" spans="1:14" ht="30" customHeight="1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7"/>
      <c r="M3474" s="7"/>
      <c r="N3474" s="7"/>
    </row>
    <row r="3475" spans="1:14" ht="30" customHeight="1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7"/>
      <c r="M3475" s="7"/>
      <c r="N3475" s="7"/>
    </row>
    <row r="3476" spans="1:14" ht="30" customHeight="1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7"/>
      <c r="M3476" s="7"/>
      <c r="N3476" s="7"/>
    </row>
    <row r="3477" spans="1:14" ht="30" customHeight="1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7"/>
      <c r="M3477" s="7"/>
      <c r="N3477" s="7"/>
    </row>
    <row r="3478" spans="1:14" ht="30" customHeight="1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7"/>
      <c r="M3478" s="7"/>
      <c r="N3478" s="7"/>
    </row>
    <row r="3479" spans="1:14" ht="30" customHeight="1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7"/>
      <c r="M3479" s="7"/>
      <c r="N3479" s="7"/>
    </row>
    <row r="3480" spans="1:14" ht="30" customHeight="1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7"/>
      <c r="M3480" s="7"/>
      <c r="N3480" s="7"/>
    </row>
    <row r="3481" spans="1:14" ht="30" customHeight="1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7"/>
      <c r="M3481" s="7"/>
      <c r="N3481" s="7"/>
    </row>
    <row r="3482" spans="1:14" ht="30" customHeight="1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7"/>
      <c r="M3482" s="7"/>
      <c r="N3482" s="7"/>
    </row>
    <row r="3483" spans="1:14" ht="30" customHeight="1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7"/>
      <c r="M3483" s="7"/>
      <c r="N3483" s="7"/>
    </row>
    <row r="3484" spans="1:14" ht="30" customHeight="1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7"/>
      <c r="M3484" s="7"/>
      <c r="N3484" s="7"/>
    </row>
    <row r="3485" spans="1:14" ht="30" customHeight="1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7"/>
      <c r="M3485" s="7"/>
      <c r="N3485" s="7"/>
    </row>
    <row r="3486" spans="1:14" ht="30" customHeight="1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7"/>
      <c r="M3486" s="7"/>
      <c r="N3486" s="7"/>
    </row>
    <row r="3487" spans="1:14" ht="30" customHeight="1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7"/>
      <c r="M3487" s="7"/>
      <c r="N3487" s="7"/>
    </row>
    <row r="3488" spans="1:14" ht="30" customHeight="1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7"/>
      <c r="M3488" s="7"/>
      <c r="N3488" s="7"/>
    </row>
    <row r="3489" spans="1:14" ht="30" customHeight="1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7"/>
      <c r="M3489" s="7"/>
      <c r="N3489" s="7"/>
    </row>
    <row r="3490" spans="1:14" ht="30" customHeight="1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7"/>
      <c r="M3490" s="7"/>
      <c r="N3490" s="7"/>
    </row>
    <row r="3491" spans="1:14" ht="30" customHeight="1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7"/>
      <c r="M3491" s="7"/>
      <c r="N3491" s="7"/>
    </row>
    <row r="3492" spans="1:14" ht="30" customHeight="1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7"/>
      <c r="M3492" s="7"/>
      <c r="N3492" s="7"/>
    </row>
    <row r="3493" spans="1:14" ht="30" customHeight="1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7"/>
      <c r="M3493" s="7"/>
      <c r="N3493" s="7"/>
    </row>
    <row r="3494" spans="1:14" ht="30" customHeight="1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7"/>
      <c r="M3494" s="7"/>
      <c r="N3494" s="7"/>
    </row>
    <row r="3495" spans="1:14" ht="30" customHeight="1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7"/>
      <c r="M3495" s="7"/>
      <c r="N3495" s="7"/>
    </row>
    <row r="3496" spans="1:14" ht="30" customHeight="1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7"/>
      <c r="M3496" s="7"/>
      <c r="N3496" s="7"/>
    </row>
    <row r="3497" spans="1:14" ht="30" customHeight="1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7"/>
      <c r="M3497" s="7"/>
      <c r="N3497" s="7"/>
    </row>
    <row r="3498" spans="1:14" ht="30" customHeight="1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7"/>
      <c r="M3498" s="7"/>
      <c r="N3498" s="7"/>
    </row>
    <row r="3499" spans="1:14" ht="30" customHeight="1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7"/>
      <c r="M3499" s="7"/>
      <c r="N3499" s="7"/>
    </row>
    <row r="3500" spans="1:14" ht="30" customHeight="1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7"/>
      <c r="M3500" s="7"/>
      <c r="N3500" s="7"/>
    </row>
    <row r="3501" spans="1:14" ht="30" customHeight="1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7"/>
      <c r="M3501" s="7"/>
      <c r="N3501" s="7"/>
    </row>
    <row r="3502" spans="1:14" ht="30" customHeight="1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7"/>
      <c r="M3502" s="7"/>
      <c r="N3502" s="7"/>
    </row>
    <row r="3503" spans="1:14" ht="30" customHeight="1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7"/>
      <c r="M3503" s="7"/>
      <c r="N3503" s="7"/>
    </row>
    <row r="3504" spans="1:14" ht="30" customHeight="1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7"/>
      <c r="M3504" s="7"/>
      <c r="N3504" s="7"/>
    </row>
    <row r="3505" spans="1:14" ht="30" customHeight="1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7"/>
      <c r="M3505" s="7"/>
      <c r="N3505" s="7"/>
    </row>
    <row r="3506" spans="1:14" ht="30" customHeight="1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7"/>
      <c r="M3506" s="7"/>
      <c r="N3506" s="7"/>
    </row>
    <row r="3507" spans="1:14" ht="30" customHeight="1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7"/>
      <c r="M3507" s="7"/>
      <c r="N3507" s="7"/>
    </row>
    <row r="3508" spans="1:14" ht="30" customHeight="1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7"/>
      <c r="M3508" s="7"/>
      <c r="N3508" s="7"/>
    </row>
    <row r="3509" spans="1:14" ht="30" customHeight="1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7"/>
      <c r="M3509" s="7"/>
      <c r="N3509" s="7"/>
    </row>
    <row r="3510" spans="1:14" ht="30" customHeight="1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7"/>
      <c r="M3510" s="7"/>
      <c r="N3510" s="7"/>
    </row>
    <row r="3511" spans="1:14" ht="30" customHeight="1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7"/>
      <c r="M3511" s="7"/>
      <c r="N3511" s="7"/>
    </row>
    <row r="3512" spans="1:14" ht="30" customHeight="1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7"/>
      <c r="M3512" s="7"/>
      <c r="N3512" s="7"/>
    </row>
    <row r="3513" spans="1:14" ht="30" customHeight="1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7"/>
      <c r="M3513" s="7"/>
      <c r="N3513" s="7"/>
    </row>
    <row r="3514" spans="1:14" ht="30" customHeight="1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7"/>
      <c r="M3514" s="7"/>
      <c r="N3514" s="7"/>
    </row>
    <row r="3515" spans="1:14" ht="30" customHeight="1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7"/>
      <c r="M3515" s="7"/>
      <c r="N3515" s="7"/>
    </row>
    <row r="3516" spans="1:14" ht="30" customHeight="1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7"/>
      <c r="M3516" s="7"/>
      <c r="N3516" s="7"/>
    </row>
    <row r="3517" spans="1:14" ht="30" customHeight="1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7"/>
      <c r="M3517" s="7"/>
      <c r="N3517" s="7"/>
    </row>
    <row r="3518" spans="1:14" ht="30" customHeight="1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7"/>
      <c r="M3518" s="7"/>
      <c r="N3518" s="7"/>
    </row>
    <row r="3519" spans="1:14" ht="30" customHeight="1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7"/>
      <c r="M3519" s="7"/>
      <c r="N3519" s="7"/>
    </row>
    <row r="3520" spans="1:14" ht="30" customHeight="1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7"/>
      <c r="M3520" s="7"/>
      <c r="N3520" s="7"/>
    </row>
    <row r="3521" spans="1:14" ht="30" customHeight="1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7"/>
      <c r="M3521" s="7"/>
      <c r="N3521" s="7"/>
    </row>
    <row r="3522" spans="1:14" ht="30" customHeight="1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7"/>
      <c r="M3522" s="7"/>
      <c r="N3522" s="7"/>
    </row>
    <row r="3523" spans="1:14" ht="30" customHeight="1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7"/>
      <c r="M3523" s="7"/>
      <c r="N3523" s="7"/>
    </row>
    <row r="3524" spans="1:14" ht="30" customHeight="1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7"/>
      <c r="M3524" s="7"/>
      <c r="N3524" s="7"/>
    </row>
    <row r="3525" spans="1:14" ht="30" customHeight="1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7"/>
      <c r="M3525" s="7"/>
      <c r="N3525" s="7"/>
    </row>
    <row r="3526" spans="1:14" ht="30" customHeight="1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7"/>
      <c r="M3526" s="7"/>
      <c r="N3526" s="7"/>
    </row>
    <row r="3527" spans="1:14" ht="30" customHeight="1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7"/>
      <c r="M3527" s="7"/>
      <c r="N3527" s="7"/>
    </row>
    <row r="3528" spans="1:14" ht="30" customHeight="1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7"/>
      <c r="M3528" s="7"/>
      <c r="N3528" s="7"/>
    </row>
    <row r="3529" spans="1:14" ht="30" customHeight="1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7"/>
      <c r="M3529" s="7"/>
      <c r="N3529" s="7"/>
    </row>
    <row r="3530" spans="1:14" ht="30" customHeight="1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7"/>
      <c r="M3530" s="7"/>
      <c r="N3530" s="7"/>
    </row>
    <row r="3531" spans="1:14" ht="30" customHeight="1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7"/>
      <c r="M3531" s="7"/>
      <c r="N3531" s="7"/>
    </row>
    <row r="3532" spans="1:14" ht="30" customHeight="1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7"/>
      <c r="M3532" s="7"/>
      <c r="N3532" s="7"/>
    </row>
    <row r="3533" spans="1:14" ht="30" customHeight="1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7"/>
      <c r="M3533" s="7"/>
      <c r="N3533" s="7"/>
    </row>
    <row r="3534" spans="1:14" ht="30" customHeight="1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7"/>
      <c r="M3534" s="7"/>
      <c r="N3534" s="7"/>
    </row>
    <row r="3535" spans="1:14" ht="30" customHeight="1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7"/>
      <c r="M3535" s="7"/>
      <c r="N3535" s="7"/>
    </row>
    <row r="3536" spans="1:14" ht="30" customHeight="1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7"/>
      <c r="M3536" s="7"/>
      <c r="N3536" s="7"/>
    </row>
    <row r="3537" spans="1:14" ht="30" customHeight="1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7"/>
      <c r="M3537" s="7"/>
      <c r="N3537" s="7"/>
    </row>
    <row r="3538" spans="1:14" ht="30" customHeight="1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7"/>
      <c r="M3538" s="7"/>
      <c r="N3538" s="7"/>
    </row>
    <row r="3539" spans="1:14" ht="30" customHeight="1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7"/>
      <c r="M3539" s="7"/>
      <c r="N3539" s="7"/>
    </row>
    <row r="3540" spans="1:14" ht="30" customHeight="1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7"/>
      <c r="M3540" s="7"/>
      <c r="N3540" s="7"/>
    </row>
    <row r="3541" spans="1:14" ht="30" customHeight="1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7"/>
      <c r="M3541" s="7"/>
      <c r="N3541" s="7"/>
    </row>
    <row r="3542" spans="1:14" ht="30" customHeight="1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7"/>
      <c r="M3542" s="7"/>
      <c r="N3542" s="7"/>
    </row>
    <row r="3543" spans="1:14" ht="30" customHeight="1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7"/>
      <c r="M3543" s="7"/>
      <c r="N3543" s="7"/>
    </row>
    <row r="3544" spans="1:14" ht="30" customHeight="1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7"/>
      <c r="M3544" s="7"/>
      <c r="N3544" s="7"/>
    </row>
    <row r="3545" spans="1:14" ht="30" customHeight="1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7"/>
      <c r="M3545" s="7"/>
      <c r="N3545" s="7"/>
    </row>
    <row r="3546" spans="1:14" ht="30" customHeight="1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7"/>
      <c r="M3546" s="7"/>
      <c r="N3546" s="7"/>
    </row>
    <row r="3547" spans="1:14" ht="30" customHeight="1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7"/>
      <c r="M3547" s="7"/>
      <c r="N3547" s="7"/>
    </row>
    <row r="3548" spans="1:14" ht="30" customHeight="1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7"/>
      <c r="M3548" s="7"/>
      <c r="N3548" s="7"/>
    </row>
    <row r="3549" spans="1:14" ht="30" customHeight="1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7"/>
      <c r="M3549" s="7"/>
      <c r="N3549" s="7"/>
    </row>
    <row r="3550" spans="1:14" ht="30" customHeight="1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7"/>
      <c r="M3550" s="7"/>
      <c r="N3550" s="7"/>
    </row>
    <row r="3551" spans="1:14" ht="30" customHeight="1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7"/>
      <c r="M3551" s="7"/>
      <c r="N3551" s="7"/>
    </row>
    <row r="3552" spans="1:14" ht="30" customHeight="1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7"/>
      <c r="M3552" s="7"/>
      <c r="N3552" s="7"/>
    </row>
    <row r="3553" spans="1:14" ht="30" customHeight="1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7"/>
      <c r="M3553" s="7"/>
      <c r="N3553" s="7"/>
    </row>
    <row r="3554" spans="1:14" ht="30" customHeight="1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7"/>
      <c r="M3554" s="7"/>
      <c r="N3554" s="7"/>
    </row>
    <row r="3555" spans="1:14" ht="30" customHeight="1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7"/>
      <c r="M3555" s="7"/>
      <c r="N3555" s="7"/>
    </row>
    <row r="3556" spans="1:14" ht="30" customHeight="1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7"/>
      <c r="M3556" s="7"/>
      <c r="N3556" s="7"/>
    </row>
    <row r="3557" spans="1:14" ht="30" customHeight="1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7"/>
      <c r="M3557" s="7"/>
      <c r="N3557" s="7"/>
    </row>
    <row r="3558" spans="1:14" ht="30" customHeight="1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7"/>
      <c r="M3558" s="7"/>
      <c r="N3558" s="7"/>
    </row>
    <row r="3559" spans="1:14" ht="30" customHeight="1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7"/>
      <c r="M3559" s="7"/>
      <c r="N3559" s="7"/>
    </row>
    <row r="3560" spans="1:14" ht="30" customHeight="1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7"/>
      <c r="M3560" s="7"/>
      <c r="N3560" s="7"/>
    </row>
    <row r="3561" spans="1:14" ht="30" customHeight="1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7"/>
      <c r="M3561" s="7"/>
      <c r="N3561" s="7"/>
    </row>
    <row r="3562" spans="1:14" ht="30" customHeight="1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7"/>
      <c r="M3562" s="7"/>
      <c r="N3562" s="7"/>
    </row>
    <row r="3563" spans="1:14" ht="30" customHeight="1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7"/>
      <c r="M3563" s="7"/>
      <c r="N3563" s="7"/>
    </row>
    <row r="3564" spans="1:14" ht="30" customHeight="1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7"/>
      <c r="M3564" s="7"/>
      <c r="N3564" s="7"/>
    </row>
    <row r="3565" spans="1:14" ht="30" customHeight="1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7"/>
      <c r="M3565" s="7"/>
      <c r="N3565" s="7"/>
    </row>
    <row r="3566" spans="1:14" ht="30" customHeight="1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7"/>
      <c r="M3566" s="7"/>
      <c r="N3566" s="7"/>
    </row>
    <row r="3567" spans="1:14" ht="30" customHeight="1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7"/>
      <c r="M3567" s="7"/>
      <c r="N3567" s="7"/>
    </row>
    <row r="3568" spans="1:14" ht="30" customHeight="1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7"/>
      <c r="M3568" s="7"/>
      <c r="N3568" s="7"/>
    </row>
    <row r="3569" spans="1:14" ht="30" customHeight="1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7"/>
      <c r="M3569" s="7"/>
      <c r="N3569" s="7"/>
    </row>
    <row r="3570" spans="1:14" ht="30" customHeight="1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7"/>
      <c r="M3570" s="7"/>
      <c r="N3570" s="7"/>
    </row>
    <row r="3571" spans="1:14" ht="30" customHeight="1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7"/>
      <c r="M3571" s="7"/>
      <c r="N3571" s="7"/>
    </row>
    <row r="3572" spans="1:14" ht="30" customHeight="1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7"/>
      <c r="M3572" s="7"/>
      <c r="N3572" s="7"/>
    </row>
    <row r="3573" spans="1:14" ht="30" customHeight="1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7"/>
      <c r="M3573" s="7"/>
      <c r="N3573" s="7"/>
    </row>
    <row r="3574" spans="1:14" ht="30" customHeight="1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7"/>
      <c r="M3574" s="7"/>
      <c r="N3574" s="7"/>
    </row>
    <row r="3575" spans="1:14" ht="30" customHeight="1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7"/>
      <c r="M3575" s="7"/>
      <c r="N3575" s="7"/>
    </row>
    <row r="3576" spans="1:14" ht="30" customHeight="1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7"/>
      <c r="M3576" s="7"/>
      <c r="N3576" s="7"/>
    </row>
    <row r="3577" spans="1:14" ht="30" customHeight="1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7"/>
      <c r="M3577" s="7"/>
      <c r="N3577" s="7"/>
    </row>
    <row r="3578" spans="1:14" ht="30" customHeight="1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7"/>
      <c r="M3578" s="7"/>
      <c r="N3578" s="7"/>
    </row>
    <row r="3579" spans="1:14" ht="30" customHeight="1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7"/>
      <c r="M3579" s="7"/>
      <c r="N3579" s="7"/>
    </row>
    <row r="3580" spans="1:14" ht="30" customHeight="1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7"/>
      <c r="M3580" s="7"/>
      <c r="N3580" s="7"/>
    </row>
    <row r="3581" spans="1:14" ht="30" customHeight="1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7"/>
      <c r="M3581" s="7"/>
      <c r="N3581" s="7"/>
    </row>
    <row r="3582" spans="1:14" ht="30" customHeight="1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7"/>
      <c r="M3582" s="7"/>
      <c r="N3582" s="7"/>
    </row>
    <row r="3583" spans="1:14" ht="30" customHeight="1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7"/>
      <c r="M3583" s="7"/>
      <c r="N3583" s="7"/>
    </row>
    <row r="3584" spans="1:14" ht="30" customHeight="1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7"/>
      <c r="M3584" s="7"/>
      <c r="N3584" s="7"/>
    </row>
    <row r="3585" spans="1:14" ht="30" customHeight="1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7"/>
      <c r="M3585" s="7"/>
      <c r="N3585" s="7"/>
    </row>
    <row r="3586" spans="1:14" ht="30" customHeight="1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7"/>
      <c r="M3586" s="7"/>
      <c r="N3586" s="7"/>
    </row>
    <row r="3587" spans="1:14" ht="30" customHeight="1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7"/>
      <c r="M3587" s="7"/>
      <c r="N3587" s="7"/>
    </row>
    <row r="3588" spans="1:14" ht="30" customHeight="1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7"/>
      <c r="M3588" s="7"/>
      <c r="N3588" s="7"/>
    </row>
    <row r="3589" spans="1:14" ht="30" customHeight="1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7"/>
      <c r="M3589" s="7"/>
      <c r="N3589" s="7"/>
    </row>
    <row r="3590" spans="1:14" ht="30" customHeight="1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7"/>
      <c r="M3590" s="7"/>
      <c r="N3590" s="7"/>
    </row>
    <row r="3591" spans="1:14" ht="30" customHeight="1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7"/>
      <c r="M3591" s="7"/>
      <c r="N3591" s="7"/>
    </row>
    <row r="3592" spans="1:14" ht="30" customHeight="1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7"/>
      <c r="M3592" s="7"/>
      <c r="N3592" s="7"/>
    </row>
    <row r="3593" spans="1:14" ht="30" customHeight="1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7"/>
      <c r="M3593" s="7"/>
      <c r="N3593" s="7"/>
    </row>
    <row r="3594" spans="1:14" ht="30" customHeight="1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7"/>
      <c r="M3594" s="7"/>
      <c r="N3594" s="7"/>
    </row>
    <row r="3595" spans="1:14" ht="30" customHeight="1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7"/>
      <c r="M3595" s="7"/>
      <c r="N3595" s="7"/>
    </row>
    <row r="3596" spans="1:14" ht="30" customHeight="1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7"/>
      <c r="M3596" s="7"/>
      <c r="N3596" s="7"/>
    </row>
    <row r="3597" spans="1:14" ht="30" customHeight="1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7"/>
      <c r="M3597" s="7"/>
      <c r="N3597" s="7"/>
    </row>
    <row r="3598" spans="1:14" ht="30" customHeight="1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7"/>
      <c r="M3598" s="7"/>
      <c r="N3598" s="7"/>
    </row>
    <row r="3599" spans="1:14" ht="30" customHeight="1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7"/>
      <c r="M3599" s="7"/>
      <c r="N3599" s="7"/>
    </row>
    <row r="3600" spans="1:14" ht="30" customHeight="1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7"/>
      <c r="M3600" s="7"/>
      <c r="N3600" s="7"/>
    </row>
    <row r="3601" spans="1:14" ht="30" customHeight="1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7"/>
      <c r="M3601" s="7"/>
      <c r="N3601" s="7"/>
    </row>
    <row r="3602" spans="1:14" ht="30" customHeight="1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7"/>
      <c r="M3602" s="7"/>
      <c r="N3602" s="7"/>
    </row>
    <row r="3603" spans="1:14" ht="30" customHeight="1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7"/>
      <c r="M3603" s="7"/>
      <c r="N3603" s="7"/>
    </row>
    <row r="3604" spans="1:14" ht="30" customHeight="1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7"/>
      <c r="M3604" s="7"/>
      <c r="N3604" s="7"/>
    </row>
    <row r="3605" spans="1:14" ht="30" customHeight="1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7"/>
      <c r="M3605" s="7"/>
      <c r="N3605" s="7"/>
    </row>
    <row r="3606" spans="1:14" ht="30" customHeight="1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7"/>
      <c r="M3606" s="7"/>
      <c r="N3606" s="7"/>
    </row>
    <row r="3607" spans="1:14" ht="30" customHeight="1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7"/>
      <c r="M3607" s="7"/>
      <c r="N3607" s="7"/>
    </row>
    <row r="3608" spans="1:14" ht="30" customHeight="1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7"/>
      <c r="M3608" s="7"/>
      <c r="N3608" s="7"/>
    </row>
    <row r="3609" spans="1:14" ht="30" customHeight="1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7"/>
      <c r="M3609" s="7"/>
      <c r="N3609" s="7"/>
    </row>
    <row r="3610" spans="1:14" ht="30" customHeight="1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7"/>
      <c r="M3610" s="7"/>
      <c r="N3610" s="7"/>
    </row>
    <row r="3611" spans="1:14" ht="30" customHeight="1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7"/>
      <c r="M3611" s="7"/>
      <c r="N3611" s="7"/>
    </row>
    <row r="3612" spans="1:14" ht="30" customHeight="1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7"/>
      <c r="M3612" s="7"/>
      <c r="N3612" s="7"/>
    </row>
    <row r="3613" spans="1:14" ht="30" customHeight="1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7"/>
      <c r="M3613" s="7"/>
      <c r="N3613" s="7"/>
    </row>
    <row r="3614" spans="1:14" ht="30" customHeight="1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7"/>
      <c r="M3614" s="7"/>
      <c r="N3614" s="7"/>
    </row>
    <row r="3615" spans="1:14" ht="30" customHeight="1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7"/>
      <c r="M3615" s="7"/>
      <c r="N3615" s="7"/>
    </row>
    <row r="3616" spans="1:14" ht="30" customHeight="1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7"/>
      <c r="M3616" s="7"/>
      <c r="N3616" s="7"/>
    </row>
    <row r="3617" spans="1:14" ht="30" customHeight="1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7"/>
      <c r="M3617" s="7"/>
      <c r="N3617" s="7"/>
    </row>
    <row r="3618" spans="1:14" ht="30" customHeight="1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7"/>
      <c r="M3618" s="7"/>
      <c r="N3618" s="7"/>
    </row>
    <row r="3619" spans="1:14" ht="30" customHeight="1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7"/>
      <c r="M3619" s="7"/>
      <c r="N3619" s="7"/>
    </row>
    <row r="3620" spans="1:14" ht="30" customHeight="1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7"/>
      <c r="M3620" s="7"/>
      <c r="N3620" s="7"/>
    </row>
    <row r="3621" spans="1:14" ht="30" customHeight="1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7"/>
      <c r="M3621" s="7"/>
      <c r="N3621" s="7"/>
    </row>
    <row r="3622" spans="1:14" ht="30" customHeight="1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7"/>
      <c r="M3622" s="7"/>
      <c r="N3622" s="7"/>
    </row>
    <row r="3623" spans="1:14" ht="30" customHeight="1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7"/>
      <c r="M3623" s="7"/>
      <c r="N3623" s="7"/>
    </row>
    <row r="3624" spans="1:14" ht="30" customHeight="1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7"/>
      <c r="M3624" s="7"/>
      <c r="N3624" s="7"/>
    </row>
    <row r="3625" spans="1:14" ht="30" customHeight="1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7"/>
      <c r="M3625" s="7"/>
      <c r="N3625" s="7"/>
    </row>
    <row r="3626" spans="1:14" ht="30" customHeight="1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7"/>
      <c r="M3626" s="7"/>
      <c r="N3626" s="7"/>
    </row>
    <row r="3627" spans="1:14" ht="30" customHeight="1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7"/>
      <c r="M3627" s="7"/>
      <c r="N3627" s="7"/>
    </row>
    <row r="3628" spans="1:14" ht="30" customHeight="1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7"/>
      <c r="M3628" s="7"/>
      <c r="N3628" s="7"/>
    </row>
    <row r="3629" spans="1:14" ht="30" customHeight="1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7"/>
      <c r="M3629" s="7"/>
      <c r="N3629" s="7"/>
    </row>
    <row r="3630" spans="1:14" ht="30" customHeight="1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7"/>
      <c r="M3630" s="7"/>
      <c r="N3630" s="7"/>
    </row>
    <row r="3631" spans="1:14" ht="30" customHeight="1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7"/>
      <c r="M3631" s="7"/>
      <c r="N3631" s="7"/>
    </row>
    <row r="3632" spans="1:14" ht="30" customHeight="1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7"/>
      <c r="M3632" s="7"/>
      <c r="N3632" s="7"/>
    </row>
    <row r="3633" spans="1:14" ht="30" customHeight="1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7"/>
      <c r="M3633" s="7"/>
      <c r="N3633" s="7"/>
    </row>
    <row r="3634" spans="1:14" ht="30" customHeight="1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7"/>
      <c r="M3634" s="7"/>
      <c r="N3634" s="7"/>
    </row>
    <row r="3635" spans="1:14" ht="30" customHeight="1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7"/>
      <c r="M3635" s="7"/>
      <c r="N3635" s="7"/>
    </row>
    <row r="3636" spans="1:14" ht="30" customHeight="1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7"/>
      <c r="M3636" s="7"/>
      <c r="N3636" s="7"/>
    </row>
    <row r="3637" spans="1:14" ht="30" customHeight="1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7"/>
      <c r="M3637" s="7"/>
      <c r="N3637" s="7"/>
    </row>
    <row r="3638" spans="1:14" ht="30" customHeight="1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7"/>
      <c r="M3638" s="7"/>
      <c r="N3638" s="7"/>
    </row>
    <row r="3639" spans="1:14" ht="30" customHeight="1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7"/>
      <c r="M3639" s="7"/>
      <c r="N3639" s="7"/>
    </row>
    <row r="3640" spans="1:14" ht="30" customHeight="1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7"/>
      <c r="M3640" s="7"/>
      <c r="N3640" s="7"/>
    </row>
    <row r="3641" spans="1:14" ht="30" customHeight="1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7"/>
      <c r="M3641" s="7"/>
      <c r="N3641" s="7"/>
    </row>
    <row r="3642" spans="1:14" ht="30" customHeight="1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7"/>
      <c r="M3642" s="7"/>
      <c r="N3642" s="7"/>
    </row>
    <row r="3643" spans="1:14" ht="30" customHeight="1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7"/>
      <c r="M3643" s="7"/>
      <c r="N3643" s="7"/>
    </row>
    <row r="3644" spans="1:14" ht="30" customHeight="1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7"/>
      <c r="M3644" s="7"/>
      <c r="N3644" s="7"/>
    </row>
    <row r="3645" spans="1:14" ht="30" customHeight="1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7"/>
      <c r="M3645" s="7"/>
      <c r="N3645" s="7"/>
    </row>
    <row r="3646" spans="1:14" ht="30" customHeight="1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7"/>
      <c r="M3646" s="7"/>
      <c r="N3646" s="7"/>
    </row>
    <row r="3647" spans="1:14" ht="30" customHeight="1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7"/>
      <c r="M3647" s="7"/>
      <c r="N3647" s="7"/>
    </row>
    <row r="3648" spans="1:14" ht="30" customHeight="1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7"/>
      <c r="M3648" s="7"/>
      <c r="N3648" s="7"/>
    </row>
    <row r="3649" spans="1:14" ht="30" customHeight="1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7"/>
      <c r="M3649" s="7"/>
      <c r="N3649" s="7"/>
    </row>
    <row r="3650" spans="1:14" ht="30" customHeight="1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7"/>
      <c r="M3650" s="7"/>
      <c r="N3650" s="7"/>
    </row>
    <row r="3651" spans="1:14" ht="30" customHeight="1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7"/>
      <c r="M3651" s="7"/>
      <c r="N3651" s="7"/>
    </row>
    <row r="3652" spans="1:14" ht="30" customHeight="1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7"/>
      <c r="M3652" s="7"/>
      <c r="N3652" s="7"/>
    </row>
    <row r="3653" spans="1:14" ht="30" customHeight="1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7"/>
      <c r="M3653" s="7"/>
      <c r="N3653" s="7"/>
    </row>
    <row r="3654" spans="1:14" ht="30" customHeight="1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7"/>
      <c r="M3654" s="7"/>
      <c r="N3654" s="7"/>
    </row>
    <row r="3655" spans="1:14" ht="30" customHeight="1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7"/>
      <c r="M3655" s="7"/>
      <c r="N3655" s="7"/>
    </row>
    <row r="3656" spans="1:14" ht="30" customHeight="1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7"/>
      <c r="M3656" s="7"/>
      <c r="N3656" s="7"/>
    </row>
    <row r="3657" spans="1:14" ht="30" customHeight="1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7"/>
      <c r="M3657" s="7"/>
      <c r="N3657" s="7"/>
    </row>
    <row r="3658" spans="1:14" ht="30" customHeight="1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7"/>
      <c r="M3658" s="7"/>
      <c r="N3658" s="7"/>
    </row>
    <row r="3659" spans="1:14" ht="30" customHeight="1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7"/>
      <c r="M3659" s="7"/>
      <c r="N3659" s="7"/>
    </row>
    <row r="3660" spans="1:14" ht="30" customHeight="1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7"/>
      <c r="M3660" s="7"/>
      <c r="N3660" s="7"/>
    </row>
    <row r="3661" spans="1:14" ht="30" customHeight="1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7"/>
      <c r="M3661" s="7"/>
      <c r="N3661" s="7"/>
    </row>
    <row r="3662" spans="1:14" ht="30" customHeight="1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7"/>
      <c r="M3662" s="7"/>
      <c r="N3662" s="7"/>
    </row>
    <row r="3663" spans="1:14" ht="30" customHeight="1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7"/>
      <c r="M3663" s="7"/>
      <c r="N3663" s="7"/>
    </row>
    <row r="3664" spans="1:14" ht="30" customHeight="1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7"/>
      <c r="M3664" s="7"/>
      <c r="N3664" s="7"/>
    </row>
    <row r="3665" spans="1:14" ht="30" customHeight="1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7"/>
      <c r="M3665" s="7"/>
      <c r="N3665" s="7"/>
    </row>
    <row r="3666" spans="1:14" ht="30" customHeight="1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7"/>
      <c r="M3666" s="7"/>
      <c r="N3666" s="7"/>
    </row>
    <row r="3667" spans="1:14" ht="30" customHeight="1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7"/>
      <c r="M3667" s="7"/>
      <c r="N3667" s="7"/>
    </row>
    <row r="3668" spans="1:14" ht="30" customHeight="1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7"/>
      <c r="M3668" s="7"/>
      <c r="N3668" s="7"/>
    </row>
    <row r="3669" spans="1:14" ht="30" customHeight="1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7"/>
      <c r="M3669" s="7"/>
      <c r="N3669" s="7"/>
    </row>
    <row r="3670" spans="1:14" ht="30" customHeight="1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7"/>
      <c r="M3670" s="7"/>
      <c r="N3670" s="7"/>
    </row>
    <row r="3671" spans="1:14" ht="30" customHeight="1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7"/>
      <c r="M3671" s="7"/>
      <c r="N3671" s="7"/>
    </row>
    <row r="3672" spans="1:14" ht="30" customHeight="1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7"/>
      <c r="M3672" s="7"/>
      <c r="N3672" s="7"/>
    </row>
    <row r="3673" spans="1:14" ht="30" customHeight="1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7"/>
      <c r="M3673" s="7"/>
      <c r="N3673" s="7"/>
    </row>
    <row r="3674" spans="1:14" ht="30" customHeight="1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7"/>
      <c r="M3674" s="7"/>
      <c r="N3674" s="7"/>
    </row>
    <row r="3675" spans="1:14" ht="30" customHeight="1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7"/>
      <c r="M3675" s="7"/>
      <c r="N3675" s="7"/>
    </row>
    <row r="3676" spans="1:14" ht="30" customHeight="1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7"/>
      <c r="M3676" s="7"/>
      <c r="N3676" s="7"/>
    </row>
    <row r="3677" spans="1:14" ht="30" customHeight="1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7"/>
      <c r="M3677" s="7"/>
      <c r="N3677" s="7"/>
    </row>
    <row r="3678" spans="1:14" ht="30" customHeight="1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7"/>
      <c r="M3678" s="7"/>
      <c r="N3678" s="7"/>
    </row>
    <row r="3679" spans="1:14" ht="30" customHeight="1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7"/>
      <c r="M3679" s="7"/>
      <c r="N3679" s="7"/>
    </row>
    <row r="3680" spans="1:14" ht="30" customHeight="1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7"/>
      <c r="M3680" s="7"/>
      <c r="N3680" s="7"/>
    </row>
    <row r="3681" spans="1:14" ht="30" customHeight="1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7"/>
      <c r="M3681" s="7"/>
      <c r="N3681" s="7"/>
    </row>
    <row r="3682" spans="1:14" ht="30" customHeight="1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7"/>
      <c r="M3682" s="7"/>
      <c r="N3682" s="7"/>
    </row>
    <row r="3683" spans="1:14" ht="30" customHeight="1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7"/>
      <c r="M3683" s="7"/>
      <c r="N3683" s="7"/>
    </row>
    <row r="3684" spans="1:14" ht="30" customHeight="1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7"/>
      <c r="M3684" s="7"/>
      <c r="N3684" s="7"/>
    </row>
    <row r="3685" spans="1:14" ht="30" customHeight="1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7"/>
      <c r="M3685" s="7"/>
      <c r="N3685" s="7"/>
    </row>
    <row r="3686" spans="1:14" ht="30" customHeight="1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7"/>
      <c r="M3686" s="7"/>
      <c r="N3686" s="7"/>
    </row>
    <row r="3687" spans="1:14" ht="30" customHeight="1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7"/>
      <c r="M3687" s="7"/>
      <c r="N3687" s="7"/>
    </row>
    <row r="3688" spans="1:14" ht="30" customHeight="1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7"/>
      <c r="M3688" s="7"/>
      <c r="N3688" s="7"/>
    </row>
    <row r="3689" spans="1:14" ht="30" customHeight="1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7"/>
      <c r="M3689" s="7"/>
      <c r="N3689" s="7"/>
    </row>
    <row r="3690" spans="1:14" ht="30" customHeight="1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7"/>
      <c r="M3690" s="7"/>
      <c r="N3690" s="7"/>
    </row>
    <row r="3691" spans="1:14" ht="30" customHeight="1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7"/>
      <c r="M3691" s="7"/>
      <c r="N3691" s="7"/>
    </row>
    <row r="3692" spans="1:14" ht="30" customHeight="1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7"/>
      <c r="M3692" s="7"/>
      <c r="N3692" s="7"/>
    </row>
    <row r="3693" spans="1:14" ht="30" customHeight="1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7"/>
      <c r="M3693" s="7"/>
      <c r="N3693" s="7"/>
    </row>
    <row r="3694" spans="1:14" ht="30" customHeight="1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7"/>
      <c r="M3694" s="7"/>
      <c r="N3694" s="7"/>
    </row>
    <row r="3695" spans="1:14" ht="30" customHeight="1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7"/>
      <c r="M3695" s="7"/>
      <c r="N3695" s="7"/>
    </row>
    <row r="3696" spans="1:14" ht="30" customHeight="1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7"/>
      <c r="M3696" s="7"/>
      <c r="N3696" s="7"/>
    </row>
    <row r="3697" spans="1:14" ht="30" customHeight="1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7"/>
      <c r="M3697" s="7"/>
      <c r="N3697" s="7"/>
    </row>
    <row r="3698" spans="1:14" ht="30" customHeight="1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7"/>
      <c r="M3698" s="7"/>
      <c r="N3698" s="7"/>
    </row>
    <row r="3699" spans="1:14" ht="30" customHeight="1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7"/>
      <c r="M3699" s="7"/>
      <c r="N3699" s="7"/>
    </row>
    <row r="3700" spans="1:14" ht="30" customHeight="1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7"/>
      <c r="M3700" s="7"/>
      <c r="N3700" s="7"/>
    </row>
    <row r="3701" spans="1:14" ht="30" customHeight="1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7"/>
      <c r="M3701" s="7"/>
      <c r="N3701" s="7"/>
    </row>
    <row r="3702" spans="1:14" ht="30" customHeight="1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7"/>
      <c r="M3702" s="7"/>
      <c r="N3702" s="7"/>
    </row>
    <row r="3703" spans="1:14" ht="30" customHeight="1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7"/>
      <c r="M3703" s="7"/>
      <c r="N3703" s="7"/>
    </row>
    <row r="3704" spans="1:14" ht="30" customHeight="1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7"/>
      <c r="M3704" s="7"/>
      <c r="N3704" s="7"/>
    </row>
    <row r="3705" spans="1:14" ht="30" customHeight="1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7"/>
      <c r="M3705" s="7"/>
      <c r="N3705" s="7"/>
    </row>
    <row r="3706" spans="1:14" ht="30" customHeight="1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7"/>
      <c r="M3706" s="7"/>
      <c r="N3706" s="7"/>
    </row>
    <row r="3707" spans="1:14" ht="30" customHeight="1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7"/>
      <c r="M3707" s="7"/>
      <c r="N3707" s="7"/>
    </row>
    <row r="3708" spans="1:14" ht="30" customHeight="1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7"/>
      <c r="M3708" s="7"/>
      <c r="N3708" s="7"/>
    </row>
    <row r="3709" spans="1:14" ht="30" customHeight="1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7"/>
      <c r="M3709" s="7"/>
      <c r="N3709" s="7"/>
    </row>
    <row r="3710" spans="1:14" ht="30" customHeight="1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7"/>
      <c r="M3710" s="7"/>
      <c r="N3710" s="7"/>
    </row>
    <row r="3711" spans="1:14" ht="30" customHeight="1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7"/>
      <c r="M3711" s="7"/>
      <c r="N3711" s="7"/>
    </row>
    <row r="3712" spans="1:14" ht="30" customHeight="1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7"/>
      <c r="M3712" s="7"/>
      <c r="N3712" s="7"/>
    </row>
    <row r="3713" spans="1:14" ht="30" customHeight="1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7"/>
      <c r="M3713" s="7"/>
      <c r="N3713" s="7"/>
    </row>
    <row r="3714" spans="1:14" ht="30" customHeight="1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7"/>
      <c r="M3714" s="7"/>
      <c r="N3714" s="7"/>
    </row>
    <row r="3715" spans="1:14" ht="30" customHeight="1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7"/>
      <c r="M3715" s="7"/>
      <c r="N3715" s="7"/>
    </row>
    <row r="3716" spans="1:14" ht="30" customHeight="1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7"/>
      <c r="M3716" s="7"/>
      <c r="N3716" s="7"/>
    </row>
    <row r="3717" spans="1:14" ht="30" customHeight="1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7"/>
      <c r="M3717" s="7"/>
      <c r="N3717" s="7"/>
    </row>
    <row r="3718" spans="1:14" ht="30" customHeight="1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7"/>
      <c r="M3718" s="7"/>
      <c r="N3718" s="7"/>
    </row>
    <row r="3719" spans="1:14" ht="30" customHeight="1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7"/>
      <c r="M3719" s="7"/>
      <c r="N3719" s="7"/>
    </row>
    <row r="3720" spans="1:14" ht="30" customHeight="1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7"/>
      <c r="M3720" s="7"/>
      <c r="N3720" s="7"/>
    </row>
    <row r="3721" spans="1:14" ht="30" customHeight="1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7"/>
      <c r="M3721" s="7"/>
      <c r="N3721" s="7"/>
    </row>
    <row r="3722" spans="1:14" ht="30" customHeight="1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7"/>
      <c r="M3722" s="7"/>
      <c r="N3722" s="7"/>
    </row>
    <row r="3723" spans="1:14" ht="30" customHeight="1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7"/>
      <c r="M3723" s="7"/>
      <c r="N3723" s="7"/>
    </row>
    <row r="3724" spans="1:14" ht="30" customHeight="1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7"/>
      <c r="M3724" s="7"/>
      <c r="N3724" s="7"/>
    </row>
    <row r="3725" spans="1:14" ht="30" customHeight="1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7"/>
      <c r="M3725" s="7"/>
      <c r="N3725" s="7"/>
    </row>
    <row r="3726" spans="1:14" ht="30" customHeight="1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7"/>
      <c r="M3726" s="7"/>
      <c r="N3726" s="7"/>
    </row>
    <row r="3727" spans="1:14" ht="30" customHeight="1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7"/>
      <c r="M3727" s="7"/>
      <c r="N3727" s="7"/>
    </row>
    <row r="3728" spans="1:14" ht="30" customHeight="1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7"/>
      <c r="M3728" s="7"/>
      <c r="N3728" s="7"/>
    </row>
    <row r="3729" spans="1:14" ht="30" customHeight="1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7"/>
      <c r="M3729" s="7"/>
      <c r="N3729" s="7"/>
    </row>
    <row r="3730" spans="1:14" ht="30" customHeight="1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7"/>
      <c r="M3730" s="7"/>
      <c r="N3730" s="7"/>
    </row>
    <row r="3731" spans="1:14" ht="30" customHeight="1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7"/>
      <c r="M3731" s="7"/>
      <c r="N3731" s="7"/>
    </row>
    <row r="3732" spans="1:14" ht="30" customHeight="1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7"/>
      <c r="M3732" s="7"/>
      <c r="N3732" s="7"/>
    </row>
    <row r="3733" spans="1:14" ht="30" customHeight="1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7"/>
      <c r="M3733" s="7"/>
      <c r="N3733" s="7"/>
    </row>
    <row r="3734" spans="1:14" ht="30" customHeight="1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7"/>
      <c r="M3734" s="7"/>
      <c r="N3734" s="7"/>
    </row>
    <row r="3735" spans="1:14" ht="30" customHeight="1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7"/>
      <c r="M3735" s="7"/>
      <c r="N3735" s="7"/>
    </row>
    <row r="3736" spans="1:14" ht="30" customHeight="1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7"/>
      <c r="M3736" s="7"/>
      <c r="N3736" s="7"/>
    </row>
    <row r="3737" spans="1:14" ht="30" customHeight="1" x14ac:dyDescent="0.2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7"/>
      <c r="M3737" s="7"/>
      <c r="N3737" s="7"/>
    </row>
    <row r="3738" spans="1:14" ht="30" customHeight="1" x14ac:dyDescent="0.2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7"/>
      <c r="M3738" s="7"/>
      <c r="N3738" s="7"/>
    </row>
    <row r="3739" spans="1:14" ht="30" customHeight="1" x14ac:dyDescent="0.2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7"/>
      <c r="M3739" s="7"/>
      <c r="N3739" s="7"/>
    </row>
    <row r="3740" spans="1:14" ht="30" customHeight="1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7"/>
      <c r="M3740" s="7"/>
      <c r="N3740" s="7"/>
    </row>
    <row r="3741" spans="1:14" ht="30" customHeight="1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7"/>
      <c r="M3741" s="7"/>
      <c r="N3741" s="7"/>
    </row>
    <row r="3742" spans="1:14" ht="30" customHeight="1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7"/>
      <c r="M3742" s="7"/>
      <c r="N3742" s="7"/>
    </row>
    <row r="3743" spans="1:14" ht="30" customHeight="1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7"/>
      <c r="M3743" s="7"/>
      <c r="N3743" s="7"/>
    </row>
    <row r="3744" spans="1:14" ht="30" customHeight="1" x14ac:dyDescent="0.2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7"/>
      <c r="M3744" s="7"/>
      <c r="N3744" s="7"/>
    </row>
    <row r="3745" spans="1:14" ht="30" customHeight="1" x14ac:dyDescent="0.2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7"/>
      <c r="M3745" s="7"/>
      <c r="N3745" s="7"/>
    </row>
    <row r="3746" spans="1:14" ht="30" customHeight="1" x14ac:dyDescent="0.2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7"/>
      <c r="M3746" s="7"/>
      <c r="N3746" s="7"/>
    </row>
    <row r="3747" spans="1:14" ht="30" customHeight="1" x14ac:dyDescent="0.2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7"/>
      <c r="M3747" s="7"/>
      <c r="N3747" s="7"/>
    </row>
    <row r="3748" spans="1:14" ht="30" customHeight="1" x14ac:dyDescent="0.2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7"/>
      <c r="M3748" s="7"/>
      <c r="N3748" s="7"/>
    </row>
    <row r="3749" spans="1:14" ht="30" customHeight="1" x14ac:dyDescent="0.2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7"/>
      <c r="M3749" s="7"/>
      <c r="N3749" s="7"/>
    </row>
    <row r="3750" spans="1:14" ht="30" customHeight="1" x14ac:dyDescent="0.2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7"/>
      <c r="M3750" s="7"/>
      <c r="N3750" s="7"/>
    </row>
    <row r="3751" spans="1:14" ht="30" customHeight="1" x14ac:dyDescent="0.2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7"/>
      <c r="M3751" s="7"/>
      <c r="N3751" s="7"/>
    </row>
    <row r="3752" spans="1:14" ht="30" customHeight="1" x14ac:dyDescent="0.2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7"/>
      <c r="M3752" s="7"/>
      <c r="N3752" s="7"/>
    </row>
    <row r="3753" spans="1:14" ht="30" customHeight="1" x14ac:dyDescent="0.2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7"/>
      <c r="M3753" s="7"/>
      <c r="N3753" s="7"/>
    </row>
    <row r="3754" spans="1:14" ht="30" customHeight="1" x14ac:dyDescent="0.2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7"/>
      <c r="M3754" s="7"/>
      <c r="N3754" s="7"/>
    </row>
    <row r="3755" spans="1:14" ht="30" customHeight="1" x14ac:dyDescent="0.2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7"/>
      <c r="M3755" s="7"/>
      <c r="N3755" s="7"/>
    </row>
    <row r="3756" spans="1:14" ht="30" customHeight="1" x14ac:dyDescent="0.2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7"/>
      <c r="M3756" s="7"/>
      <c r="N3756" s="7"/>
    </row>
    <row r="3757" spans="1:14" ht="30" customHeight="1" x14ac:dyDescent="0.2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7"/>
      <c r="M3757" s="7"/>
      <c r="N3757" s="7"/>
    </row>
    <row r="3758" spans="1:14" ht="30" customHeight="1" x14ac:dyDescent="0.2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7"/>
      <c r="M3758" s="7"/>
      <c r="N3758" s="7"/>
    </row>
    <row r="3759" spans="1:14" ht="30" customHeight="1" x14ac:dyDescent="0.2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7"/>
      <c r="M3759" s="7"/>
      <c r="N3759" s="7"/>
    </row>
    <row r="3760" spans="1:14" ht="30" customHeight="1" x14ac:dyDescent="0.2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7"/>
      <c r="M3760" s="7"/>
      <c r="N3760" s="7"/>
    </row>
    <row r="3761" spans="1:14" ht="30" customHeight="1" x14ac:dyDescent="0.2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7"/>
      <c r="M3761" s="7"/>
      <c r="N3761" s="7"/>
    </row>
    <row r="3762" spans="1:14" ht="30" customHeight="1" x14ac:dyDescent="0.2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7"/>
      <c r="M3762" s="7"/>
      <c r="N3762" s="7"/>
    </row>
    <row r="3763" spans="1:14" ht="30" customHeight="1" x14ac:dyDescent="0.2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7"/>
      <c r="M3763" s="7"/>
      <c r="N3763" s="7"/>
    </row>
    <row r="3764" spans="1:14" ht="30" customHeight="1" x14ac:dyDescent="0.2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7"/>
      <c r="M3764" s="7"/>
      <c r="N3764" s="7"/>
    </row>
    <row r="3765" spans="1:14" ht="30" customHeight="1" x14ac:dyDescent="0.2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7"/>
      <c r="M3765" s="7"/>
      <c r="N3765" s="7"/>
    </row>
    <row r="3766" spans="1:14" ht="30" customHeight="1" x14ac:dyDescent="0.2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7"/>
      <c r="M3766" s="7"/>
      <c r="N3766" s="7"/>
    </row>
    <row r="3767" spans="1:14" ht="30" customHeight="1" x14ac:dyDescent="0.2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7"/>
      <c r="M3767" s="7"/>
      <c r="N3767" s="7"/>
    </row>
    <row r="3768" spans="1:14" ht="30" customHeight="1" x14ac:dyDescent="0.2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7"/>
      <c r="M3768" s="7"/>
      <c r="N3768" s="7"/>
    </row>
    <row r="3769" spans="1:14" ht="30" customHeight="1" x14ac:dyDescent="0.2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7"/>
      <c r="M3769" s="7"/>
      <c r="N3769" s="7"/>
    </row>
    <row r="3770" spans="1:14" ht="30" customHeight="1" x14ac:dyDescent="0.2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7"/>
      <c r="M3770" s="7"/>
      <c r="N3770" s="7"/>
    </row>
    <row r="3771" spans="1:14" ht="30" customHeight="1" x14ac:dyDescent="0.2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7"/>
      <c r="M3771" s="7"/>
      <c r="N3771" s="7"/>
    </row>
    <row r="3772" spans="1:14" ht="30" customHeight="1" x14ac:dyDescent="0.2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7"/>
      <c r="M3772" s="7"/>
      <c r="N3772" s="7"/>
    </row>
    <row r="3773" spans="1:14" ht="30" customHeight="1" x14ac:dyDescent="0.2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7"/>
      <c r="M3773" s="7"/>
      <c r="N3773" s="7"/>
    </row>
    <row r="3774" spans="1:14" ht="30" customHeight="1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7"/>
      <c r="M3774" s="7"/>
      <c r="N3774" s="7"/>
    </row>
    <row r="3775" spans="1:14" ht="30" customHeight="1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7"/>
      <c r="M3775" s="7"/>
      <c r="N3775" s="7"/>
    </row>
    <row r="3776" spans="1:14" ht="30" customHeight="1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7"/>
      <c r="M3776" s="7"/>
      <c r="N3776" s="7"/>
    </row>
    <row r="3777" spans="1:14" ht="30" customHeight="1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7"/>
      <c r="M3777" s="7"/>
      <c r="N3777" s="7"/>
    </row>
    <row r="3778" spans="1:14" ht="30" customHeight="1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7"/>
      <c r="M3778" s="7"/>
      <c r="N3778" s="7"/>
    </row>
    <row r="3779" spans="1:14" ht="30" customHeight="1" x14ac:dyDescent="0.2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7"/>
      <c r="M3779" s="7"/>
      <c r="N3779" s="7"/>
    </row>
    <row r="3780" spans="1:14" ht="30" customHeight="1" x14ac:dyDescent="0.2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7"/>
      <c r="M3780" s="7"/>
      <c r="N3780" s="7"/>
    </row>
    <row r="3781" spans="1:14" ht="30" customHeight="1" x14ac:dyDescent="0.2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7"/>
      <c r="M3781" s="7"/>
      <c r="N3781" s="7"/>
    </row>
    <row r="3782" spans="1:14" ht="30" customHeight="1" x14ac:dyDescent="0.2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7"/>
      <c r="M3782" s="7"/>
      <c r="N3782" s="7"/>
    </row>
    <row r="3783" spans="1:14" ht="30" customHeight="1" x14ac:dyDescent="0.2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7"/>
      <c r="M3783" s="7"/>
      <c r="N3783" s="7"/>
    </row>
    <row r="3784" spans="1:14" ht="30" customHeight="1" x14ac:dyDescent="0.2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7"/>
      <c r="M3784" s="7"/>
      <c r="N3784" s="7"/>
    </row>
    <row r="3785" spans="1:14" ht="30" customHeight="1" x14ac:dyDescent="0.2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7"/>
      <c r="M3785" s="7"/>
      <c r="N3785" s="7"/>
    </row>
    <row r="3786" spans="1:14" ht="30" customHeight="1" x14ac:dyDescent="0.2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7"/>
      <c r="M3786" s="7"/>
      <c r="N3786" s="7"/>
    </row>
    <row r="3787" spans="1:14" ht="30" customHeight="1" x14ac:dyDescent="0.2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7"/>
      <c r="M3787" s="7"/>
      <c r="N3787" s="7"/>
    </row>
    <row r="3788" spans="1:14" ht="30" customHeight="1" x14ac:dyDescent="0.2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7"/>
      <c r="M3788" s="7"/>
      <c r="N3788" s="7"/>
    </row>
    <row r="3789" spans="1:14" ht="30" customHeight="1" x14ac:dyDescent="0.2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7"/>
      <c r="M3789" s="7"/>
      <c r="N3789" s="7"/>
    </row>
    <row r="3790" spans="1:14" ht="30" customHeight="1" x14ac:dyDescent="0.2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7"/>
      <c r="M3790" s="7"/>
      <c r="N3790" s="7"/>
    </row>
    <row r="3791" spans="1:14" ht="30" customHeight="1" x14ac:dyDescent="0.2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7"/>
      <c r="M3791" s="7"/>
      <c r="N3791" s="7"/>
    </row>
    <row r="3792" spans="1:14" ht="30" customHeight="1" x14ac:dyDescent="0.2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7"/>
      <c r="M3792" s="7"/>
      <c r="N3792" s="7"/>
    </row>
    <row r="3793" spans="1:14" ht="30" customHeight="1" x14ac:dyDescent="0.2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7"/>
      <c r="M3793" s="7"/>
      <c r="N3793" s="7"/>
    </row>
    <row r="3794" spans="1:14" ht="30" customHeight="1" x14ac:dyDescent="0.2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7"/>
      <c r="M3794" s="7"/>
      <c r="N3794" s="7"/>
    </row>
    <row r="3795" spans="1:14" ht="30" customHeight="1" x14ac:dyDescent="0.2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7"/>
      <c r="M3795" s="7"/>
      <c r="N3795" s="7"/>
    </row>
    <row r="3796" spans="1:14" ht="30" customHeight="1" x14ac:dyDescent="0.2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7"/>
      <c r="M3796" s="7"/>
      <c r="N3796" s="7"/>
    </row>
    <row r="3797" spans="1:14" ht="30" customHeight="1" x14ac:dyDescent="0.2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7"/>
      <c r="M3797" s="7"/>
      <c r="N3797" s="7"/>
    </row>
    <row r="3798" spans="1:14" ht="30" customHeight="1" x14ac:dyDescent="0.2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7"/>
      <c r="M3798" s="7"/>
      <c r="N3798" s="7"/>
    </row>
    <row r="3799" spans="1:14" ht="30" customHeight="1" x14ac:dyDescent="0.2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7"/>
      <c r="M3799" s="7"/>
      <c r="N3799" s="7"/>
    </row>
    <row r="3800" spans="1:14" ht="30" customHeight="1" x14ac:dyDescent="0.2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7"/>
      <c r="M3800" s="7"/>
      <c r="N3800" s="7"/>
    </row>
    <row r="3801" spans="1:14" ht="30" customHeight="1" x14ac:dyDescent="0.2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7"/>
      <c r="M3801" s="7"/>
      <c r="N3801" s="7"/>
    </row>
    <row r="3802" spans="1:14" ht="30" customHeight="1" x14ac:dyDescent="0.2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7"/>
      <c r="M3802" s="7"/>
      <c r="N3802" s="7"/>
    </row>
    <row r="3803" spans="1:14" ht="30" customHeight="1" x14ac:dyDescent="0.2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7"/>
      <c r="M3803" s="7"/>
      <c r="N3803" s="7"/>
    </row>
    <row r="3804" spans="1:14" ht="30" customHeight="1" x14ac:dyDescent="0.2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7"/>
      <c r="M3804" s="7"/>
      <c r="N3804" s="7"/>
    </row>
    <row r="3805" spans="1:14" ht="30" customHeight="1" x14ac:dyDescent="0.2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7"/>
      <c r="M3805" s="7"/>
      <c r="N3805" s="7"/>
    </row>
    <row r="3806" spans="1:14" ht="30" customHeight="1" x14ac:dyDescent="0.2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7"/>
      <c r="M3806" s="7"/>
      <c r="N3806" s="7"/>
    </row>
    <row r="3807" spans="1:14" ht="30" customHeight="1" x14ac:dyDescent="0.2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7"/>
      <c r="M3807" s="7"/>
      <c r="N3807" s="7"/>
    </row>
    <row r="3808" spans="1:14" ht="30" customHeight="1" x14ac:dyDescent="0.2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7"/>
      <c r="M3808" s="7"/>
      <c r="N3808" s="7"/>
    </row>
    <row r="3809" spans="1:14" ht="30" customHeight="1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7"/>
      <c r="M3809" s="7"/>
      <c r="N3809" s="7"/>
    </row>
    <row r="3810" spans="1:14" ht="30" customHeight="1" x14ac:dyDescent="0.2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7"/>
      <c r="M3810" s="7"/>
      <c r="N3810" s="7"/>
    </row>
    <row r="3811" spans="1:14" ht="30" customHeight="1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7"/>
      <c r="M3811" s="7"/>
      <c r="N3811" s="7"/>
    </row>
    <row r="3812" spans="1:14" ht="30" customHeight="1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7"/>
      <c r="M3812" s="7"/>
      <c r="N3812" s="7"/>
    </row>
    <row r="3813" spans="1:14" ht="30" customHeight="1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7"/>
      <c r="M3813" s="7"/>
      <c r="N3813" s="7"/>
    </row>
    <row r="3814" spans="1:14" ht="30" customHeight="1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7"/>
      <c r="M3814" s="7"/>
      <c r="N3814" s="7"/>
    </row>
    <row r="3815" spans="1:14" ht="30" customHeight="1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7"/>
      <c r="M3815" s="7"/>
      <c r="N3815" s="7"/>
    </row>
    <row r="3816" spans="1:14" ht="30" customHeight="1" x14ac:dyDescent="0.2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7"/>
      <c r="M3816" s="7"/>
      <c r="N3816" s="7"/>
    </row>
    <row r="3817" spans="1:14" ht="30" customHeight="1" x14ac:dyDescent="0.2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7"/>
      <c r="M3817" s="7"/>
      <c r="N3817" s="7"/>
    </row>
    <row r="3818" spans="1:14" ht="30" customHeight="1" x14ac:dyDescent="0.2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7"/>
      <c r="M3818" s="7"/>
      <c r="N3818" s="7"/>
    </row>
    <row r="3819" spans="1:14" ht="30" customHeight="1" x14ac:dyDescent="0.2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7"/>
      <c r="M3819" s="7"/>
      <c r="N3819" s="7"/>
    </row>
    <row r="3820" spans="1:14" ht="30" customHeight="1" x14ac:dyDescent="0.2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7"/>
      <c r="M3820" s="7"/>
      <c r="N3820" s="7"/>
    </row>
    <row r="3821" spans="1:14" ht="30" customHeight="1" x14ac:dyDescent="0.2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7"/>
      <c r="M3821" s="7"/>
      <c r="N3821" s="7"/>
    </row>
    <row r="3822" spans="1:14" ht="30" customHeight="1" x14ac:dyDescent="0.2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7"/>
      <c r="M3822" s="7"/>
      <c r="N3822" s="7"/>
    </row>
    <row r="3823" spans="1:14" ht="30" customHeight="1" x14ac:dyDescent="0.2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7"/>
      <c r="M3823" s="7"/>
      <c r="N3823" s="7"/>
    </row>
    <row r="3824" spans="1:14" ht="30" customHeight="1" x14ac:dyDescent="0.2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7"/>
      <c r="M3824" s="7"/>
      <c r="N3824" s="7"/>
    </row>
    <row r="3825" spans="1:14" ht="30" customHeight="1" x14ac:dyDescent="0.2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7"/>
      <c r="M3825" s="7"/>
      <c r="N3825" s="7"/>
    </row>
    <row r="3826" spans="1:14" ht="30" customHeight="1" x14ac:dyDescent="0.2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7"/>
      <c r="M3826" s="7"/>
      <c r="N3826" s="7"/>
    </row>
    <row r="3827" spans="1:14" ht="30" customHeight="1" x14ac:dyDescent="0.2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7"/>
      <c r="M3827" s="7"/>
      <c r="N3827" s="7"/>
    </row>
    <row r="3828" spans="1:14" ht="30" customHeight="1" x14ac:dyDescent="0.2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7"/>
      <c r="M3828" s="7"/>
      <c r="N3828" s="7"/>
    </row>
    <row r="3829" spans="1:14" ht="30" customHeight="1" x14ac:dyDescent="0.2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7"/>
      <c r="M3829" s="7"/>
      <c r="N3829" s="7"/>
    </row>
    <row r="3830" spans="1:14" ht="30" customHeight="1" x14ac:dyDescent="0.2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7"/>
      <c r="M3830" s="7"/>
      <c r="N3830" s="7"/>
    </row>
    <row r="3831" spans="1:14" ht="30" customHeight="1" x14ac:dyDescent="0.2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7"/>
      <c r="M3831" s="7"/>
      <c r="N3831" s="7"/>
    </row>
    <row r="3832" spans="1:14" ht="30" customHeight="1" x14ac:dyDescent="0.2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7"/>
      <c r="M3832" s="7"/>
      <c r="N3832" s="7"/>
    </row>
    <row r="3833" spans="1:14" ht="30" customHeight="1" x14ac:dyDescent="0.2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7"/>
      <c r="M3833" s="7"/>
      <c r="N3833" s="7"/>
    </row>
    <row r="3834" spans="1:14" ht="30" customHeight="1" x14ac:dyDescent="0.2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7"/>
      <c r="M3834" s="7"/>
      <c r="N3834" s="7"/>
    </row>
    <row r="3835" spans="1:14" ht="30" customHeight="1" x14ac:dyDescent="0.2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7"/>
      <c r="M3835" s="7"/>
      <c r="N3835" s="7"/>
    </row>
    <row r="3836" spans="1:14" ht="30" customHeight="1" x14ac:dyDescent="0.2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7"/>
      <c r="M3836" s="7"/>
      <c r="N3836" s="7"/>
    </row>
    <row r="3837" spans="1:14" ht="30" customHeight="1" x14ac:dyDescent="0.2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7"/>
      <c r="M3837" s="7"/>
      <c r="N3837" s="7"/>
    </row>
    <row r="3838" spans="1:14" ht="30" customHeight="1" x14ac:dyDescent="0.2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7"/>
      <c r="M3838" s="7"/>
      <c r="N3838" s="7"/>
    </row>
    <row r="3839" spans="1:14" ht="30" customHeight="1" x14ac:dyDescent="0.2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7"/>
      <c r="M3839" s="7"/>
      <c r="N3839" s="7"/>
    </row>
    <row r="3840" spans="1:14" ht="30" customHeight="1" x14ac:dyDescent="0.2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7"/>
      <c r="M3840" s="7"/>
      <c r="N3840" s="7"/>
    </row>
    <row r="3841" spans="1:14" ht="30" customHeight="1" x14ac:dyDescent="0.2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7"/>
      <c r="M3841" s="7"/>
      <c r="N3841" s="7"/>
    </row>
    <row r="3842" spans="1:14" ht="30" customHeight="1" x14ac:dyDescent="0.2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7"/>
      <c r="M3842" s="7"/>
      <c r="N3842" s="7"/>
    </row>
    <row r="3843" spans="1:14" ht="30" customHeight="1" x14ac:dyDescent="0.2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7"/>
      <c r="M3843" s="7"/>
      <c r="N3843" s="7"/>
    </row>
    <row r="3844" spans="1:14" ht="30" customHeight="1" x14ac:dyDescent="0.2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7"/>
      <c r="M3844" s="7"/>
      <c r="N3844" s="7"/>
    </row>
    <row r="3845" spans="1:14" ht="30" customHeight="1" x14ac:dyDescent="0.2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7"/>
      <c r="M3845" s="7"/>
      <c r="N3845" s="7"/>
    </row>
    <row r="3846" spans="1:14" ht="30" customHeight="1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7"/>
      <c r="M3846" s="7"/>
      <c r="N3846" s="7"/>
    </row>
    <row r="3847" spans="1:14" ht="30" customHeight="1" x14ac:dyDescent="0.2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7"/>
      <c r="M3847" s="7"/>
      <c r="N3847" s="7"/>
    </row>
    <row r="3848" spans="1:14" ht="30" customHeight="1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7"/>
      <c r="M3848" s="7"/>
      <c r="N3848" s="7"/>
    </row>
    <row r="3849" spans="1:14" ht="30" customHeight="1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7"/>
      <c r="M3849" s="7"/>
      <c r="N3849" s="7"/>
    </row>
    <row r="3850" spans="1:14" ht="30" customHeight="1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7"/>
      <c r="M3850" s="7"/>
      <c r="N3850" s="7"/>
    </row>
    <row r="3851" spans="1:14" ht="30" customHeight="1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7"/>
      <c r="M3851" s="7"/>
      <c r="N3851" s="7"/>
    </row>
    <row r="3852" spans="1:14" ht="30" customHeight="1" x14ac:dyDescent="0.2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7"/>
      <c r="M3852" s="7"/>
      <c r="N3852" s="7"/>
    </row>
    <row r="3853" spans="1:14" ht="30" customHeight="1" x14ac:dyDescent="0.2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7"/>
      <c r="M3853" s="7"/>
      <c r="N3853" s="7"/>
    </row>
    <row r="3854" spans="1:14" ht="30" customHeight="1" x14ac:dyDescent="0.2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7"/>
      <c r="M3854" s="7"/>
      <c r="N3854" s="7"/>
    </row>
    <row r="3855" spans="1:14" ht="30" customHeight="1" x14ac:dyDescent="0.2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7"/>
      <c r="M3855" s="7"/>
      <c r="N3855" s="7"/>
    </row>
    <row r="3856" spans="1:14" ht="30" customHeight="1" x14ac:dyDescent="0.2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7"/>
      <c r="M3856" s="7"/>
      <c r="N3856" s="7"/>
    </row>
    <row r="3857" spans="1:14" ht="30" customHeight="1" x14ac:dyDescent="0.2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7"/>
      <c r="M3857" s="7"/>
      <c r="N3857" s="7"/>
    </row>
    <row r="3858" spans="1:14" ht="30" customHeight="1" x14ac:dyDescent="0.2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7"/>
      <c r="M3858" s="7"/>
      <c r="N3858" s="7"/>
    </row>
    <row r="3859" spans="1:14" ht="30" customHeight="1" x14ac:dyDescent="0.2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7"/>
      <c r="M3859" s="7"/>
      <c r="N3859" s="7"/>
    </row>
    <row r="3860" spans="1:14" ht="30" customHeight="1" x14ac:dyDescent="0.2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7"/>
      <c r="M3860" s="7"/>
      <c r="N3860" s="7"/>
    </row>
    <row r="3861" spans="1:14" ht="30" customHeight="1" x14ac:dyDescent="0.2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7"/>
      <c r="M3861" s="7"/>
      <c r="N3861" s="7"/>
    </row>
    <row r="3862" spans="1:14" ht="30" customHeight="1" x14ac:dyDescent="0.2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7"/>
      <c r="M3862" s="7"/>
      <c r="N3862" s="7"/>
    </row>
    <row r="3863" spans="1:14" ht="30" customHeight="1" x14ac:dyDescent="0.2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7"/>
      <c r="M3863" s="7"/>
      <c r="N3863" s="7"/>
    </row>
    <row r="3864" spans="1:14" ht="30" customHeight="1" x14ac:dyDescent="0.2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7"/>
      <c r="M3864" s="7"/>
      <c r="N3864" s="7"/>
    </row>
    <row r="3865" spans="1:14" ht="30" customHeight="1" x14ac:dyDescent="0.2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7"/>
      <c r="M3865" s="7"/>
      <c r="N3865" s="7"/>
    </row>
    <row r="3866" spans="1:14" ht="30" customHeight="1" x14ac:dyDescent="0.2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7"/>
      <c r="M3866" s="7"/>
      <c r="N3866" s="7"/>
    </row>
    <row r="3867" spans="1:14" ht="30" customHeight="1" x14ac:dyDescent="0.2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7"/>
      <c r="M3867" s="7"/>
      <c r="N3867" s="7"/>
    </row>
    <row r="3868" spans="1:14" ht="30" customHeight="1" x14ac:dyDescent="0.2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7"/>
      <c r="M3868" s="7"/>
      <c r="N3868" s="7"/>
    </row>
    <row r="3869" spans="1:14" ht="30" customHeight="1" x14ac:dyDescent="0.2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7"/>
      <c r="M3869" s="7"/>
      <c r="N3869" s="7"/>
    </row>
    <row r="3870" spans="1:14" ht="30" customHeight="1" x14ac:dyDescent="0.2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7"/>
      <c r="M3870" s="7"/>
      <c r="N3870" s="7"/>
    </row>
    <row r="3871" spans="1:14" ht="30" customHeight="1" x14ac:dyDescent="0.2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7"/>
      <c r="M3871" s="7"/>
      <c r="N3871" s="7"/>
    </row>
    <row r="3872" spans="1:14" ht="30" customHeight="1" x14ac:dyDescent="0.2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7"/>
      <c r="M3872" s="7"/>
      <c r="N3872" s="7"/>
    </row>
    <row r="3873" spans="1:14" ht="30" customHeight="1" x14ac:dyDescent="0.2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7"/>
      <c r="M3873" s="7"/>
      <c r="N3873" s="7"/>
    </row>
    <row r="3874" spans="1:14" ht="30" customHeight="1" x14ac:dyDescent="0.2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7"/>
      <c r="M3874" s="7"/>
      <c r="N3874" s="7"/>
    </row>
    <row r="3875" spans="1:14" ht="30" customHeight="1" x14ac:dyDescent="0.2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7"/>
      <c r="M3875" s="7"/>
      <c r="N3875" s="7"/>
    </row>
    <row r="3876" spans="1:14" ht="30" customHeight="1" x14ac:dyDescent="0.2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7"/>
      <c r="M3876" s="7"/>
      <c r="N3876" s="7"/>
    </row>
    <row r="3877" spans="1:14" ht="30" customHeight="1" x14ac:dyDescent="0.2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7"/>
      <c r="M3877" s="7"/>
      <c r="N3877" s="7"/>
    </row>
    <row r="3878" spans="1:14" ht="30" customHeight="1" x14ac:dyDescent="0.2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7"/>
      <c r="M3878" s="7"/>
      <c r="N3878" s="7"/>
    </row>
    <row r="3879" spans="1:14" ht="30" customHeight="1" x14ac:dyDescent="0.2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7"/>
      <c r="M3879" s="7"/>
      <c r="N3879" s="7"/>
    </row>
    <row r="3880" spans="1:14" ht="30" customHeight="1" x14ac:dyDescent="0.2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7"/>
      <c r="M3880" s="7"/>
      <c r="N3880" s="7"/>
    </row>
    <row r="3881" spans="1:14" ht="30" customHeight="1" x14ac:dyDescent="0.2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7"/>
      <c r="M3881" s="7"/>
      <c r="N3881" s="7"/>
    </row>
    <row r="3882" spans="1:14" ht="30" customHeight="1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7"/>
      <c r="M3882" s="7"/>
      <c r="N3882" s="7"/>
    </row>
    <row r="3883" spans="1:14" ht="30" customHeight="1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7"/>
      <c r="M3883" s="7"/>
      <c r="N3883" s="7"/>
    </row>
    <row r="3884" spans="1:14" ht="30" customHeight="1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7"/>
      <c r="M3884" s="7"/>
      <c r="N3884" s="7"/>
    </row>
    <row r="3885" spans="1:14" ht="30" customHeight="1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7"/>
      <c r="M3885" s="7"/>
      <c r="N3885" s="7"/>
    </row>
    <row r="3886" spans="1:14" ht="30" customHeight="1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7"/>
      <c r="M3886" s="7"/>
      <c r="N3886" s="7"/>
    </row>
    <row r="3887" spans="1:14" ht="30" customHeight="1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7"/>
      <c r="M3887" s="7"/>
      <c r="N3887" s="7"/>
    </row>
    <row r="3888" spans="1:14" ht="30" customHeight="1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7"/>
      <c r="M3888" s="7"/>
      <c r="N3888" s="7"/>
    </row>
    <row r="3889" spans="1:14" ht="30" customHeight="1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7"/>
      <c r="M3889" s="7"/>
      <c r="N3889" s="7"/>
    </row>
    <row r="3890" spans="1:14" ht="30" customHeight="1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7"/>
      <c r="M3890" s="7"/>
      <c r="N3890" s="7"/>
    </row>
    <row r="3891" spans="1:14" ht="30" customHeight="1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7"/>
      <c r="M3891" s="7"/>
      <c r="N3891" s="7"/>
    </row>
    <row r="3892" spans="1:14" ht="30" customHeight="1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7"/>
      <c r="M3892" s="7"/>
      <c r="N3892" s="7"/>
    </row>
    <row r="3893" spans="1:14" ht="30" customHeight="1" x14ac:dyDescent="0.2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7"/>
      <c r="M3893" s="7"/>
      <c r="N3893" s="7"/>
    </row>
    <row r="3894" spans="1:14" ht="30" customHeight="1" x14ac:dyDescent="0.2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7"/>
      <c r="M3894" s="7"/>
      <c r="N3894" s="7"/>
    </row>
    <row r="3895" spans="1:14" ht="30" customHeight="1" x14ac:dyDescent="0.2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7"/>
      <c r="M3895" s="7"/>
      <c r="N3895" s="7"/>
    </row>
    <row r="3896" spans="1:14" ht="30" customHeight="1" x14ac:dyDescent="0.2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7"/>
      <c r="M3896" s="7"/>
      <c r="N3896" s="7"/>
    </row>
    <row r="3897" spans="1:14" ht="30" customHeight="1" x14ac:dyDescent="0.2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7"/>
      <c r="M3897" s="7"/>
      <c r="N3897" s="7"/>
    </row>
    <row r="3898" spans="1:14" ht="30" customHeight="1" x14ac:dyDescent="0.2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7"/>
      <c r="M3898" s="7"/>
      <c r="N3898" s="7"/>
    </row>
    <row r="3899" spans="1:14" ht="30" customHeight="1" x14ac:dyDescent="0.2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7"/>
      <c r="M3899" s="7"/>
      <c r="N3899" s="7"/>
    </row>
    <row r="3900" spans="1:14" ht="30" customHeight="1" x14ac:dyDescent="0.2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7"/>
      <c r="M3900" s="7"/>
      <c r="N3900" s="7"/>
    </row>
    <row r="3901" spans="1:14" ht="30" customHeight="1" x14ac:dyDescent="0.2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7"/>
      <c r="M3901" s="7"/>
      <c r="N3901" s="7"/>
    </row>
    <row r="3902" spans="1:14" ht="30" customHeight="1" x14ac:dyDescent="0.2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7"/>
      <c r="M3902" s="7"/>
      <c r="N3902" s="7"/>
    </row>
    <row r="3903" spans="1:14" ht="30" customHeight="1" x14ac:dyDescent="0.2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7"/>
      <c r="M3903" s="7"/>
      <c r="N3903" s="7"/>
    </row>
    <row r="3904" spans="1:14" ht="30" customHeight="1" x14ac:dyDescent="0.2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7"/>
      <c r="M3904" s="7"/>
      <c r="N3904" s="7"/>
    </row>
    <row r="3905" spans="1:14" ht="30" customHeight="1" x14ac:dyDescent="0.2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7"/>
      <c r="M3905" s="7"/>
      <c r="N3905" s="7"/>
    </row>
    <row r="3906" spans="1:14" ht="30" customHeight="1" x14ac:dyDescent="0.2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7"/>
      <c r="M3906" s="7"/>
      <c r="N3906" s="7"/>
    </row>
    <row r="3907" spans="1:14" ht="30" customHeight="1" x14ac:dyDescent="0.2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7"/>
      <c r="M3907" s="7"/>
      <c r="N3907" s="7"/>
    </row>
    <row r="3908" spans="1:14" ht="30" customHeight="1" x14ac:dyDescent="0.2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7"/>
      <c r="M3908" s="7"/>
      <c r="N3908" s="7"/>
    </row>
    <row r="3909" spans="1:14" ht="30" customHeight="1" x14ac:dyDescent="0.2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7"/>
      <c r="M3909" s="7"/>
      <c r="N3909" s="7"/>
    </row>
    <row r="3910" spans="1:14" ht="30" customHeight="1" x14ac:dyDescent="0.2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7"/>
      <c r="M3910" s="7"/>
      <c r="N3910" s="7"/>
    </row>
    <row r="3911" spans="1:14" ht="30" customHeight="1" x14ac:dyDescent="0.2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7"/>
      <c r="M3911" s="7"/>
      <c r="N3911" s="7"/>
    </row>
    <row r="3912" spans="1:14" ht="30" customHeight="1" x14ac:dyDescent="0.2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7"/>
      <c r="M3912" s="7"/>
      <c r="N3912" s="7"/>
    </row>
    <row r="3913" spans="1:14" ht="30" customHeight="1" x14ac:dyDescent="0.2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7"/>
      <c r="M3913" s="7"/>
      <c r="N3913" s="7"/>
    </row>
    <row r="3914" spans="1:14" ht="30" customHeight="1" x14ac:dyDescent="0.2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7"/>
      <c r="M3914" s="7"/>
      <c r="N3914" s="7"/>
    </row>
    <row r="3915" spans="1:14" ht="30" customHeight="1" x14ac:dyDescent="0.2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7"/>
      <c r="M3915" s="7"/>
      <c r="N3915" s="7"/>
    </row>
    <row r="3916" spans="1:14" ht="30" customHeight="1" x14ac:dyDescent="0.2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7"/>
      <c r="M3916" s="7"/>
      <c r="N3916" s="7"/>
    </row>
    <row r="3917" spans="1:14" ht="30" customHeight="1" x14ac:dyDescent="0.2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7"/>
      <c r="M3917" s="7"/>
      <c r="N3917" s="7"/>
    </row>
    <row r="3918" spans="1:14" ht="30" customHeight="1" x14ac:dyDescent="0.2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7"/>
      <c r="M3918" s="7"/>
      <c r="N3918" s="7"/>
    </row>
    <row r="3919" spans="1:14" ht="30" customHeight="1" x14ac:dyDescent="0.2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7"/>
      <c r="M3919" s="7"/>
      <c r="N3919" s="7"/>
    </row>
    <row r="3920" spans="1:14" ht="30" customHeight="1" x14ac:dyDescent="0.2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7"/>
      <c r="M3920" s="7"/>
      <c r="N3920" s="7"/>
    </row>
    <row r="3921" spans="1:14" ht="30" customHeight="1" x14ac:dyDescent="0.2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7"/>
      <c r="M3921" s="7"/>
      <c r="N3921" s="7"/>
    </row>
    <row r="3922" spans="1:14" ht="30" customHeight="1" x14ac:dyDescent="0.2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7"/>
      <c r="M3922" s="7"/>
      <c r="N3922" s="7"/>
    </row>
    <row r="3923" spans="1:14" ht="30" customHeight="1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7"/>
      <c r="M3923" s="7"/>
      <c r="N3923" s="7"/>
    </row>
    <row r="3924" spans="1:14" ht="30" customHeight="1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7"/>
      <c r="M3924" s="7"/>
      <c r="N3924" s="7"/>
    </row>
    <row r="3925" spans="1:14" ht="30" customHeight="1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7"/>
      <c r="M3925" s="7"/>
      <c r="N3925" s="7"/>
    </row>
    <row r="3926" spans="1:14" ht="30" customHeight="1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7"/>
      <c r="M3926" s="7"/>
      <c r="N3926" s="7"/>
    </row>
    <row r="3927" spans="1:14" ht="30" customHeight="1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7"/>
      <c r="M3927" s="7"/>
      <c r="N3927" s="7"/>
    </row>
    <row r="3928" spans="1:14" ht="30" customHeight="1" x14ac:dyDescent="0.2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7"/>
      <c r="M3928" s="7"/>
      <c r="N3928" s="7"/>
    </row>
    <row r="3929" spans="1:14" ht="30" customHeight="1" x14ac:dyDescent="0.2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7"/>
      <c r="M3929" s="7"/>
      <c r="N3929" s="7"/>
    </row>
    <row r="3930" spans="1:14" ht="30" customHeight="1" x14ac:dyDescent="0.2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7"/>
      <c r="M3930" s="7"/>
      <c r="N3930" s="7"/>
    </row>
    <row r="3931" spans="1:14" ht="30" customHeight="1" x14ac:dyDescent="0.2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7"/>
      <c r="M3931" s="7"/>
      <c r="N3931" s="7"/>
    </row>
    <row r="3932" spans="1:14" ht="30" customHeight="1" x14ac:dyDescent="0.2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7"/>
      <c r="M3932" s="7"/>
      <c r="N3932" s="7"/>
    </row>
    <row r="3933" spans="1:14" ht="30" customHeight="1" x14ac:dyDescent="0.2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7"/>
      <c r="M3933" s="7"/>
      <c r="N3933" s="7"/>
    </row>
    <row r="3934" spans="1:14" ht="30" customHeight="1" x14ac:dyDescent="0.2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7"/>
      <c r="M3934" s="7"/>
      <c r="N3934" s="7"/>
    </row>
    <row r="3935" spans="1:14" ht="30" customHeight="1" x14ac:dyDescent="0.2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7"/>
      <c r="M3935" s="7"/>
      <c r="N3935" s="7"/>
    </row>
    <row r="3936" spans="1:14" ht="30" customHeight="1" x14ac:dyDescent="0.2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7"/>
      <c r="M3936" s="7"/>
      <c r="N3936" s="7"/>
    </row>
    <row r="3937" spans="1:14" ht="30" customHeight="1" x14ac:dyDescent="0.2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7"/>
      <c r="M3937" s="7"/>
      <c r="N3937" s="7"/>
    </row>
    <row r="3938" spans="1:14" ht="30" customHeight="1" x14ac:dyDescent="0.2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7"/>
      <c r="M3938" s="7"/>
      <c r="N3938" s="7"/>
    </row>
    <row r="3939" spans="1:14" ht="30" customHeight="1" x14ac:dyDescent="0.2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7"/>
      <c r="M3939" s="7"/>
      <c r="N3939" s="7"/>
    </row>
    <row r="3940" spans="1:14" ht="30" customHeight="1" x14ac:dyDescent="0.2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7"/>
      <c r="M3940" s="7"/>
      <c r="N3940" s="7"/>
    </row>
    <row r="3941" spans="1:14" ht="30" customHeight="1" x14ac:dyDescent="0.2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7"/>
      <c r="M3941" s="7"/>
      <c r="N3941" s="7"/>
    </row>
    <row r="3942" spans="1:14" ht="30" customHeight="1" x14ac:dyDescent="0.2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7"/>
      <c r="M3942" s="7"/>
      <c r="N3942" s="7"/>
    </row>
    <row r="3943" spans="1:14" ht="30" customHeight="1" x14ac:dyDescent="0.2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7"/>
      <c r="M3943" s="7"/>
      <c r="N3943" s="7"/>
    </row>
    <row r="3944" spans="1:14" ht="30" customHeight="1" x14ac:dyDescent="0.2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7"/>
      <c r="M3944" s="7"/>
      <c r="N3944" s="7"/>
    </row>
    <row r="3945" spans="1:14" ht="30" customHeight="1" x14ac:dyDescent="0.2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7"/>
      <c r="M3945" s="7"/>
      <c r="N3945" s="7"/>
    </row>
    <row r="3946" spans="1:14" ht="30" customHeight="1" x14ac:dyDescent="0.2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7"/>
      <c r="M3946" s="7"/>
      <c r="N3946" s="7"/>
    </row>
    <row r="3947" spans="1:14" ht="30" customHeight="1" x14ac:dyDescent="0.2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7"/>
      <c r="M3947" s="7"/>
      <c r="N3947" s="7"/>
    </row>
    <row r="3948" spans="1:14" ht="30" customHeight="1" x14ac:dyDescent="0.2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7"/>
      <c r="M3948" s="7"/>
      <c r="N3948" s="7"/>
    </row>
    <row r="3949" spans="1:14" ht="30" customHeight="1" x14ac:dyDescent="0.2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7"/>
      <c r="M3949" s="7"/>
      <c r="N3949" s="7"/>
    </row>
    <row r="3950" spans="1:14" ht="30" customHeight="1" x14ac:dyDescent="0.2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7"/>
      <c r="M3950" s="7"/>
      <c r="N3950" s="7"/>
    </row>
    <row r="3951" spans="1:14" ht="30" customHeight="1" x14ac:dyDescent="0.2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7"/>
      <c r="M3951" s="7"/>
      <c r="N3951" s="7"/>
    </row>
    <row r="3952" spans="1:14" ht="30" customHeight="1" x14ac:dyDescent="0.2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7"/>
      <c r="M3952" s="7"/>
      <c r="N3952" s="7"/>
    </row>
    <row r="3953" spans="1:14" ht="30" customHeight="1" x14ac:dyDescent="0.2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7"/>
      <c r="M3953" s="7"/>
      <c r="N3953" s="7"/>
    </row>
    <row r="3954" spans="1:14" ht="30" customHeight="1" x14ac:dyDescent="0.2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7"/>
      <c r="M3954" s="7"/>
      <c r="N3954" s="7"/>
    </row>
    <row r="3955" spans="1:14" ht="30" customHeight="1" x14ac:dyDescent="0.2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7"/>
      <c r="M3955" s="7"/>
      <c r="N3955" s="7"/>
    </row>
    <row r="3956" spans="1:14" ht="30" customHeight="1" x14ac:dyDescent="0.2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7"/>
      <c r="M3956" s="7"/>
      <c r="N3956" s="7"/>
    </row>
    <row r="3957" spans="1:14" ht="30" customHeight="1" x14ac:dyDescent="0.2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7"/>
      <c r="M3957" s="7"/>
      <c r="N3957" s="7"/>
    </row>
    <row r="3958" spans="1:14" ht="30" customHeight="1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7"/>
      <c r="M3958" s="7"/>
      <c r="N3958" s="7"/>
    </row>
    <row r="3959" spans="1:14" ht="30" customHeight="1" x14ac:dyDescent="0.2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7"/>
      <c r="M3959" s="7"/>
      <c r="N3959" s="7"/>
    </row>
    <row r="3960" spans="1:14" ht="30" customHeight="1" x14ac:dyDescent="0.2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7"/>
      <c r="M3960" s="7"/>
      <c r="N3960" s="7"/>
    </row>
    <row r="3961" spans="1:14" ht="30" customHeight="1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7"/>
      <c r="M3961" s="7"/>
      <c r="N3961" s="7"/>
    </row>
    <row r="3962" spans="1:14" ht="30" customHeight="1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7"/>
      <c r="M3962" s="7"/>
      <c r="N3962" s="7"/>
    </row>
    <row r="3963" spans="1:14" ht="30" customHeight="1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7"/>
      <c r="M3963" s="7"/>
      <c r="N3963" s="7"/>
    </row>
    <row r="3964" spans="1:14" ht="30" customHeight="1" x14ac:dyDescent="0.2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7"/>
      <c r="M3964" s="7"/>
      <c r="N3964" s="7"/>
    </row>
    <row r="3965" spans="1:14" ht="30" customHeight="1" x14ac:dyDescent="0.2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7"/>
      <c r="M3965" s="7"/>
      <c r="N3965" s="7"/>
    </row>
    <row r="3966" spans="1:14" ht="30" customHeight="1" x14ac:dyDescent="0.2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7"/>
      <c r="M3966" s="7"/>
      <c r="N3966" s="7"/>
    </row>
    <row r="3967" spans="1:14" ht="30" customHeight="1" x14ac:dyDescent="0.2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7"/>
      <c r="M3967" s="7"/>
      <c r="N3967" s="7"/>
    </row>
    <row r="3968" spans="1:14" ht="30" customHeight="1" x14ac:dyDescent="0.2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7"/>
      <c r="M3968" s="7"/>
      <c r="N3968" s="7"/>
    </row>
    <row r="3969" spans="1:14" ht="30" customHeight="1" x14ac:dyDescent="0.2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7"/>
      <c r="M3969" s="7"/>
      <c r="N3969" s="7"/>
    </row>
    <row r="3970" spans="1:14" ht="30" customHeight="1" x14ac:dyDescent="0.2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7"/>
      <c r="M3970" s="7"/>
      <c r="N3970" s="7"/>
    </row>
    <row r="3971" spans="1:14" ht="30" customHeight="1" x14ac:dyDescent="0.2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7"/>
      <c r="M3971" s="7"/>
      <c r="N3971" s="7"/>
    </row>
    <row r="3972" spans="1:14" ht="30" customHeight="1" x14ac:dyDescent="0.2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7"/>
      <c r="M3972" s="7"/>
      <c r="N3972" s="7"/>
    </row>
    <row r="3973" spans="1:14" ht="30" customHeight="1" x14ac:dyDescent="0.2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7"/>
      <c r="M3973" s="7"/>
      <c r="N3973" s="7"/>
    </row>
    <row r="3974" spans="1:14" ht="30" customHeight="1" x14ac:dyDescent="0.2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7"/>
      <c r="M3974" s="7"/>
      <c r="N3974" s="7"/>
    </row>
    <row r="3975" spans="1:14" ht="30" customHeight="1" x14ac:dyDescent="0.2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7"/>
      <c r="M3975" s="7"/>
      <c r="N3975" s="7"/>
    </row>
    <row r="3976" spans="1:14" ht="30" customHeight="1" x14ac:dyDescent="0.2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7"/>
      <c r="M3976" s="7"/>
      <c r="N3976" s="7"/>
    </row>
    <row r="3977" spans="1:14" ht="30" customHeight="1" x14ac:dyDescent="0.2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7"/>
      <c r="M3977" s="7"/>
      <c r="N3977" s="7"/>
    </row>
    <row r="3978" spans="1:14" ht="30" customHeight="1" x14ac:dyDescent="0.2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7"/>
      <c r="M3978" s="7"/>
      <c r="N3978" s="7"/>
    </row>
    <row r="3979" spans="1:14" ht="30" customHeight="1" x14ac:dyDescent="0.2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7"/>
      <c r="M3979" s="7"/>
      <c r="N3979" s="7"/>
    </row>
    <row r="3980" spans="1:14" ht="30" customHeight="1" x14ac:dyDescent="0.2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7"/>
      <c r="M3980" s="7"/>
      <c r="N3980" s="7"/>
    </row>
    <row r="3981" spans="1:14" ht="30" customHeight="1" x14ac:dyDescent="0.2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7"/>
      <c r="M3981" s="7"/>
      <c r="N3981" s="7"/>
    </row>
    <row r="3982" spans="1:14" ht="30" customHeight="1" x14ac:dyDescent="0.2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7"/>
      <c r="M3982" s="7"/>
      <c r="N3982" s="7"/>
    </row>
    <row r="3983" spans="1:14" ht="30" customHeight="1" x14ac:dyDescent="0.2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7"/>
      <c r="M3983" s="7"/>
      <c r="N3983" s="7"/>
    </row>
    <row r="3984" spans="1:14" ht="30" customHeight="1" x14ac:dyDescent="0.2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7"/>
      <c r="M3984" s="7"/>
      <c r="N3984" s="7"/>
    </row>
    <row r="3985" spans="1:14" ht="30" customHeight="1" x14ac:dyDescent="0.2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7"/>
      <c r="M3985" s="7"/>
      <c r="N3985" s="7"/>
    </row>
    <row r="3986" spans="1:14" ht="30" customHeight="1" x14ac:dyDescent="0.2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7"/>
      <c r="M3986" s="7"/>
      <c r="N3986" s="7"/>
    </row>
    <row r="3987" spans="1:14" ht="30" customHeight="1" x14ac:dyDescent="0.2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7"/>
      <c r="M3987" s="7"/>
      <c r="N3987" s="7"/>
    </row>
    <row r="3988" spans="1:14" ht="30" customHeight="1" x14ac:dyDescent="0.2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7"/>
      <c r="M3988" s="7"/>
      <c r="N3988" s="7"/>
    </row>
    <row r="3989" spans="1:14" ht="30" customHeight="1" x14ac:dyDescent="0.2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7"/>
      <c r="M3989" s="7"/>
      <c r="N3989" s="7"/>
    </row>
    <row r="3990" spans="1:14" ht="30" customHeight="1" x14ac:dyDescent="0.2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7"/>
      <c r="M3990" s="7"/>
      <c r="N3990" s="7"/>
    </row>
    <row r="3991" spans="1:14" ht="30" customHeight="1" x14ac:dyDescent="0.2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7"/>
      <c r="M3991" s="7"/>
      <c r="N3991" s="7"/>
    </row>
    <row r="3992" spans="1:14" ht="30" customHeight="1" x14ac:dyDescent="0.2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7"/>
      <c r="M3992" s="7"/>
      <c r="N3992" s="7"/>
    </row>
    <row r="3993" spans="1:14" ht="30" customHeight="1" x14ac:dyDescent="0.2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7"/>
      <c r="M3993" s="7"/>
      <c r="N3993" s="7"/>
    </row>
    <row r="3994" spans="1:14" ht="30" customHeight="1" x14ac:dyDescent="0.2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7"/>
      <c r="M3994" s="7"/>
      <c r="N3994" s="7"/>
    </row>
    <row r="3995" spans="1:14" ht="30" customHeight="1" x14ac:dyDescent="0.2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7"/>
      <c r="M3995" s="7"/>
      <c r="N3995" s="7"/>
    </row>
    <row r="3996" spans="1:14" ht="30" customHeight="1" x14ac:dyDescent="0.2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7"/>
      <c r="M3996" s="7"/>
      <c r="N3996" s="7"/>
    </row>
    <row r="3997" spans="1:14" ht="30" customHeight="1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7"/>
      <c r="M3997" s="7"/>
      <c r="N3997" s="7"/>
    </row>
    <row r="3998" spans="1:14" ht="30" customHeight="1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7"/>
      <c r="M3998" s="7"/>
      <c r="N3998" s="7"/>
    </row>
    <row r="3999" spans="1:14" ht="30" customHeight="1" x14ac:dyDescent="0.2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7"/>
      <c r="M3999" s="7"/>
      <c r="N3999" s="7"/>
    </row>
    <row r="4000" spans="1:14" ht="30" customHeight="1" x14ac:dyDescent="0.2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7"/>
      <c r="M4000" s="7"/>
      <c r="N4000" s="7"/>
    </row>
    <row r="4001" spans="1:14" ht="30" customHeight="1" x14ac:dyDescent="0.2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7"/>
      <c r="M4001" s="7"/>
      <c r="N4001" s="7"/>
    </row>
    <row r="4002" spans="1:14" ht="30" customHeight="1" x14ac:dyDescent="0.2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7"/>
      <c r="M4002" s="7"/>
      <c r="N4002" s="7"/>
    </row>
    <row r="4003" spans="1:14" ht="30" customHeight="1" x14ac:dyDescent="0.2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7"/>
      <c r="M4003" s="7"/>
      <c r="N4003" s="7"/>
    </row>
    <row r="4004" spans="1:14" ht="30" customHeight="1" x14ac:dyDescent="0.2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7"/>
      <c r="M4004" s="7"/>
      <c r="N4004" s="7"/>
    </row>
    <row r="4005" spans="1:14" ht="30" customHeight="1" x14ac:dyDescent="0.2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7"/>
      <c r="M4005" s="7"/>
      <c r="N4005" s="7"/>
    </row>
    <row r="4006" spans="1:14" ht="30" customHeight="1" x14ac:dyDescent="0.2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7"/>
      <c r="M4006" s="7"/>
      <c r="N4006" s="7"/>
    </row>
    <row r="4007" spans="1:14" ht="30" customHeight="1" x14ac:dyDescent="0.2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7"/>
      <c r="M4007" s="7"/>
      <c r="N4007" s="7"/>
    </row>
    <row r="4008" spans="1:14" ht="30" customHeight="1" x14ac:dyDescent="0.2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7"/>
      <c r="M4008" s="7"/>
      <c r="N4008" s="7"/>
    </row>
    <row r="4009" spans="1:14" ht="30" customHeight="1" x14ac:dyDescent="0.2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7"/>
      <c r="M4009" s="7"/>
      <c r="N4009" s="7"/>
    </row>
    <row r="4010" spans="1:14" ht="30" customHeight="1" x14ac:dyDescent="0.2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7"/>
      <c r="M4010" s="7"/>
      <c r="N4010" s="7"/>
    </row>
    <row r="4011" spans="1:14" ht="30" customHeight="1" x14ac:dyDescent="0.2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7"/>
      <c r="M4011" s="7"/>
      <c r="N4011" s="7"/>
    </row>
    <row r="4012" spans="1:14" ht="30" customHeight="1" x14ac:dyDescent="0.2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7"/>
      <c r="M4012" s="7"/>
      <c r="N4012" s="7"/>
    </row>
    <row r="4013" spans="1:14" ht="30" customHeight="1" x14ac:dyDescent="0.2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7"/>
      <c r="M4013" s="7"/>
      <c r="N4013" s="7"/>
    </row>
    <row r="4014" spans="1:14" ht="30" customHeight="1" x14ac:dyDescent="0.2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7"/>
      <c r="M4014" s="7"/>
      <c r="N4014" s="7"/>
    </row>
    <row r="4015" spans="1:14" ht="30" customHeight="1" x14ac:dyDescent="0.2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7"/>
      <c r="M4015" s="7"/>
      <c r="N4015" s="7"/>
    </row>
    <row r="4016" spans="1:14" ht="30" customHeight="1" x14ac:dyDescent="0.2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7"/>
      <c r="M4016" s="7"/>
      <c r="N4016" s="7"/>
    </row>
    <row r="4017" spans="1:14" ht="30" customHeight="1" x14ac:dyDescent="0.2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7"/>
      <c r="M4017" s="7"/>
      <c r="N4017" s="7"/>
    </row>
    <row r="4018" spans="1:14" ht="30" customHeight="1" x14ac:dyDescent="0.2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7"/>
      <c r="M4018" s="7"/>
      <c r="N4018" s="7"/>
    </row>
    <row r="4019" spans="1:14" ht="30" customHeight="1" x14ac:dyDescent="0.2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7"/>
      <c r="M4019" s="7"/>
      <c r="N4019" s="7"/>
    </row>
    <row r="4020" spans="1:14" ht="30" customHeight="1" x14ac:dyDescent="0.2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7"/>
      <c r="M4020" s="7"/>
      <c r="N4020" s="7"/>
    </row>
    <row r="4021" spans="1:14" ht="30" customHeight="1" x14ac:dyDescent="0.2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7"/>
      <c r="M4021" s="7"/>
      <c r="N4021" s="7"/>
    </row>
    <row r="4022" spans="1:14" ht="30" customHeight="1" x14ac:dyDescent="0.2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7"/>
      <c r="M4022" s="7"/>
      <c r="N4022" s="7"/>
    </row>
    <row r="4023" spans="1:14" ht="30" customHeight="1" x14ac:dyDescent="0.2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7"/>
      <c r="M4023" s="7"/>
      <c r="N4023" s="7"/>
    </row>
    <row r="4024" spans="1:14" ht="30" customHeight="1" x14ac:dyDescent="0.2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7"/>
      <c r="M4024" s="7"/>
      <c r="N4024" s="7"/>
    </row>
    <row r="4025" spans="1:14" ht="30" customHeight="1" x14ac:dyDescent="0.2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7"/>
      <c r="M4025" s="7"/>
      <c r="N4025" s="7"/>
    </row>
    <row r="4026" spans="1:14" ht="30" customHeight="1" x14ac:dyDescent="0.2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7"/>
      <c r="M4026" s="7"/>
      <c r="N4026" s="7"/>
    </row>
    <row r="4027" spans="1:14" ht="30" customHeight="1" x14ac:dyDescent="0.2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7"/>
      <c r="M4027" s="7"/>
      <c r="N4027" s="7"/>
    </row>
    <row r="4028" spans="1:14" ht="30" customHeight="1" x14ac:dyDescent="0.2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7"/>
      <c r="M4028" s="7"/>
      <c r="N4028" s="7"/>
    </row>
    <row r="4029" spans="1:14" ht="30" customHeight="1" x14ac:dyDescent="0.2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7"/>
      <c r="M4029" s="7"/>
      <c r="N4029" s="7"/>
    </row>
    <row r="4030" spans="1:14" ht="30" customHeight="1" x14ac:dyDescent="0.2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7"/>
      <c r="M4030" s="7"/>
      <c r="N4030" s="7"/>
    </row>
    <row r="4031" spans="1:14" ht="30" customHeight="1" x14ac:dyDescent="0.2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7"/>
      <c r="M4031" s="7"/>
      <c r="N4031" s="7"/>
    </row>
    <row r="4032" spans="1:14" ht="30" customHeight="1" x14ac:dyDescent="0.2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7"/>
      <c r="M4032" s="7"/>
      <c r="N4032" s="7"/>
    </row>
    <row r="4033" spans="1:14" ht="30" customHeight="1" x14ac:dyDescent="0.2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7"/>
      <c r="M4033" s="7"/>
      <c r="N4033" s="7"/>
    </row>
    <row r="4034" spans="1:14" ht="30" customHeight="1" x14ac:dyDescent="0.2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7"/>
      <c r="M4034" s="7"/>
      <c r="N4034" s="7"/>
    </row>
    <row r="4035" spans="1:14" ht="30" customHeight="1" x14ac:dyDescent="0.2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7"/>
      <c r="M4035" s="7"/>
      <c r="N4035" s="7"/>
    </row>
    <row r="4036" spans="1:14" ht="30" customHeight="1" x14ac:dyDescent="0.2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7"/>
      <c r="M4036" s="7"/>
      <c r="N4036" s="7"/>
    </row>
    <row r="4037" spans="1:14" ht="30" customHeight="1" x14ac:dyDescent="0.2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7"/>
      <c r="M4037" s="7"/>
      <c r="N4037" s="7"/>
    </row>
    <row r="4038" spans="1:14" ht="30" customHeight="1" x14ac:dyDescent="0.2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7"/>
      <c r="M4038" s="7"/>
      <c r="N4038" s="7"/>
    </row>
    <row r="4039" spans="1:14" ht="30" customHeight="1" x14ac:dyDescent="0.2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7"/>
      <c r="M4039" s="7"/>
      <c r="N4039" s="7"/>
    </row>
    <row r="4040" spans="1:14" ht="30" customHeight="1" x14ac:dyDescent="0.2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7"/>
      <c r="M4040" s="7"/>
      <c r="N4040" s="7"/>
    </row>
    <row r="4041" spans="1:14" ht="30" customHeight="1" x14ac:dyDescent="0.2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7"/>
      <c r="M4041" s="7"/>
      <c r="N4041" s="7"/>
    </row>
    <row r="4042" spans="1:14" ht="30" customHeight="1" x14ac:dyDescent="0.2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7"/>
      <c r="M4042" s="7"/>
      <c r="N4042" s="7"/>
    </row>
    <row r="4043" spans="1:14" ht="30" customHeight="1" x14ac:dyDescent="0.2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7"/>
      <c r="M4043" s="7"/>
      <c r="N4043" s="7"/>
    </row>
    <row r="4044" spans="1:14" ht="30" customHeight="1" x14ac:dyDescent="0.2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7"/>
      <c r="M4044" s="7"/>
      <c r="N4044" s="7"/>
    </row>
    <row r="4045" spans="1:14" ht="30" customHeight="1" x14ac:dyDescent="0.2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7"/>
      <c r="M4045" s="7"/>
      <c r="N4045" s="7"/>
    </row>
    <row r="4046" spans="1:14" ht="30" customHeight="1" x14ac:dyDescent="0.2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7"/>
      <c r="M4046" s="7"/>
      <c r="N4046" s="7"/>
    </row>
    <row r="4047" spans="1:14" ht="30" customHeight="1" x14ac:dyDescent="0.2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7"/>
      <c r="M4047" s="7"/>
      <c r="N4047" s="7"/>
    </row>
    <row r="4048" spans="1:14" ht="30" customHeight="1" x14ac:dyDescent="0.2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7"/>
      <c r="M4048" s="7"/>
      <c r="N4048" s="7"/>
    </row>
    <row r="4049" spans="1:14" ht="30" customHeight="1" x14ac:dyDescent="0.2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7"/>
      <c r="M4049" s="7"/>
      <c r="N4049" s="7"/>
    </row>
    <row r="4050" spans="1:14" ht="30" customHeight="1" x14ac:dyDescent="0.2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7"/>
      <c r="M4050" s="7"/>
      <c r="N4050" s="7"/>
    </row>
    <row r="4051" spans="1:14" ht="30" customHeight="1" x14ac:dyDescent="0.2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7"/>
      <c r="M4051" s="7"/>
      <c r="N4051" s="7"/>
    </row>
    <row r="4052" spans="1:14" ht="30" customHeight="1" x14ac:dyDescent="0.2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7"/>
      <c r="M4052" s="7"/>
      <c r="N4052" s="7"/>
    </row>
    <row r="4053" spans="1:14" ht="30" customHeight="1" x14ac:dyDescent="0.2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7"/>
      <c r="M4053" s="7"/>
      <c r="N4053" s="7"/>
    </row>
    <row r="4054" spans="1:14" ht="30" customHeight="1" x14ac:dyDescent="0.2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7"/>
      <c r="M4054" s="7"/>
      <c r="N4054" s="7"/>
    </row>
    <row r="4055" spans="1:14" ht="30" customHeight="1" x14ac:dyDescent="0.2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7"/>
      <c r="M4055" s="7"/>
      <c r="N4055" s="7"/>
    </row>
    <row r="4056" spans="1:14" ht="30" customHeight="1" x14ac:dyDescent="0.2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7"/>
      <c r="M4056" s="7"/>
      <c r="N4056" s="7"/>
    </row>
    <row r="4057" spans="1:14" ht="30" customHeight="1" x14ac:dyDescent="0.2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7"/>
      <c r="M4057" s="7"/>
      <c r="N4057" s="7"/>
    </row>
    <row r="4058" spans="1:14" ht="30" customHeight="1" x14ac:dyDescent="0.2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7"/>
      <c r="M4058" s="7"/>
      <c r="N4058" s="7"/>
    </row>
    <row r="4059" spans="1:14" ht="30" customHeight="1" x14ac:dyDescent="0.2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7"/>
      <c r="M4059" s="7"/>
      <c r="N4059" s="7"/>
    </row>
    <row r="4060" spans="1:14" ht="30" customHeight="1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7"/>
      <c r="M4060" s="7"/>
      <c r="N4060" s="7"/>
    </row>
    <row r="4061" spans="1:14" ht="30" customHeight="1" x14ac:dyDescent="0.2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7"/>
      <c r="M4061" s="7"/>
      <c r="N4061" s="7"/>
    </row>
    <row r="4062" spans="1:14" ht="30" customHeight="1" x14ac:dyDescent="0.2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7"/>
      <c r="M4062" s="7"/>
      <c r="N4062" s="7"/>
    </row>
    <row r="4063" spans="1:14" ht="30" customHeight="1" x14ac:dyDescent="0.2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7"/>
      <c r="M4063" s="7"/>
      <c r="N4063" s="7"/>
    </row>
    <row r="4064" spans="1:14" ht="30" customHeight="1" x14ac:dyDescent="0.2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7"/>
      <c r="M4064" s="7"/>
      <c r="N4064" s="7"/>
    </row>
    <row r="4065" spans="1:14" ht="30" customHeight="1" x14ac:dyDescent="0.2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7"/>
      <c r="M4065" s="7"/>
      <c r="N4065" s="7"/>
    </row>
    <row r="4066" spans="1:14" ht="30" customHeight="1" x14ac:dyDescent="0.2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7"/>
      <c r="M4066" s="7"/>
      <c r="N4066" s="7"/>
    </row>
    <row r="4067" spans="1:14" ht="30" customHeight="1" x14ac:dyDescent="0.2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7"/>
      <c r="M4067" s="7"/>
      <c r="N4067" s="7"/>
    </row>
    <row r="4068" spans="1:14" ht="30" customHeight="1" x14ac:dyDescent="0.2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7"/>
      <c r="M4068" s="7"/>
      <c r="N4068" s="7"/>
    </row>
    <row r="4069" spans="1:14" ht="30" customHeight="1" x14ac:dyDescent="0.2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7"/>
      <c r="M4069" s="7"/>
      <c r="N4069" s="7"/>
    </row>
    <row r="4070" spans="1:14" ht="30" customHeight="1" x14ac:dyDescent="0.2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7"/>
      <c r="M4070" s="7"/>
      <c r="N4070" s="7"/>
    </row>
    <row r="4071" spans="1:14" ht="30" customHeight="1" x14ac:dyDescent="0.2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7"/>
      <c r="M4071" s="7"/>
      <c r="N4071" s="7"/>
    </row>
    <row r="4072" spans="1:14" ht="30" customHeight="1" x14ac:dyDescent="0.2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7"/>
      <c r="M4072" s="7"/>
      <c r="N4072" s="7"/>
    </row>
    <row r="4073" spans="1:14" ht="30" customHeight="1" x14ac:dyDescent="0.2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7"/>
      <c r="M4073" s="7"/>
      <c r="N4073" s="7"/>
    </row>
    <row r="4074" spans="1:14" ht="30" customHeight="1" x14ac:dyDescent="0.2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7"/>
      <c r="M4074" s="7"/>
      <c r="N4074" s="7"/>
    </row>
    <row r="4075" spans="1:14" ht="30" customHeight="1" x14ac:dyDescent="0.2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7"/>
      <c r="M4075" s="7"/>
      <c r="N4075" s="7"/>
    </row>
    <row r="4076" spans="1:14" ht="30" customHeight="1" x14ac:dyDescent="0.2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7"/>
      <c r="M4076" s="7"/>
      <c r="N4076" s="7"/>
    </row>
    <row r="4077" spans="1:14" ht="30" customHeight="1" x14ac:dyDescent="0.2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7"/>
      <c r="M4077" s="7"/>
      <c r="N4077" s="7"/>
    </row>
    <row r="4078" spans="1:14" ht="30" customHeight="1" x14ac:dyDescent="0.2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7"/>
      <c r="M4078" s="7"/>
      <c r="N4078" s="7"/>
    </row>
    <row r="4079" spans="1:14" ht="30" customHeight="1" x14ac:dyDescent="0.2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7"/>
      <c r="M4079" s="7"/>
      <c r="N4079" s="7"/>
    </row>
    <row r="4080" spans="1:14" ht="30" customHeight="1" x14ac:dyDescent="0.2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7"/>
      <c r="M4080" s="7"/>
      <c r="N4080" s="7"/>
    </row>
    <row r="4081" spans="1:14" ht="30" customHeight="1" x14ac:dyDescent="0.2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7"/>
      <c r="M4081" s="7"/>
      <c r="N4081" s="7"/>
    </row>
    <row r="4082" spans="1:14" ht="30" customHeight="1" x14ac:dyDescent="0.2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7"/>
      <c r="M4082" s="7"/>
      <c r="N4082" s="7"/>
    </row>
    <row r="4083" spans="1:14" ht="30" customHeight="1" x14ac:dyDescent="0.2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7"/>
      <c r="M4083" s="7"/>
      <c r="N4083" s="7"/>
    </row>
    <row r="4084" spans="1:14" ht="30" customHeight="1" x14ac:dyDescent="0.2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7"/>
      <c r="M4084" s="7"/>
      <c r="N4084" s="7"/>
    </row>
    <row r="4085" spans="1:14" ht="30" customHeight="1" x14ac:dyDescent="0.2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7"/>
      <c r="M4085" s="7"/>
      <c r="N4085" s="7"/>
    </row>
    <row r="4086" spans="1:14" ht="30" customHeight="1" x14ac:dyDescent="0.2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7"/>
      <c r="M4086" s="7"/>
      <c r="N4086" s="7"/>
    </row>
    <row r="4087" spans="1:14" ht="30" customHeight="1" x14ac:dyDescent="0.2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7"/>
      <c r="M4087" s="7"/>
      <c r="N4087" s="7"/>
    </row>
    <row r="4088" spans="1:14" ht="30" customHeight="1" x14ac:dyDescent="0.2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7"/>
      <c r="M4088" s="7"/>
      <c r="N4088" s="7"/>
    </row>
    <row r="4089" spans="1:14" ht="30" customHeight="1" x14ac:dyDescent="0.2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7"/>
      <c r="M4089" s="7"/>
      <c r="N4089" s="7"/>
    </row>
    <row r="4090" spans="1:14" ht="30" customHeight="1" x14ac:dyDescent="0.2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7"/>
      <c r="M4090" s="7"/>
      <c r="N4090" s="7"/>
    </row>
    <row r="4091" spans="1:14" ht="30" customHeight="1" x14ac:dyDescent="0.2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7"/>
      <c r="M4091" s="7"/>
      <c r="N4091" s="7"/>
    </row>
    <row r="4092" spans="1:14" ht="30" customHeight="1" x14ac:dyDescent="0.2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7"/>
      <c r="M4092" s="7"/>
      <c r="N4092" s="7"/>
    </row>
    <row r="4093" spans="1:14" ht="30" customHeight="1" x14ac:dyDescent="0.2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7"/>
      <c r="M4093" s="7"/>
      <c r="N4093" s="7"/>
    </row>
    <row r="4094" spans="1:14" ht="30" customHeight="1" x14ac:dyDescent="0.2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7"/>
      <c r="M4094" s="7"/>
      <c r="N4094" s="7"/>
    </row>
    <row r="4095" spans="1:14" ht="30" customHeight="1" x14ac:dyDescent="0.2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7"/>
      <c r="M4095" s="7"/>
      <c r="N4095" s="7"/>
    </row>
    <row r="4096" spans="1:14" ht="30" customHeight="1" x14ac:dyDescent="0.2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7"/>
      <c r="M4096" s="7"/>
      <c r="N4096" s="7"/>
    </row>
    <row r="4097" spans="1:14" ht="30" customHeight="1" x14ac:dyDescent="0.2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7"/>
      <c r="M4097" s="7"/>
      <c r="N4097" s="7"/>
    </row>
    <row r="4098" spans="1:14" ht="30" customHeight="1" x14ac:dyDescent="0.2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7"/>
      <c r="M4098" s="7"/>
      <c r="N4098" s="7"/>
    </row>
    <row r="4099" spans="1:14" ht="30" customHeight="1" x14ac:dyDescent="0.2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7"/>
      <c r="M4099" s="7"/>
      <c r="N4099" s="7"/>
    </row>
    <row r="4100" spans="1:14" ht="30" customHeight="1" x14ac:dyDescent="0.2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7"/>
      <c r="M4100" s="7"/>
      <c r="N4100" s="7"/>
    </row>
    <row r="4101" spans="1:14" ht="30" customHeight="1" x14ac:dyDescent="0.2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7"/>
      <c r="M4101" s="7"/>
      <c r="N4101" s="7"/>
    </row>
    <row r="4102" spans="1:14" ht="30" customHeight="1" x14ac:dyDescent="0.2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7"/>
      <c r="M4102" s="7"/>
      <c r="N4102" s="7"/>
    </row>
    <row r="4103" spans="1:14" ht="30" customHeight="1" x14ac:dyDescent="0.2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7"/>
      <c r="M4103" s="7"/>
      <c r="N4103" s="7"/>
    </row>
    <row r="4104" spans="1:14" ht="30" customHeight="1" x14ac:dyDescent="0.2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7"/>
      <c r="M4104" s="7"/>
      <c r="N4104" s="7"/>
    </row>
    <row r="4105" spans="1:14" ht="30" customHeight="1" x14ac:dyDescent="0.2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7"/>
      <c r="M4105" s="7"/>
      <c r="N4105" s="7"/>
    </row>
    <row r="4106" spans="1:14" ht="30" customHeight="1" x14ac:dyDescent="0.2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7"/>
      <c r="M4106" s="7"/>
      <c r="N4106" s="7"/>
    </row>
    <row r="4107" spans="1:14" ht="30" customHeight="1" x14ac:dyDescent="0.2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7"/>
      <c r="M4107" s="7"/>
      <c r="N4107" s="7"/>
    </row>
    <row r="4108" spans="1:14" ht="30" customHeight="1" x14ac:dyDescent="0.2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7"/>
      <c r="M4108" s="7"/>
      <c r="N4108" s="7"/>
    </row>
    <row r="4109" spans="1:14" ht="30" customHeight="1" x14ac:dyDescent="0.2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7"/>
      <c r="M4109" s="7"/>
      <c r="N4109" s="7"/>
    </row>
    <row r="4110" spans="1:14" ht="30" customHeight="1" x14ac:dyDescent="0.2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7"/>
      <c r="M4110" s="7"/>
      <c r="N4110" s="7"/>
    </row>
    <row r="4111" spans="1:14" ht="30" customHeight="1" x14ac:dyDescent="0.2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7"/>
      <c r="M4111" s="7"/>
      <c r="N4111" s="7"/>
    </row>
    <row r="4112" spans="1:14" ht="30" customHeight="1" x14ac:dyDescent="0.2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7"/>
      <c r="M4112" s="7"/>
      <c r="N4112" s="7"/>
    </row>
    <row r="4113" spans="1:14" ht="30" customHeight="1" x14ac:dyDescent="0.2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7"/>
      <c r="M4113" s="7"/>
      <c r="N4113" s="7"/>
    </row>
    <row r="4114" spans="1:14" ht="30" customHeight="1" x14ac:dyDescent="0.2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7"/>
      <c r="M4114" s="7"/>
      <c r="N4114" s="7"/>
    </row>
    <row r="4115" spans="1:14" ht="30" customHeight="1" x14ac:dyDescent="0.2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7"/>
      <c r="M4115" s="7"/>
      <c r="N4115" s="7"/>
    </row>
    <row r="4116" spans="1:14" ht="30" customHeight="1" x14ac:dyDescent="0.2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7"/>
      <c r="M4116" s="7"/>
      <c r="N4116" s="7"/>
    </row>
    <row r="4117" spans="1:14" ht="30" customHeight="1" x14ac:dyDescent="0.2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7"/>
      <c r="M4117" s="7"/>
      <c r="N4117" s="7"/>
    </row>
    <row r="4118" spans="1:14" ht="30" customHeight="1" x14ac:dyDescent="0.2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7"/>
      <c r="M4118" s="7"/>
      <c r="N4118" s="7"/>
    </row>
    <row r="4119" spans="1:14" ht="30" customHeight="1" x14ac:dyDescent="0.2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7"/>
      <c r="M4119" s="7"/>
      <c r="N4119" s="7"/>
    </row>
    <row r="4120" spans="1:14" ht="30" customHeight="1" x14ac:dyDescent="0.2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7"/>
      <c r="M4120" s="7"/>
      <c r="N4120" s="7"/>
    </row>
    <row r="4121" spans="1:14" ht="30" customHeight="1" x14ac:dyDescent="0.2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7"/>
      <c r="M4121" s="7"/>
      <c r="N4121" s="7"/>
    </row>
    <row r="4122" spans="1:14" ht="30" customHeight="1" x14ac:dyDescent="0.2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7"/>
      <c r="M4122" s="7"/>
      <c r="N4122" s="7"/>
    </row>
    <row r="4123" spans="1:14" ht="30" customHeight="1" x14ac:dyDescent="0.2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7"/>
      <c r="M4123" s="7"/>
      <c r="N4123" s="7"/>
    </row>
    <row r="4124" spans="1:14" ht="30" customHeight="1" x14ac:dyDescent="0.2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7"/>
      <c r="M4124" s="7"/>
      <c r="N4124" s="7"/>
    </row>
    <row r="4125" spans="1:14" ht="30" customHeight="1" x14ac:dyDescent="0.2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7"/>
      <c r="M4125" s="7"/>
      <c r="N4125" s="7"/>
    </row>
    <row r="4126" spans="1:14" ht="30" customHeight="1" x14ac:dyDescent="0.2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7"/>
      <c r="M4126" s="7"/>
      <c r="N4126" s="7"/>
    </row>
    <row r="4127" spans="1:14" ht="30" customHeight="1" x14ac:dyDescent="0.2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7"/>
      <c r="M4127" s="7"/>
      <c r="N4127" s="7"/>
    </row>
    <row r="4128" spans="1:14" ht="30" customHeight="1" x14ac:dyDescent="0.2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7"/>
      <c r="M4128" s="7"/>
      <c r="N4128" s="7"/>
    </row>
    <row r="4129" spans="1:14" ht="30" customHeight="1" x14ac:dyDescent="0.2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7"/>
      <c r="M4129" s="7"/>
      <c r="N4129" s="7"/>
    </row>
    <row r="4130" spans="1:14" ht="30" customHeight="1" x14ac:dyDescent="0.2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7"/>
      <c r="M4130" s="7"/>
      <c r="N4130" s="7"/>
    </row>
    <row r="4131" spans="1:14" ht="30" customHeight="1" x14ac:dyDescent="0.2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7"/>
      <c r="M4131" s="7"/>
      <c r="N4131" s="7"/>
    </row>
    <row r="4132" spans="1:14" ht="30" customHeight="1" x14ac:dyDescent="0.2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7"/>
      <c r="M4132" s="7"/>
      <c r="N4132" s="7"/>
    </row>
    <row r="4133" spans="1:14" ht="30" customHeight="1" x14ac:dyDescent="0.2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7"/>
      <c r="M4133" s="7"/>
      <c r="N4133" s="7"/>
    </row>
    <row r="4134" spans="1:14" ht="30" customHeight="1" x14ac:dyDescent="0.2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7"/>
      <c r="M4134" s="7"/>
      <c r="N4134" s="7"/>
    </row>
    <row r="4135" spans="1:14" ht="30" customHeight="1" x14ac:dyDescent="0.2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7"/>
      <c r="M4135" s="7"/>
      <c r="N4135" s="7"/>
    </row>
    <row r="4136" spans="1:14" ht="30" customHeight="1" x14ac:dyDescent="0.2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7"/>
      <c r="M4136" s="7"/>
      <c r="N4136" s="7"/>
    </row>
    <row r="4137" spans="1:14" ht="30" customHeight="1" x14ac:dyDescent="0.2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7"/>
      <c r="M4137" s="7"/>
      <c r="N4137" s="7"/>
    </row>
    <row r="4138" spans="1:14" ht="30" customHeight="1" x14ac:dyDescent="0.2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7"/>
      <c r="M4138" s="7"/>
      <c r="N4138" s="7"/>
    </row>
    <row r="4139" spans="1:14" ht="30" customHeight="1" x14ac:dyDescent="0.2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7"/>
      <c r="M4139" s="7"/>
      <c r="N4139" s="7"/>
    </row>
    <row r="4140" spans="1:14" ht="30" customHeight="1" x14ac:dyDescent="0.2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7"/>
      <c r="M4140" s="7"/>
      <c r="N4140" s="7"/>
    </row>
    <row r="4141" spans="1:14" ht="30" customHeight="1" x14ac:dyDescent="0.2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7"/>
      <c r="M4141" s="7"/>
      <c r="N4141" s="7"/>
    </row>
    <row r="4142" spans="1:14" ht="30" customHeight="1" x14ac:dyDescent="0.2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7"/>
      <c r="M4142" s="7"/>
      <c r="N4142" s="7"/>
    </row>
    <row r="4143" spans="1:14" ht="30" customHeight="1" x14ac:dyDescent="0.2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7"/>
      <c r="M4143" s="7"/>
      <c r="N4143" s="7"/>
    </row>
    <row r="4144" spans="1:14" ht="30" customHeight="1" x14ac:dyDescent="0.2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7"/>
      <c r="M4144" s="7"/>
      <c r="N4144" s="7"/>
    </row>
    <row r="4145" spans="1:14" ht="30" customHeight="1" x14ac:dyDescent="0.2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7"/>
      <c r="M4145" s="7"/>
      <c r="N4145" s="7"/>
    </row>
    <row r="4146" spans="1:14" ht="30" customHeight="1" x14ac:dyDescent="0.2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7"/>
      <c r="M4146" s="7"/>
      <c r="N4146" s="7"/>
    </row>
    <row r="4147" spans="1:14" ht="30" customHeight="1" x14ac:dyDescent="0.2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7"/>
      <c r="M4147" s="7"/>
      <c r="N4147" s="7"/>
    </row>
    <row r="4148" spans="1:14" ht="30" customHeight="1" x14ac:dyDescent="0.2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7"/>
      <c r="M4148" s="7"/>
      <c r="N4148" s="7"/>
    </row>
    <row r="4149" spans="1:14" ht="30" customHeight="1" x14ac:dyDescent="0.2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7"/>
      <c r="M4149" s="7"/>
      <c r="N4149" s="7"/>
    </row>
    <row r="4150" spans="1:14" ht="30" customHeight="1" x14ac:dyDescent="0.2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7"/>
      <c r="M4150" s="7"/>
      <c r="N4150" s="7"/>
    </row>
    <row r="4151" spans="1:14" ht="30" customHeight="1" x14ac:dyDescent="0.2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7"/>
      <c r="M4151" s="7"/>
      <c r="N4151" s="7"/>
    </row>
    <row r="4152" spans="1:14" ht="30" customHeight="1" x14ac:dyDescent="0.2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7"/>
      <c r="M4152" s="7"/>
      <c r="N4152" s="7"/>
    </row>
    <row r="4153" spans="1:14" ht="30" customHeight="1" x14ac:dyDescent="0.2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7"/>
      <c r="M4153" s="7"/>
      <c r="N4153" s="7"/>
    </row>
    <row r="4154" spans="1:14" ht="30" customHeight="1" x14ac:dyDescent="0.2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7"/>
      <c r="M4154" s="7"/>
      <c r="N4154" s="7"/>
    </row>
    <row r="4155" spans="1:14" ht="30" customHeight="1" x14ac:dyDescent="0.2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7"/>
      <c r="M4155" s="7"/>
      <c r="N4155" s="7"/>
    </row>
    <row r="4156" spans="1:14" ht="30" customHeight="1" x14ac:dyDescent="0.2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7"/>
      <c r="M4156" s="7"/>
      <c r="N4156" s="7"/>
    </row>
    <row r="4157" spans="1:14" ht="30" customHeight="1" x14ac:dyDescent="0.2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7"/>
      <c r="M4157" s="7"/>
      <c r="N4157" s="7"/>
    </row>
    <row r="4158" spans="1:14" ht="30" customHeight="1" x14ac:dyDescent="0.2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7"/>
      <c r="M4158" s="7"/>
      <c r="N4158" s="7"/>
    </row>
    <row r="4159" spans="1:14" ht="30" customHeight="1" x14ac:dyDescent="0.2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7"/>
      <c r="M4159" s="7"/>
      <c r="N4159" s="7"/>
    </row>
    <row r="4160" spans="1:14" ht="30" customHeight="1" x14ac:dyDescent="0.2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7"/>
      <c r="M4160" s="7"/>
      <c r="N4160" s="7"/>
    </row>
    <row r="4161" spans="1:14" ht="30" customHeight="1" x14ac:dyDescent="0.2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7"/>
      <c r="M4161" s="7"/>
      <c r="N4161" s="7"/>
    </row>
    <row r="4162" spans="1:14" ht="30" customHeight="1" x14ac:dyDescent="0.2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7"/>
      <c r="M4162" s="7"/>
      <c r="N4162" s="7"/>
    </row>
    <row r="4163" spans="1:14" ht="30" customHeight="1" x14ac:dyDescent="0.2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7"/>
      <c r="M4163" s="7"/>
      <c r="N4163" s="7"/>
    </row>
    <row r="4164" spans="1:14" ht="30" customHeight="1" x14ac:dyDescent="0.2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7"/>
      <c r="M4164" s="7"/>
      <c r="N4164" s="7"/>
    </row>
    <row r="4165" spans="1:14" ht="30" customHeight="1" x14ac:dyDescent="0.2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7"/>
      <c r="M4165" s="7"/>
      <c r="N4165" s="7"/>
    </row>
    <row r="4166" spans="1:14" ht="30" customHeight="1" x14ac:dyDescent="0.2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7"/>
      <c r="M4166" s="7"/>
      <c r="N4166" s="7"/>
    </row>
    <row r="4167" spans="1:14" ht="30" customHeight="1" x14ac:dyDescent="0.2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7"/>
      <c r="M4167" s="7"/>
      <c r="N4167" s="7"/>
    </row>
    <row r="4168" spans="1:14" ht="30" customHeight="1" x14ac:dyDescent="0.2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7"/>
      <c r="M4168" s="7"/>
      <c r="N4168" s="7"/>
    </row>
    <row r="4169" spans="1:14" ht="30" customHeight="1" x14ac:dyDescent="0.2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7"/>
      <c r="M4169" s="7"/>
      <c r="N4169" s="7"/>
    </row>
    <row r="4170" spans="1:14" ht="30" customHeight="1" x14ac:dyDescent="0.2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7"/>
      <c r="M4170" s="7"/>
      <c r="N4170" s="7"/>
    </row>
    <row r="4171" spans="1:14" ht="30" customHeight="1" x14ac:dyDescent="0.2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7"/>
      <c r="M4171" s="7"/>
      <c r="N4171" s="7"/>
    </row>
    <row r="4172" spans="1:14" ht="30" customHeight="1" x14ac:dyDescent="0.2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7"/>
      <c r="M4172" s="7"/>
      <c r="N4172" s="7"/>
    </row>
    <row r="4173" spans="1:14" ht="30" customHeight="1" x14ac:dyDescent="0.2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7"/>
      <c r="M4173" s="7"/>
      <c r="N4173" s="7"/>
    </row>
    <row r="4174" spans="1:14" ht="30" customHeight="1" x14ac:dyDescent="0.2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7"/>
      <c r="M4174" s="7"/>
      <c r="N4174" s="7"/>
    </row>
    <row r="4175" spans="1:14" ht="30" customHeight="1" x14ac:dyDescent="0.2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7"/>
      <c r="M4175" s="7"/>
      <c r="N4175" s="7"/>
    </row>
    <row r="4176" spans="1:14" ht="30" customHeight="1" x14ac:dyDescent="0.2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7"/>
      <c r="M4176" s="7"/>
      <c r="N4176" s="7"/>
    </row>
    <row r="4177" spans="1:14" ht="30" customHeight="1" x14ac:dyDescent="0.2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7"/>
      <c r="M4177" s="7"/>
      <c r="N4177" s="7"/>
    </row>
    <row r="4178" spans="1:14" ht="30" customHeight="1" x14ac:dyDescent="0.2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7"/>
      <c r="M4178" s="7"/>
      <c r="N4178" s="7"/>
    </row>
    <row r="4179" spans="1:14" ht="30" customHeight="1" x14ac:dyDescent="0.2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7"/>
      <c r="M4179" s="7"/>
      <c r="N4179" s="7"/>
    </row>
    <row r="4180" spans="1:14" ht="30" customHeight="1" x14ac:dyDescent="0.2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7"/>
      <c r="M4180" s="7"/>
      <c r="N4180" s="7"/>
    </row>
    <row r="4181" spans="1:14" ht="30" customHeight="1" x14ac:dyDescent="0.2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7"/>
      <c r="M4181" s="7"/>
      <c r="N4181" s="7"/>
    </row>
    <row r="4182" spans="1:14" ht="30" customHeight="1" x14ac:dyDescent="0.2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7"/>
      <c r="M4182" s="7"/>
      <c r="N4182" s="7"/>
    </row>
    <row r="4183" spans="1:14" ht="30" customHeight="1" x14ac:dyDescent="0.2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7"/>
      <c r="M4183" s="7"/>
      <c r="N4183" s="7"/>
    </row>
    <row r="4184" spans="1:14" ht="30" customHeight="1" x14ac:dyDescent="0.2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7"/>
      <c r="M4184" s="7"/>
      <c r="N4184" s="7"/>
    </row>
    <row r="4185" spans="1:14" ht="30" customHeight="1" x14ac:dyDescent="0.2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7"/>
      <c r="M4185" s="7"/>
      <c r="N4185" s="7"/>
    </row>
    <row r="4186" spans="1:14" ht="30" customHeight="1" x14ac:dyDescent="0.2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7"/>
      <c r="M4186" s="7"/>
      <c r="N4186" s="7"/>
    </row>
    <row r="4187" spans="1:14" ht="30" customHeight="1" x14ac:dyDescent="0.2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7"/>
      <c r="M4187" s="7"/>
      <c r="N4187" s="7"/>
    </row>
    <row r="4188" spans="1:14" ht="30" customHeight="1" x14ac:dyDescent="0.2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7"/>
      <c r="M4188" s="7"/>
      <c r="N4188" s="7"/>
    </row>
    <row r="4189" spans="1:14" ht="30" customHeight="1" x14ac:dyDescent="0.2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7"/>
      <c r="M4189" s="7"/>
      <c r="N4189" s="7"/>
    </row>
    <row r="4190" spans="1:14" ht="30" customHeight="1" x14ac:dyDescent="0.2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7"/>
      <c r="M4190" s="7"/>
      <c r="N4190" s="7"/>
    </row>
    <row r="4191" spans="1:14" ht="30" customHeight="1" x14ac:dyDescent="0.2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7"/>
      <c r="M4191" s="7"/>
      <c r="N4191" s="7"/>
    </row>
    <row r="4192" spans="1:14" ht="30" customHeight="1" x14ac:dyDescent="0.2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7"/>
      <c r="M4192" s="7"/>
      <c r="N4192" s="7"/>
    </row>
    <row r="4193" spans="1:14" ht="30" customHeight="1" x14ac:dyDescent="0.2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7"/>
      <c r="M4193" s="7"/>
      <c r="N4193" s="7"/>
    </row>
    <row r="4194" spans="1:14" ht="30" customHeight="1" x14ac:dyDescent="0.2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7"/>
      <c r="M4194" s="7"/>
      <c r="N4194" s="7"/>
    </row>
    <row r="4195" spans="1:14" ht="30" customHeight="1" x14ac:dyDescent="0.2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7"/>
      <c r="M4195" s="7"/>
      <c r="N4195" s="7"/>
    </row>
    <row r="4196" spans="1:14" ht="30" customHeight="1" x14ac:dyDescent="0.2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7"/>
      <c r="M4196" s="7"/>
      <c r="N4196" s="7"/>
    </row>
    <row r="4197" spans="1:14" ht="30" customHeight="1" x14ac:dyDescent="0.2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7"/>
      <c r="M4197" s="7"/>
      <c r="N4197" s="7"/>
    </row>
    <row r="4198" spans="1:14" ht="30" customHeight="1" x14ac:dyDescent="0.2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7"/>
      <c r="M4198" s="7"/>
      <c r="N4198" s="7"/>
    </row>
    <row r="4199" spans="1:14" ht="30" customHeight="1" x14ac:dyDescent="0.2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7"/>
      <c r="M4199" s="7"/>
      <c r="N4199" s="7"/>
    </row>
    <row r="4200" spans="1:14" ht="30" customHeight="1" x14ac:dyDescent="0.2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7"/>
      <c r="M4200" s="7"/>
      <c r="N4200" s="7"/>
    </row>
    <row r="4201" spans="1:14" ht="30" customHeight="1" x14ac:dyDescent="0.2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7"/>
      <c r="M4201" s="7"/>
      <c r="N4201" s="7"/>
    </row>
    <row r="4202" spans="1:14" ht="30" customHeight="1" x14ac:dyDescent="0.2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7"/>
      <c r="M4202" s="7"/>
      <c r="N4202" s="7"/>
    </row>
    <row r="4203" spans="1:14" ht="30" customHeight="1" x14ac:dyDescent="0.2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7"/>
      <c r="M4203" s="7"/>
      <c r="N4203" s="7"/>
    </row>
    <row r="4204" spans="1:14" ht="30" customHeight="1" x14ac:dyDescent="0.2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7"/>
      <c r="M4204" s="7"/>
      <c r="N4204" s="7"/>
    </row>
    <row r="4205" spans="1:14" ht="30" customHeight="1" x14ac:dyDescent="0.2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7"/>
      <c r="M4205" s="7"/>
      <c r="N4205" s="7"/>
    </row>
    <row r="4206" spans="1:14" ht="30" customHeight="1" x14ac:dyDescent="0.2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7"/>
      <c r="M4206" s="7"/>
      <c r="N4206" s="7"/>
    </row>
    <row r="4207" spans="1:14" ht="30" customHeight="1" x14ac:dyDescent="0.2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7"/>
      <c r="M4207" s="7"/>
      <c r="N4207" s="7"/>
    </row>
    <row r="4208" spans="1:14" ht="30" customHeight="1" x14ac:dyDescent="0.2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7"/>
      <c r="M4208" s="7"/>
      <c r="N4208" s="7"/>
    </row>
    <row r="4209" spans="1:14" ht="30" customHeight="1" x14ac:dyDescent="0.2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7"/>
      <c r="M4209" s="7"/>
      <c r="N4209" s="7"/>
    </row>
    <row r="4210" spans="1:14" ht="30" customHeight="1" x14ac:dyDescent="0.2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7"/>
      <c r="M4210" s="7"/>
      <c r="N4210" s="7"/>
    </row>
    <row r="4211" spans="1:14" ht="30" customHeight="1" x14ac:dyDescent="0.2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7"/>
      <c r="M4211" s="7"/>
      <c r="N4211" s="7"/>
    </row>
    <row r="4212" spans="1:14" ht="30" customHeight="1" x14ac:dyDescent="0.2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7"/>
      <c r="M4212" s="7"/>
      <c r="N4212" s="7"/>
    </row>
    <row r="4213" spans="1:14" ht="30" customHeight="1" x14ac:dyDescent="0.2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7"/>
      <c r="M4213" s="7"/>
      <c r="N4213" s="7"/>
    </row>
    <row r="4214" spans="1:14" ht="30" customHeight="1" x14ac:dyDescent="0.2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7"/>
      <c r="M4214" s="7"/>
      <c r="N4214" s="7"/>
    </row>
    <row r="4215" spans="1:14" ht="30" customHeight="1" x14ac:dyDescent="0.2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7"/>
      <c r="M4215" s="7"/>
      <c r="N4215" s="7"/>
    </row>
    <row r="4216" spans="1:14" ht="30" customHeight="1" x14ac:dyDescent="0.2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7"/>
      <c r="M4216" s="7"/>
      <c r="N4216" s="7"/>
    </row>
    <row r="4217" spans="1:14" ht="30" customHeight="1" x14ac:dyDescent="0.2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7"/>
      <c r="M4217" s="7"/>
      <c r="N4217" s="7"/>
    </row>
    <row r="4218" spans="1:14" ht="30" customHeight="1" x14ac:dyDescent="0.2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7"/>
      <c r="M4218" s="7"/>
      <c r="N4218" s="7"/>
    </row>
    <row r="4219" spans="1:14" ht="30" customHeight="1" x14ac:dyDescent="0.2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7"/>
      <c r="M4219" s="7"/>
      <c r="N4219" s="7"/>
    </row>
    <row r="4220" spans="1:14" ht="30" customHeight="1" x14ac:dyDescent="0.2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7"/>
      <c r="M4220" s="7"/>
      <c r="N4220" s="7"/>
    </row>
    <row r="4221" spans="1:14" ht="30" customHeight="1" x14ac:dyDescent="0.2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7"/>
      <c r="M4221" s="7"/>
      <c r="N4221" s="7"/>
    </row>
    <row r="4222" spans="1:14" ht="30" customHeight="1" x14ac:dyDescent="0.2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7"/>
      <c r="M4222" s="7"/>
      <c r="N4222" s="7"/>
    </row>
    <row r="4223" spans="1:14" ht="30" customHeight="1" x14ac:dyDescent="0.2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7"/>
      <c r="M4223" s="7"/>
      <c r="N4223" s="7"/>
    </row>
    <row r="4224" spans="1:14" ht="30" customHeight="1" x14ac:dyDescent="0.2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7"/>
      <c r="M4224" s="7"/>
      <c r="N4224" s="7"/>
    </row>
    <row r="4225" spans="1:14" ht="30" customHeight="1" x14ac:dyDescent="0.2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7"/>
      <c r="M4225" s="7"/>
      <c r="N4225" s="7"/>
    </row>
    <row r="4226" spans="1:14" ht="30" customHeight="1" x14ac:dyDescent="0.2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7"/>
      <c r="M4226" s="7"/>
      <c r="N4226" s="7"/>
    </row>
    <row r="4227" spans="1:14" ht="30" customHeight="1" x14ac:dyDescent="0.2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7"/>
      <c r="M4227" s="7"/>
      <c r="N4227" s="7"/>
    </row>
    <row r="4228" spans="1:14" ht="30" customHeight="1" x14ac:dyDescent="0.2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7"/>
      <c r="M4228" s="7"/>
      <c r="N4228" s="7"/>
    </row>
    <row r="4229" spans="1:14" ht="30" customHeight="1" x14ac:dyDescent="0.2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7"/>
      <c r="M4229" s="7"/>
      <c r="N4229" s="7"/>
    </row>
    <row r="4230" spans="1:14" ht="30" customHeight="1" x14ac:dyDescent="0.2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7"/>
      <c r="M4230" s="7"/>
      <c r="N4230" s="7"/>
    </row>
    <row r="4231" spans="1:14" ht="30" customHeight="1" x14ac:dyDescent="0.2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7"/>
      <c r="M4231" s="7"/>
      <c r="N4231" s="7"/>
    </row>
    <row r="4232" spans="1:14" ht="30" customHeight="1" x14ac:dyDescent="0.2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7"/>
      <c r="M4232" s="7"/>
      <c r="N4232" s="7"/>
    </row>
    <row r="4233" spans="1:14" ht="30" customHeight="1" x14ac:dyDescent="0.2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7"/>
      <c r="M4233" s="7"/>
      <c r="N4233" s="7"/>
    </row>
    <row r="4234" spans="1:14" ht="30" customHeight="1" x14ac:dyDescent="0.2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7"/>
      <c r="M4234" s="7"/>
      <c r="N4234" s="7"/>
    </row>
    <row r="4235" spans="1:14" ht="30" customHeight="1" x14ac:dyDescent="0.2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7"/>
      <c r="M4235" s="7"/>
      <c r="N4235" s="7"/>
    </row>
    <row r="4236" spans="1:14" ht="30" customHeight="1" x14ac:dyDescent="0.2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7"/>
      <c r="M4236" s="7"/>
      <c r="N4236" s="7"/>
    </row>
    <row r="4237" spans="1:14" ht="30" customHeight="1" x14ac:dyDescent="0.2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7"/>
      <c r="M4237" s="7"/>
      <c r="N4237" s="7"/>
    </row>
    <row r="4238" spans="1:14" ht="30" customHeight="1" x14ac:dyDescent="0.2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7"/>
      <c r="M4238" s="7"/>
      <c r="N4238" s="7"/>
    </row>
    <row r="4239" spans="1:14" ht="30" customHeight="1" x14ac:dyDescent="0.2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7"/>
      <c r="M4239" s="7"/>
      <c r="N4239" s="7"/>
    </row>
    <row r="4240" spans="1:14" ht="30" customHeight="1" x14ac:dyDescent="0.2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7"/>
      <c r="M4240" s="7"/>
      <c r="N4240" s="7"/>
    </row>
    <row r="4241" spans="1:14" ht="30" customHeight="1" x14ac:dyDescent="0.2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7"/>
      <c r="M4241" s="7"/>
      <c r="N4241" s="7"/>
    </row>
    <row r="4242" spans="1:14" ht="30" customHeight="1" x14ac:dyDescent="0.2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7"/>
      <c r="M4242" s="7"/>
      <c r="N4242" s="7"/>
    </row>
    <row r="4243" spans="1:14" ht="30" customHeight="1" x14ac:dyDescent="0.2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7"/>
      <c r="M4243" s="7"/>
      <c r="N4243" s="7"/>
    </row>
    <row r="4244" spans="1:14" ht="30" customHeight="1" x14ac:dyDescent="0.2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7"/>
      <c r="M4244" s="7"/>
      <c r="N4244" s="7"/>
    </row>
    <row r="4245" spans="1:14" ht="30" customHeight="1" x14ac:dyDescent="0.2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7"/>
      <c r="M4245" s="7"/>
      <c r="N4245" s="7"/>
    </row>
    <row r="4246" spans="1:14" ht="30" customHeight="1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7"/>
      <c r="M4246" s="7"/>
      <c r="N4246" s="7"/>
    </row>
    <row r="4247" spans="1:14" ht="30" customHeight="1" x14ac:dyDescent="0.2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7"/>
      <c r="M4247" s="7"/>
      <c r="N4247" s="7"/>
    </row>
    <row r="4248" spans="1:14" ht="30" customHeight="1" x14ac:dyDescent="0.2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7"/>
      <c r="M4248" s="7"/>
      <c r="N4248" s="7"/>
    </row>
    <row r="4249" spans="1:14" ht="30" customHeight="1" x14ac:dyDescent="0.2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7"/>
      <c r="M4249" s="7"/>
      <c r="N4249" s="7"/>
    </row>
    <row r="4250" spans="1:14" ht="30" customHeight="1" x14ac:dyDescent="0.2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7"/>
      <c r="M4250" s="7"/>
      <c r="N4250" s="7"/>
    </row>
    <row r="4251" spans="1:14" ht="30" customHeight="1" x14ac:dyDescent="0.2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7"/>
      <c r="M4251" s="7"/>
      <c r="N4251" s="7"/>
    </row>
    <row r="4252" spans="1:14" ht="30" customHeight="1" x14ac:dyDescent="0.2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7"/>
      <c r="M4252" s="7"/>
      <c r="N4252" s="7"/>
    </row>
    <row r="4253" spans="1:14" ht="30" customHeight="1" x14ac:dyDescent="0.2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7"/>
      <c r="M4253" s="7"/>
      <c r="N4253" s="7"/>
    </row>
    <row r="4254" spans="1:14" ht="30" customHeight="1" x14ac:dyDescent="0.2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7"/>
      <c r="M4254" s="7"/>
      <c r="N4254" s="7"/>
    </row>
    <row r="4255" spans="1:14" ht="30" customHeight="1" x14ac:dyDescent="0.2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7"/>
      <c r="M4255" s="7"/>
      <c r="N4255" s="7"/>
    </row>
    <row r="4256" spans="1:14" ht="30" customHeight="1" x14ac:dyDescent="0.2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7"/>
      <c r="M4256" s="7"/>
      <c r="N4256" s="7"/>
    </row>
    <row r="4257" spans="1:14" ht="30" customHeight="1" x14ac:dyDescent="0.2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7"/>
      <c r="M4257" s="7"/>
      <c r="N4257" s="7"/>
    </row>
    <row r="4258" spans="1:14" ht="30" customHeight="1" x14ac:dyDescent="0.2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7"/>
      <c r="M4258" s="7"/>
      <c r="N4258" s="7"/>
    </row>
    <row r="4259" spans="1:14" ht="30" customHeight="1" x14ac:dyDescent="0.2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7"/>
      <c r="M4259" s="7"/>
      <c r="N4259" s="7"/>
    </row>
    <row r="4260" spans="1:14" ht="30" customHeight="1" x14ac:dyDescent="0.2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7"/>
      <c r="M4260" s="7"/>
      <c r="N4260" s="7"/>
    </row>
    <row r="4261" spans="1:14" ht="30" customHeight="1" x14ac:dyDescent="0.2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7"/>
      <c r="M4261" s="7"/>
      <c r="N4261" s="7"/>
    </row>
    <row r="4262" spans="1:14" ht="30" customHeight="1" x14ac:dyDescent="0.2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7"/>
      <c r="M4262" s="7"/>
      <c r="N4262" s="7"/>
    </row>
    <row r="4263" spans="1:14" ht="30" customHeight="1" x14ac:dyDescent="0.2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7"/>
      <c r="M4263" s="7"/>
      <c r="N4263" s="7"/>
    </row>
    <row r="4264" spans="1:14" ht="30" customHeight="1" x14ac:dyDescent="0.2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7"/>
      <c r="M4264" s="7"/>
      <c r="N4264" s="7"/>
    </row>
    <row r="4265" spans="1:14" ht="30" customHeight="1" x14ac:dyDescent="0.2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7"/>
      <c r="M4265" s="7"/>
      <c r="N4265" s="7"/>
    </row>
    <row r="4266" spans="1:14" ht="30" customHeight="1" x14ac:dyDescent="0.2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7"/>
      <c r="M4266" s="7"/>
      <c r="N4266" s="7"/>
    </row>
    <row r="4267" spans="1:14" ht="30" customHeight="1" x14ac:dyDescent="0.2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7"/>
      <c r="M4267" s="7"/>
      <c r="N4267" s="7"/>
    </row>
    <row r="4268" spans="1:14" ht="30" customHeight="1" x14ac:dyDescent="0.2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7"/>
      <c r="M4268" s="7"/>
      <c r="N4268" s="7"/>
    </row>
    <row r="4269" spans="1:14" ht="30" customHeight="1" x14ac:dyDescent="0.2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7"/>
      <c r="M4269" s="7"/>
      <c r="N4269" s="7"/>
    </row>
    <row r="4270" spans="1:14" ht="30" customHeight="1" x14ac:dyDescent="0.2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7"/>
      <c r="M4270" s="7"/>
      <c r="N4270" s="7"/>
    </row>
    <row r="4271" spans="1:14" ht="30" customHeight="1" x14ac:dyDescent="0.2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7"/>
      <c r="M4271" s="7"/>
      <c r="N4271" s="7"/>
    </row>
    <row r="4272" spans="1:14" ht="30" customHeight="1" x14ac:dyDescent="0.2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7"/>
      <c r="M4272" s="7"/>
      <c r="N4272" s="7"/>
    </row>
    <row r="4273" spans="1:14" ht="30" customHeight="1" x14ac:dyDescent="0.2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7"/>
      <c r="M4273" s="7"/>
      <c r="N4273" s="7"/>
    </row>
    <row r="4274" spans="1:14" ht="30" customHeight="1" x14ac:dyDescent="0.2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7"/>
      <c r="M4274" s="7"/>
      <c r="N4274" s="7"/>
    </row>
    <row r="4275" spans="1:14" ht="30" customHeight="1" x14ac:dyDescent="0.2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7"/>
      <c r="M4275" s="7"/>
      <c r="N4275" s="7"/>
    </row>
    <row r="4276" spans="1:14" ht="30" customHeight="1" x14ac:dyDescent="0.2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7"/>
      <c r="M4276" s="7"/>
      <c r="N4276" s="7"/>
    </row>
    <row r="4277" spans="1:14" ht="30" customHeight="1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7"/>
      <c r="M4277" s="7"/>
      <c r="N4277" s="7"/>
    </row>
    <row r="4278" spans="1:14" ht="30" customHeight="1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7"/>
      <c r="M4278" s="7"/>
      <c r="N4278" s="7"/>
    </row>
    <row r="4279" spans="1:14" ht="30" customHeight="1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7"/>
      <c r="M4279" s="7"/>
      <c r="N4279" s="7"/>
    </row>
    <row r="4280" spans="1:14" ht="30" customHeight="1" x14ac:dyDescent="0.2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7"/>
      <c r="M4280" s="7"/>
      <c r="N4280" s="7"/>
    </row>
    <row r="4281" spans="1:14" ht="30" customHeight="1" x14ac:dyDescent="0.2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7"/>
      <c r="M4281" s="7"/>
      <c r="N4281" s="7"/>
    </row>
    <row r="4282" spans="1:14" ht="30" customHeight="1" x14ac:dyDescent="0.2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7"/>
      <c r="M4282" s="7"/>
      <c r="N4282" s="7"/>
    </row>
    <row r="4283" spans="1:14" ht="30" customHeight="1" x14ac:dyDescent="0.2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7"/>
      <c r="M4283" s="7"/>
      <c r="N4283" s="7"/>
    </row>
    <row r="4284" spans="1:14" ht="30" customHeight="1" x14ac:dyDescent="0.2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7"/>
      <c r="M4284" s="7"/>
      <c r="N4284" s="7"/>
    </row>
    <row r="4285" spans="1:14" ht="30" customHeight="1" x14ac:dyDescent="0.2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7"/>
      <c r="M4285" s="7"/>
      <c r="N4285" s="7"/>
    </row>
    <row r="4286" spans="1:14" ht="30" customHeight="1" x14ac:dyDescent="0.2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7"/>
      <c r="M4286" s="7"/>
      <c r="N4286" s="7"/>
    </row>
    <row r="4287" spans="1:14" ht="30" customHeight="1" x14ac:dyDescent="0.2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7"/>
      <c r="M4287" s="7"/>
      <c r="N4287" s="7"/>
    </row>
    <row r="4288" spans="1:14" ht="30" customHeight="1" x14ac:dyDescent="0.2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7"/>
      <c r="M4288" s="7"/>
      <c r="N4288" s="7"/>
    </row>
    <row r="4289" spans="1:14" ht="30" customHeight="1" x14ac:dyDescent="0.2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7"/>
      <c r="M4289" s="7"/>
      <c r="N4289" s="7"/>
    </row>
    <row r="4290" spans="1:14" ht="30" customHeight="1" x14ac:dyDescent="0.2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7"/>
      <c r="M4290" s="7"/>
      <c r="N4290" s="7"/>
    </row>
    <row r="4291" spans="1:14" ht="30" customHeight="1" x14ac:dyDescent="0.2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7"/>
      <c r="M4291" s="7"/>
      <c r="N4291" s="7"/>
    </row>
    <row r="4292" spans="1:14" ht="30" customHeight="1" x14ac:dyDescent="0.2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7"/>
      <c r="M4292" s="7"/>
      <c r="N4292" s="7"/>
    </row>
    <row r="4293" spans="1:14" ht="30" customHeight="1" x14ac:dyDescent="0.2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7"/>
      <c r="M4293" s="7"/>
      <c r="N4293" s="7"/>
    </row>
    <row r="4294" spans="1:14" ht="30" customHeight="1" x14ac:dyDescent="0.2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7"/>
      <c r="M4294" s="7"/>
      <c r="N4294" s="7"/>
    </row>
    <row r="4295" spans="1:14" ht="30" customHeight="1" x14ac:dyDescent="0.2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7"/>
      <c r="M4295" s="7"/>
      <c r="N4295" s="7"/>
    </row>
    <row r="4296" spans="1:14" ht="30" customHeight="1" x14ac:dyDescent="0.2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7"/>
      <c r="M4296" s="7"/>
      <c r="N4296" s="7"/>
    </row>
    <row r="4297" spans="1:14" ht="30" customHeight="1" x14ac:dyDescent="0.2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7"/>
      <c r="M4297" s="7"/>
      <c r="N4297" s="7"/>
    </row>
    <row r="4298" spans="1:14" ht="30" customHeight="1" x14ac:dyDescent="0.2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7"/>
      <c r="M4298" s="7"/>
      <c r="N4298" s="7"/>
    </row>
    <row r="4299" spans="1:14" ht="30" customHeight="1" x14ac:dyDescent="0.2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7"/>
      <c r="M4299" s="7"/>
      <c r="N4299" s="7"/>
    </row>
    <row r="4300" spans="1:14" ht="30" customHeight="1" x14ac:dyDescent="0.2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7"/>
      <c r="M4300" s="7"/>
      <c r="N4300" s="7"/>
    </row>
    <row r="4301" spans="1:14" ht="30" customHeight="1" x14ac:dyDescent="0.2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7"/>
      <c r="M4301" s="7"/>
      <c r="N4301" s="7"/>
    </row>
    <row r="4302" spans="1:14" ht="30" customHeight="1" x14ac:dyDescent="0.2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7"/>
      <c r="M4302" s="7"/>
      <c r="N4302" s="7"/>
    </row>
    <row r="4303" spans="1:14" ht="30" customHeight="1" x14ac:dyDescent="0.2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7"/>
      <c r="M4303" s="7"/>
      <c r="N4303" s="7"/>
    </row>
    <row r="4304" spans="1:14" ht="30" customHeight="1" x14ac:dyDescent="0.2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7"/>
      <c r="M4304" s="7"/>
      <c r="N4304" s="7"/>
    </row>
    <row r="4305" spans="1:14" ht="30" customHeight="1" x14ac:dyDescent="0.2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7"/>
      <c r="M4305" s="7"/>
      <c r="N4305" s="7"/>
    </row>
    <row r="4306" spans="1:14" ht="30" customHeight="1" x14ac:dyDescent="0.2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7"/>
      <c r="M4306" s="7"/>
      <c r="N4306" s="7"/>
    </row>
    <row r="4307" spans="1:14" ht="30" customHeight="1" x14ac:dyDescent="0.2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7"/>
      <c r="M4307" s="7"/>
      <c r="N4307" s="7"/>
    </row>
    <row r="4308" spans="1:14" ht="30" customHeight="1" x14ac:dyDescent="0.2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7"/>
      <c r="M4308" s="7"/>
      <c r="N4308" s="7"/>
    </row>
    <row r="4309" spans="1:14" ht="30" customHeight="1" x14ac:dyDescent="0.2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7"/>
      <c r="M4309" s="7"/>
      <c r="N4309" s="7"/>
    </row>
    <row r="4310" spans="1:14" ht="30" customHeight="1" x14ac:dyDescent="0.2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7"/>
      <c r="M4310" s="7"/>
      <c r="N4310" s="7"/>
    </row>
    <row r="4311" spans="1:14" ht="30" customHeight="1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7"/>
      <c r="M4311" s="7"/>
      <c r="N4311" s="7"/>
    </row>
    <row r="4312" spans="1:14" ht="30" customHeight="1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7"/>
      <c r="M4312" s="7"/>
      <c r="N4312" s="7"/>
    </row>
    <row r="4313" spans="1:14" ht="30" customHeight="1" x14ac:dyDescent="0.2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7"/>
      <c r="M4313" s="7"/>
      <c r="N4313" s="7"/>
    </row>
    <row r="4314" spans="1:14" ht="30" customHeight="1" x14ac:dyDescent="0.2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7"/>
      <c r="M4314" s="7"/>
      <c r="N4314" s="7"/>
    </row>
    <row r="4315" spans="1:14" ht="30" customHeight="1" x14ac:dyDescent="0.2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7"/>
      <c r="M4315" s="7"/>
      <c r="N4315" s="7"/>
    </row>
    <row r="4316" spans="1:14" ht="30" customHeight="1" x14ac:dyDescent="0.2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7"/>
      <c r="M4316" s="7"/>
      <c r="N4316" s="7"/>
    </row>
    <row r="4317" spans="1:14" ht="30" customHeight="1" x14ac:dyDescent="0.2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7"/>
      <c r="M4317" s="7"/>
      <c r="N4317" s="7"/>
    </row>
    <row r="4318" spans="1:14" ht="30" customHeight="1" x14ac:dyDescent="0.2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7"/>
      <c r="M4318" s="7"/>
      <c r="N4318" s="7"/>
    </row>
    <row r="4319" spans="1:14" ht="30" customHeight="1" x14ac:dyDescent="0.2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7"/>
      <c r="M4319" s="7"/>
      <c r="N4319" s="7"/>
    </row>
    <row r="4320" spans="1:14" ht="30" customHeight="1" x14ac:dyDescent="0.2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7"/>
      <c r="M4320" s="7"/>
      <c r="N4320" s="7"/>
    </row>
    <row r="4321" spans="1:14" ht="30" customHeight="1" x14ac:dyDescent="0.2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7"/>
      <c r="M4321" s="7"/>
      <c r="N4321" s="7"/>
    </row>
    <row r="4322" spans="1:14" ht="30" customHeight="1" x14ac:dyDescent="0.2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7"/>
      <c r="M4322" s="7"/>
      <c r="N4322" s="7"/>
    </row>
    <row r="4323" spans="1:14" ht="30" customHeight="1" x14ac:dyDescent="0.2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7"/>
      <c r="M4323" s="7"/>
      <c r="N4323" s="7"/>
    </row>
    <row r="4324" spans="1:14" ht="30" customHeight="1" x14ac:dyDescent="0.2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7"/>
      <c r="M4324" s="7"/>
      <c r="N4324" s="7"/>
    </row>
    <row r="4325" spans="1:14" ht="30" customHeight="1" x14ac:dyDescent="0.2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7"/>
      <c r="M4325" s="7"/>
      <c r="N4325" s="7"/>
    </row>
    <row r="4326" spans="1:14" ht="30" customHeight="1" x14ac:dyDescent="0.2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7"/>
      <c r="M4326" s="7"/>
      <c r="N4326" s="7"/>
    </row>
    <row r="4327" spans="1:14" ht="30" customHeight="1" x14ac:dyDescent="0.2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7"/>
      <c r="M4327" s="7"/>
      <c r="N4327" s="7"/>
    </row>
    <row r="4328" spans="1:14" ht="30" customHeight="1" x14ac:dyDescent="0.2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7"/>
      <c r="M4328" s="7"/>
      <c r="N4328" s="7"/>
    </row>
    <row r="4329" spans="1:14" ht="30" customHeight="1" x14ac:dyDescent="0.2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7"/>
      <c r="M4329" s="7"/>
      <c r="N4329" s="7"/>
    </row>
    <row r="4330" spans="1:14" ht="30" customHeight="1" x14ac:dyDescent="0.2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7"/>
      <c r="M4330" s="7"/>
      <c r="N4330" s="7"/>
    </row>
    <row r="4331" spans="1:14" ht="30" customHeight="1" x14ac:dyDescent="0.2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7"/>
      <c r="M4331" s="7"/>
      <c r="N4331" s="7"/>
    </row>
    <row r="4332" spans="1:14" ht="30" customHeight="1" x14ac:dyDescent="0.2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7"/>
      <c r="M4332" s="7"/>
      <c r="N4332" s="7"/>
    </row>
    <row r="4333" spans="1:14" ht="30" customHeight="1" x14ac:dyDescent="0.2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7"/>
      <c r="M4333" s="7"/>
      <c r="N4333" s="7"/>
    </row>
    <row r="4334" spans="1:14" ht="30" customHeight="1" x14ac:dyDescent="0.2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7"/>
      <c r="M4334" s="7"/>
      <c r="N4334" s="7"/>
    </row>
    <row r="4335" spans="1:14" ht="30" customHeight="1" x14ac:dyDescent="0.2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7"/>
      <c r="M4335" s="7"/>
      <c r="N4335" s="7"/>
    </row>
    <row r="4336" spans="1:14" ht="30" customHeight="1" x14ac:dyDescent="0.2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7"/>
      <c r="M4336" s="7"/>
      <c r="N4336" s="7"/>
    </row>
    <row r="4337" spans="1:14" ht="30" customHeight="1" x14ac:dyDescent="0.2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7"/>
      <c r="M4337" s="7"/>
      <c r="N4337" s="7"/>
    </row>
    <row r="4338" spans="1:14" ht="30" customHeight="1" x14ac:dyDescent="0.2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7"/>
      <c r="M4338" s="7"/>
      <c r="N4338" s="7"/>
    </row>
    <row r="4339" spans="1:14" ht="30" customHeight="1" x14ac:dyDescent="0.2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7"/>
      <c r="M4339" s="7"/>
      <c r="N4339" s="7"/>
    </row>
    <row r="4340" spans="1:14" ht="30" customHeight="1" x14ac:dyDescent="0.2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7"/>
      <c r="M4340" s="7"/>
      <c r="N4340" s="7"/>
    </row>
    <row r="4341" spans="1:14" ht="30" customHeight="1" x14ac:dyDescent="0.2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7"/>
      <c r="M4341" s="7"/>
      <c r="N4341" s="7"/>
    </row>
    <row r="4342" spans="1:14" ht="30" customHeight="1" x14ac:dyDescent="0.2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7"/>
      <c r="M4342" s="7"/>
      <c r="N4342" s="7"/>
    </row>
    <row r="4343" spans="1:14" ht="30" customHeight="1" x14ac:dyDescent="0.2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7"/>
      <c r="M4343" s="7"/>
      <c r="N4343" s="7"/>
    </row>
    <row r="4344" spans="1:14" ht="30" customHeight="1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7"/>
      <c r="M4344" s="7"/>
      <c r="N4344" s="7"/>
    </row>
    <row r="4345" spans="1:14" ht="30" customHeight="1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7"/>
      <c r="M4345" s="7"/>
      <c r="N4345" s="7"/>
    </row>
    <row r="4346" spans="1:14" ht="30" customHeight="1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7"/>
      <c r="M4346" s="7"/>
      <c r="N4346" s="7"/>
    </row>
    <row r="4347" spans="1:14" ht="30" customHeight="1" x14ac:dyDescent="0.2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7"/>
      <c r="M4347" s="7"/>
      <c r="N4347" s="7"/>
    </row>
    <row r="4348" spans="1:14" ht="30" customHeight="1" x14ac:dyDescent="0.2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7"/>
      <c r="M4348" s="7"/>
      <c r="N4348" s="7"/>
    </row>
    <row r="4349" spans="1:14" ht="30" customHeight="1" x14ac:dyDescent="0.2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7"/>
      <c r="M4349" s="7"/>
      <c r="N4349" s="7"/>
    </row>
    <row r="4350" spans="1:14" ht="30" customHeight="1" x14ac:dyDescent="0.2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7"/>
      <c r="M4350" s="7"/>
      <c r="N4350" s="7"/>
    </row>
    <row r="4351" spans="1:14" ht="30" customHeight="1" x14ac:dyDescent="0.2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7"/>
      <c r="M4351" s="7"/>
      <c r="N4351" s="7"/>
    </row>
    <row r="4352" spans="1:14" ht="30" customHeight="1" x14ac:dyDescent="0.2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7"/>
      <c r="M4352" s="7"/>
      <c r="N4352" s="7"/>
    </row>
    <row r="4353" spans="1:14" ht="30" customHeight="1" x14ac:dyDescent="0.2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7"/>
      <c r="M4353" s="7"/>
      <c r="N4353" s="7"/>
    </row>
    <row r="4354" spans="1:14" ht="30" customHeight="1" x14ac:dyDescent="0.2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7"/>
      <c r="M4354" s="7"/>
      <c r="N4354" s="7"/>
    </row>
    <row r="4355" spans="1:14" ht="30" customHeight="1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7"/>
      <c r="M4355" s="7"/>
      <c r="N4355" s="7"/>
    </row>
    <row r="4356" spans="1:14" ht="30" customHeight="1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7"/>
      <c r="M4356" s="7"/>
      <c r="N4356" s="7"/>
    </row>
    <row r="4357" spans="1:14" ht="30" customHeight="1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7"/>
      <c r="M4357" s="7"/>
      <c r="N4357" s="7"/>
    </row>
    <row r="4358" spans="1:14" ht="30" customHeight="1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7"/>
      <c r="M4358" s="7"/>
      <c r="N4358" s="7"/>
    </row>
    <row r="4359" spans="1:14" ht="30" customHeight="1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7"/>
      <c r="M4359" s="7"/>
      <c r="N4359" s="7"/>
    </row>
    <row r="4360" spans="1:14" ht="30" customHeight="1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7"/>
      <c r="M4360" s="7"/>
      <c r="N4360" s="7"/>
    </row>
    <row r="4361" spans="1:14" ht="30" customHeight="1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7"/>
      <c r="M4361" s="7"/>
      <c r="N4361" s="7"/>
    </row>
    <row r="4362" spans="1:14" ht="30" customHeight="1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7"/>
      <c r="M4362" s="7"/>
      <c r="N4362" s="7"/>
    </row>
    <row r="4363" spans="1:14" ht="30" customHeight="1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7"/>
      <c r="M4363" s="7"/>
      <c r="N4363" s="7"/>
    </row>
    <row r="4364" spans="1:14" ht="30" customHeight="1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7"/>
      <c r="M4364" s="7"/>
      <c r="N4364" s="7"/>
    </row>
    <row r="4365" spans="1:14" ht="30" customHeight="1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7"/>
      <c r="M4365" s="7"/>
      <c r="N4365" s="7"/>
    </row>
    <row r="4366" spans="1:14" ht="30" customHeight="1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7"/>
      <c r="M4366" s="7"/>
      <c r="N4366" s="7"/>
    </row>
    <row r="4367" spans="1:14" ht="30" customHeight="1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7"/>
      <c r="M4367" s="7"/>
      <c r="N4367" s="7"/>
    </row>
    <row r="4368" spans="1:14" ht="30" customHeight="1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7"/>
      <c r="M4368" s="7"/>
      <c r="N4368" s="7"/>
    </row>
    <row r="4369" spans="1:14" ht="30" customHeight="1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7"/>
      <c r="M4369" s="7"/>
      <c r="N4369" s="7"/>
    </row>
    <row r="4370" spans="1:14" ht="30" customHeight="1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7"/>
      <c r="M4370" s="7"/>
      <c r="N4370" s="7"/>
    </row>
    <row r="4371" spans="1:14" ht="30" customHeight="1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7"/>
      <c r="M4371" s="7"/>
      <c r="N4371" s="7"/>
    </row>
    <row r="4372" spans="1:14" ht="30" customHeight="1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7"/>
      <c r="M4372" s="7"/>
      <c r="N4372" s="7"/>
    </row>
    <row r="4373" spans="1:14" ht="30" customHeight="1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7"/>
      <c r="M4373" s="7"/>
      <c r="N4373" s="7"/>
    </row>
    <row r="4374" spans="1:14" ht="30" customHeight="1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7"/>
      <c r="M4374" s="7"/>
      <c r="N4374" s="7"/>
    </row>
    <row r="4375" spans="1:14" ht="30" customHeight="1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7"/>
      <c r="M4375" s="7"/>
      <c r="N4375" s="7"/>
    </row>
    <row r="4376" spans="1:14" ht="30" customHeight="1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7"/>
      <c r="M4376" s="7"/>
      <c r="N4376" s="7"/>
    </row>
    <row r="4377" spans="1:14" ht="30" customHeight="1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7"/>
      <c r="M4377" s="7"/>
      <c r="N4377" s="7"/>
    </row>
    <row r="4378" spans="1:14" ht="30" customHeight="1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7"/>
      <c r="M4378" s="7"/>
      <c r="N4378" s="7"/>
    </row>
    <row r="4379" spans="1:14" ht="30" customHeight="1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7"/>
      <c r="M4379" s="7"/>
      <c r="N4379" s="7"/>
    </row>
    <row r="4380" spans="1:14" ht="30" customHeight="1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7"/>
      <c r="M4380" s="7"/>
      <c r="N4380" s="7"/>
    </row>
    <row r="4381" spans="1:14" ht="30" customHeight="1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7"/>
      <c r="M4381" s="7"/>
      <c r="N4381" s="7"/>
    </row>
    <row r="4382" spans="1:14" ht="30" customHeight="1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7"/>
      <c r="M4382" s="7"/>
      <c r="N4382" s="7"/>
    </row>
    <row r="4383" spans="1:14" ht="30" customHeight="1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7"/>
      <c r="M4383" s="7"/>
      <c r="N4383" s="7"/>
    </row>
    <row r="4384" spans="1:14" ht="30" customHeight="1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7"/>
      <c r="M4384" s="7"/>
      <c r="N4384" s="7"/>
    </row>
    <row r="4385" spans="1:14" ht="30" customHeight="1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7"/>
      <c r="M4385" s="7"/>
      <c r="N4385" s="7"/>
    </row>
    <row r="4386" spans="1:14" ht="30" customHeight="1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7"/>
      <c r="M4386" s="7"/>
      <c r="N4386" s="7"/>
    </row>
    <row r="4387" spans="1:14" ht="30" customHeight="1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7"/>
      <c r="M4387" s="7"/>
      <c r="N4387" s="7"/>
    </row>
    <row r="4388" spans="1:14" ht="30" customHeight="1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7"/>
      <c r="M4388" s="7"/>
      <c r="N4388" s="7"/>
    </row>
    <row r="4389" spans="1:14" ht="30" customHeight="1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7"/>
      <c r="M4389" s="7"/>
      <c r="N4389" s="7"/>
    </row>
    <row r="4390" spans="1:14" ht="30" customHeight="1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7"/>
      <c r="M4390" s="7"/>
      <c r="N4390" s="7"/>
    </row>
    <row r="4391" spans="1:14" ht="30" customHeight="1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7"/>
      <c r="M4391" s="7"/>
      <c r="N4391" s="7"/>
    </row>
    <row r="4392" spans="1:14" ht="30" customHeight="1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7"/>
      <c r="M4392" s="7"/>
      <c r="N4392" s="7"/>
    </row>
    <row r="4393" spans="1:14" ht="30" customHeight="1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7"/>
      <c r="M4393" s="7"/>
      <c r="N4393" s="7"/>
    </row>
    <row r="4394" spans="1:14" ht="30" customHeight="1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7"/>
      <c r="M4394" s="7"/>
      <c r="N4394" s="7"/>
    </row>
    <row r="4395" spans="1:14" ht="30" customHeight="1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7"/>
      <c r="M4395" s="7"/>
      <c r="N4395" s="7"/>
    </row>
    <row r="4396" spans="1:14" ht="30" customHeight="1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7"/>
      <c r="M4396" s="7"/>
      <c r="N4396" s="7"/>
    </row>
    <row r="4397" spans="1:14" ht="30" customHeight="1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7"/>
      <c r="M4397" s="7"/>
      <c r="N4397" s="7"/>
    </row>
    <row r="4398" spans="1:14" ht="30" customHeight="1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7"/>
      <c r="M4398" s="7"/>
      <c r="N4398" s="7"/>
    </row>
    <row r="4399" spans="1:14" ht="30" customHeight="1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7"/>
      <c r="M4399" s="7"/>
      <c r="N4399" s="7"/>
    </row>
    <row r="4400" spans="1:14" ht="30" customHeight="1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7"/>
      <c r="M4400" s="7"/>
      <c r="N4400" s="7"/>
    </row>
    <row r="4401" spans="1:14" ht="30" customHeight="1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7"/>
      <c r="M4401" s="7"/>
      <c r="N4401" s="7"/>
    </row>
    <row r="4402" spans="1:14" ht="30" customHeight="1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7"/>
      <c r="M4402" s="7"/>
      <c r="N4402" s="7"/>
    </row>
    <row r="4403" spans="1:14" ht="30" customHeight="1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7"/>
      <c r="M4403" s="7"/>
      <c r="N4403" s="7"/>
    </row>
    <row r="4404" spans="1:14" ht="30" customHeight="1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7"/>
      <c r="M4404" s="7"/>
      <c r="N4404" s="7"/>
    </row>
    <row r="4405" spans="1:14" ht="30" customHeight="1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7"/>
      <c r="M4405" s="7"/>
      <c r="N4405" s="7"/>
    </row>
    <row r="4406" spans="1:14" ht="30" customHeight="1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7"/>
      <c r="M4406" s="7"/>
      <c r="N4406" s="7"/>
    </row>
    <row r="4407" spans="1:14" ht="30" customHeight="1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7"/>
      <c r="M4407" s="7"/>
      <c r="N4407" s="7"/>
    </row>
    <row r="4408" spans="1:14" ht="30" customHeight="1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7"/>
      <c r="M4408" s="7"/>
      <c r="N4408" s="7"/>
    </row>
    <row r="4409" spans="1:14" ht="30" customHeight="1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7"/>
      <c r="M4409" s="7"/>
      <c r="N4409" s="7"/>
    </row>
    <row r="4410" spans="1:14" ht="30" customHeight="1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7"/>
      <c r="M4410" s="7"/>
      <c r="N4410" s="7"/>
    </row>
    <row r="4411" spans="1:14" ht="30" customHeight="1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7"/>
      <c r="M4411" s="7"/>
      <c r="N4411" s="7"/>
    </row>
    <row r="4412" spans="1:14" ht="30" customHeight="1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7"/>
      <c r="M4412" s="7"/>
      <c r="N4412" s="7"/>
    </row>
    <row r="4413" spans="1:14" ht="30" customHeight="1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7"/>
      <c r="M4413" s="7"/>
      <c r="N4413" s="7"/>
    </row>
    <row r="4414" spans="1:14" ht="30" customHeight="1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7"/>
      <c r="M4414" s="7"/>
      <c r="N4414" s="7"/>
    </row>
    <row r="4415" spans="1:14" ht="30" customHeight="1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7"/>
      <c r="M4415" s="7"/>
      <c r="N4415" s="7"/>
    </row>
    <row r="4416" spans="1:14" ht="30" customHeight="1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7"/>
      <c r="M4416" s="7"/>
      <c r="N4416" s="7"/>
    </row>
    <row r="4417" spans="1:14" ht="30" customHeight="1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7"/>
      <c r="M4417" s="7"/>
      <c r="N4417" s="7"/>
    </row>
    <row r="4418" spans="1:14" ht="30" customHeight="1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7"/>
      <c r="M4418" s="7"/>
      <c r="N4418" s="7"/>
    </row>
    <row r="4419" spans="1:14" ht="30" customHeight="1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7"/>
      <c r="M4419" s="7"/>
      <c r="N4419" s="7"/>
    </row>
    <row r="4420" spans="1:14" ht="30" customHeight="1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7"/>
      <c r="M4420" s="7"/>
      <c r="N4420" s="7"/>
    </row>
    <row r="4421" spans="1:14" ht="30" customHeight="1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7"/>
      <c r="M4421" s="7"/>
      <c r="N4421" s="7"/>
    </row>
    <row r="4422" spans="1:14" ht="30" customHeight="1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7"/>
      <c r="M4422" s="7"/>
      <c r="N4422" s="7"/>
    </row>
    <row r="4423" spans="1:14" ht="30" customHeight="1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7"/>
      <c r="M4423" s="7"/>
      <c r="N4423" s="7"/>
    </row>
    <row r="4424" spans="1:14" ht="30" customHeight="1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7"/>
      <c r="M4424" s="7"/>
      <c r="N4424" s="7"/>
    </row>
    <row r="4425" spans="1:14" ht="30" customHeight="1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7"/>
      <c r="M4425" s="7"/>
      <c r="N4425" s="7"/>
    </row>
    <row r="4426" spans="1:14" ht="30" customHeight="1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7"/>
      <c r="M4426" s="7"/>
      <c r="N4426" s="7"/>
    </row>
    <row r="4427" spans="1:14" ht="30" customHeight="1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7"/>
      <c r="M4427" s="7"/>
      <c r="N4427" s="7"/>
    </row>
    <row r="4428" spans="1:14" ht="30" customHeight="1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7"/>
      <c r="M4428" s="7"/>
      <c r="N4428" s="7"/>
    </row>
    <row r="4429" spans="1:14" ht="30" customHeight="1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7"/>
      <c r="M4429" s="7"/>
      <c r="N4429" s="7"/>
    </row>
    <row r="4430" spans="1:14" ht="30" customHeight="1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7"/>
      <c r="M4430" s="7"/>
      <c r="N4430" s="7"/>
    </row>
    <row r="4431" spans="1:14" ht="30" customHeight="1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7"/>
      <c r="M4431" s="7"/>
      <c r="N4431" s="7"/>
    </row>
    <row r="4432" spans="1:14" ht="30" customHeight="1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7"/>
      <c r="M4432" s="7"/>
      <c r="N4432" s="7"/>
    </row>
    <row r="4433" spans="1:14" ht="30" customHeight="1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7"/>
      <c r="M4433" s="7"/>
      <c r="N4433" s="7"/>
    </row>
    <row r="4434" spans="1:14" ht="30" customHeight="1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7"/>
      <c r="M4434" s="7"/>
      <c r="N4434" s="7"/>
    </row>
    <row r="4435" spans="1:14" ht="30" customHeight="1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7"/>
      <c r="M4435" s="7"/>
      <c r="N4435" s="7"/>
    </row>
    <row r="4436" spans="1:14" ht="30" customHeight="1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7"/>
      <c r="M4436" s="7"/>
      <c r="N4436" s="7"/>
    </row>
    <row r="4437" spans="1:14" ht="30" customHeight="1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7"/>
      <c r="M4437" s="7"/>
      <c r="N4437" s="7"/>
    </row>
    <row r="4438" spans="1:14" ht="30" customHeight="1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7"/>
      <c r="M4438" s="7"/>
      <c r="N4438" s="7"/>
    </row>
    <row r="4439" spans="1:14" ht="30" customHeight="1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7"/>
      <c r="M4439" s="7"/>
      <c r="N4439" s="7"/>
    </row>
    <row r="4440" spans="1:14" ht="30" customHeight="1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7"/>
      <c r="M4440" s="7"/>
      <c r="N4440" s="7"/>
    </row>
    <row r="4441" spans="1:14" ht="30" customHeight="1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7"/>
      <c r="M4441" s="7"/>
      <c r="N4441" s="7"/>
    </row>
    <row r="4442" spans="1:14" ht="30" customHeight="1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7"/>
      <c r="M4442" s="7"/>
      <c r="N4442" s="7"/>
    </row>
    <row r="4443" spans="1:14" ht="30" customHeight="1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7"/>
      <c r="M4443" s="7"/>
      <c r="N4443" s="7"/>
    </row>
    <row r="4444" spans="1:14" ht="30" customHeight="1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7"/>
      <c r="M4444" s="7"/>
      <c r="N4444" s="7"/>
    </row>
    <row r="4445" spans="1:14" ht="30" customHeight="1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7"/>
      <c r="M4445" s="7"/>
      <c r="N4445" s="7"/>
    </row>
    <row r="4446" spans="1:14" ht="30" customHeight="1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7"/>
      <c r="M4446" s="7"/>
      <c r="N4446" s="7"/>
    </row>
    <row r="4447" spans="1:14" ht="30" customHeight="1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7"/>
      <c r="M4447" s="7"/>
      <c r="N4447" s="7"/>
    </row>
    <row r="4448" spans="1:14" ht="30" customHeight="1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7"/>
      <c r="M4448" s="7"/>
      <c r="N4448" s="7"/>
    </row>
    <row r="4449" spans="1:14" ht="30" customHeight="1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7"/>
      <c r="M4449" s="7"/>
      <c r="N4449" s="7"/>
    </row>
    <row r="4450" spans="1:14" ht="30" customHeight="1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7"/>
      <c r="M4450" s="7"/>
      <c r="N4450" s="7"/>
    </row>
    <row r="4451" spans="1:14" ht="30" customHeight="1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7"/>
      <c r="M4451" s="7"/>
      <c r="N4451" s="7"/>
    </row>
    <row r="4452" spans="1:14" ht="30" customHeight="1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7"/>
      <c r="M4452" s="7"/>
      <c r="N4452" s="7"/>
    </row>
    <row r="4453" spans="1:14" ht="30" customHeight="1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7"/>
      <c r="M4453" s="7"/>
      <c r="N4453" s="7"/>
    </row>
    <row r="4454" spans="1:14" ht="30" customHeight="1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7"/>
      <c r="M4454" s="7"/>
      <c r="N4454" s="7"/>
    </row>
    <row r="4455" spans="1:14" ht="30" customHeight="1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7"/>
      <c r="M4455" s="7"/>
      <c r="N4455" s="7"/>
    </row>
    <row r="4456" spans="1:14" ht="30" customHeight="1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7"/>
      <c r="M4456" s="7"/>
      <c r="N4456" s="7"/>
    </row>
    <row r="4457" spans="1:14" ht="30" customHeight="1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7"/>
      <c r="M4457" s="7"/>
      <c r="N4457" s="7"/>
    </row>
    <row r="4458" spans="1:14" ht="30" customHeight="1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7"/>
      <c r="M4458" s="7"/>
      <c r="N4458" s="7"/>
    </row>
    <row r="4459" spans="1:14" ht="30" customHeight="1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7"/>
      <c r="M4459" s="7"/>
      <c r="N4459" s="7"/>
    </row>
    <row r="4460" spans="1:14" ht="30" customHeight="1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7"/>
      <c r="M4460" s="7"/>
      <c r="N4460" s="7"/>
    </row>
    <row r="4461" spans="1:14" ht="30" customHeight="1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7"/>
      <c r="M4461" s="7"/>
      <c r="N4461" s="7"/>
    </row>
    <row r="4462" spans="1:14" ht="30" customHeight="1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7"/>
      <c r="M4462" s="7"/>
      <c r="N4462" s="7"/>
    </row>
    <row r="4463" spans="1:14" ht="30" customHeight="1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7"/>
      <c r="M4463" s="7"/>
      <c r="N4463" s="7"/>
    </row>
    <row r="4464" spans="1:14" ht="30" customHeight="1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7"/>
      <c r="M4464" s="7"/>
      <c r="N4464" s="7"/>
    </row>
    <row r="4465" spans="1:14" ht="30" customHeight="1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7"/>
      <c r="M4465" s="7"/>
      <c r="N4465" s="7"/>
    </row>
    <row r="4466" spans="1:14" ht="30" customHeight="1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7"/>
      <c r="M4466" s="7"/>
      <c r="N4466" s="7"/>
    </row>
    <row r="4467" spans="1:14" ht="30" customHeight="1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7"/>
      <c r="M4467" s="7"/>
      <c r="N4467" s="7"/>
    </row>
    <row r="4468" spans="1:14" ht="30" customHeight="1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7"/>
      <c r="M4468" s="7"/>
      <c r="N4468" s="7"/>
    </row>
    <row r="4469" spans="1:14" ht="30" customHeight="1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7"/>
      <c r="M4469" s="7"/>
      <c r="N4469" s="7"/>
    </row>
    <row r="4470" spans="1:14" ht="30" customHeight="1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7"/>
      <c r="M4470" s="7"/>
      <c r="N4470" s="7"/>
    </row>
    <row r="4471" spans="1:14" ht="30" customHeight="1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7"/>
      <c r="M4471" s="7"/>
      <c r="N4471" s="7"/>
    </row>
    <row r="4472" spans="1:14" ht="30" customHeight="1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7"/>
      <c r="M4472" s="7"/>
      <c r="N4472" s="7"/>
    </row>
    <row r="4473" spans="1:14" ht="30" customHeight="1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7"/>
      <c r="M4473" s="7"/>
      <c r="N4473" s="7"/>
    </row>
    <row r="4474" spans="1:14" ht="30" customHeight="1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7"/>
      <c r="M4474" s="7"/>
      <c r="N4474" s="7"/>
    </row>
    <row r="4475" spans="1:14" ht="30" customHeight="1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7"/>
      <c r="M4475" s="7"/>
      <c r="N4475" s="7"/>
    </row>
    <row r="4476" spans="1:14" ht="30" customHeight="1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7"/>
      <c r="M4476" s="7"/>
      <c r="N4476" s="7"/>
    </row>
    <row r="4477" spans="1:14" ht="30" customHeight="1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7"/>
      <c r="M4477" s="7"/>
      <c r="N4477" s="7"/>
    </row>
    <row r="4478" spans="1:14" ht="30" customHeight="1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7"/>
      <c r="M4478" s="7"/>
      <c r="N4478" s="7"/>
    </row>
    <row r="4479" spans="1:14" ht="30" customHeight="1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7"/>
      <c r="M4479" s="7"/>
      <c r="N4479" s="7"/>
    </row>
    <row r="4480" spans="1:14" ht="30" customHeight="1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7"/>
      <c r="M4480" s="7"/>
      <c r="N4480" s="7"/>
    </row>
    <row r="4481" spans="1:14" ht="30" customHeight="1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7"/>
      <c r="M4481" s="7"/>
      <c r="N4481" s="7"/>
    </row>
    <row r="4482" spans="1:14" ht="30" customHeight="1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7"/>
      <c r="M4482" s="7"/>
      <c r="N4482" s="7"/>
    </row>
    <row r="4483" spans="1:14" ht="30" customHeight="1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7"/>
      <c r="M4483" s="7"/>
      <c r="N4483" s="7"/>
    </row>
    <row r="4484" spans="1:14" ht="30" customHeight="1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7"/>
      <c r="M4484" s="7"/>
      <c r="N4484" s="7"/>
    </row>
    <row r="4485" spans="1:14" ht="30" customHeight="1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7"/>
      <c r="M4485" s="7"/>
      <c r="N4485" s="7"/>
    </row>
    <row r="4486" spans="1:14" ht="30" customHeight="1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7"/>
      <c r="M4486" s="7"/>
      <c r="N4486" s="7"/>
    </row>
    <row r="4487" spans="1:14" ht="30" customHeight="1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7"/>
      <c r="M4487" s="7"/>
      <c r="N4487" s="7"/>
    </row>
    <row r="4488" spans="1:14" ht="30" customHeight="1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7"/>
      <c r="M4488" s="7"/>
      <c r="N4488" s="7"/>
    </row>
    <row r="4489" spans="1:14" ht="30" customHeight="1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7"/>
      <c r="M4489" s="7"/>
      <c r="N4489" s="7"/>
    </row>
    <row r="4490" spans="1:14" ht="30" customHeight="1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7"/>
      <c r="M4490" s="7"/>
      <c r="N4490" s="7"/>
    </row>
    <row r="4491" spans="1:14" ht="30" customHeight="1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7"/>
      <c r="M4491" s="7"/>
      <c r="N4491" s="7"/>
    </row>
    <row r="4492" spans="1:14" ht="30" customHeight="1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7"/>
      <c r="M4492" s="7"/>
      <c r="N4492" s="7"/>
    </row>
    <row r="4493" spans="1:14" ht="30" customHeight="1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7"/>
      <c r="M4493" s="7"/>
      <c r="N4493" s="7"/>
    </row>
    <row r="4494" spans="1:14" ht="30" customHeight="1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7"/>
      <c r="M4494" s="7"/>
      <c r="N4494" s="7"/>
    </row>
    <row r="4495" spans="1:14" ht="30" customHeight="1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7"/>
      <c r="M4495" s="7"/>
      <c r="N4495" s="7"/>
    </row>
    <row r="4496" spans="1:14" ht="30" customHeight="1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7"/>
      <c r="M4496" s="7"/>
      <c r="N4496" s="7"/>
    </row>
    <row r="4497" spans="1:14" ht="30" customHeight="1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7"/>
      <c r="M4497" s="7"/>
      <c r="N4497" s="7"/>
    </row>
    <row r="4498" spans="1:14" ht="30" customHeight="1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7"/>
      <c r="M4498" s="7"/>
      <c r="N4498" s="7"/>
    </row>
    <row r="4499" spans="1:14" ht="30" customHeight="1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7"/>
      <c r="M4499" s="7"/>
      <c r="N4499" s="7"/>
    </row>
    <row r="4500" spans="1:14" ht="30" customHeight="1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7"/>
      <c r="M4500" s="7"/>
      <c r="N4500" s="7"/>
    </row>
    <row r="4501" spans="1:14" ht="30" customHeight="1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7"/>
      <c r="M4501" s="7"/>
      <c r="N4501" s="7"/>
    </row>
    <row r="4502" spans="1:14" ht="30" customHeight="1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7"/>
      <c r="M4502" s="7"/>
      <c r="N4502" s="7"/>
    </row>
    <row r="4503" spans="1:14" ht="30" customHeight="1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7"/>
      <c r="M4503" s="7"/>
      <c r="N4503" s="7"/>
    </row>
    <row r="4504" spans="1:14" ht="30" customHeight="1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7"/>
      <c r="M4504" s="7"/>
      <c r="N4504" s="7"/>
    </row>
    <row r="4505" spans="1:14" ht="30" customHeight="1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7"/>
      <c r="M4505" s="7"/>
      <c r="N4505" s="7"/>
    </row>
    <row r="4506" spans="1:14" ht="30" customHeight="1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7"/>
      <c r="M4506" s="7"/>
      <c r="N4506" s="7"/>
    </row>
    <row r="4507" spans="1:14" ht="30" customHeight="1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7"/>
      <c r="M4507" s="7"/>
      <c r="N4507" s="7"/>
    </row>
    <row r="4508" spans="1:14" ht="30" customHeight="1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7"/>
      <c r="M4508" s="7"/>
      <c r="N4508" s="7"/>
    </row>
    <row r="4509" spans="1:14" ht="30" customHeight="1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7"/>
      <c r="M4509" s="7"/>
      <c r="N4509" s="7"/>
    </row>
    <row r="4510" spans="1:14" ht="30" customHeight="1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7"/>
      <c r="M4510" s="7"/>
      <c r="N4510" s="7"/>
    </row>
    <row r="4511" spans="1:14" ht="30" customHeight="1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7"/>
      <c r="M4511" s="7"/>
      <c r="N4511" s="7"/>
    </row>
    <row r="4512" spans="1:14" ht="30" customHeight="1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7"/>
      <c r="M4512" s="7"/>
      <c r="N4512" s="7"/>
    </row>
    <row r="4513" spans="1:14" ht="30" customHeight="1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7"/>
      <c r="M4513" s="7"/>
      <c r="N4513" s="7"/>
    </row>
    <row r="4514" spans="1:14" ht="30" customHeight="1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7"/>
      <c r="M4514" s="7"/>
      <c r="N4514" s="7"/>
    </row>
    <row r="4515" spans="1:14" ht="30" customHeight="1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7"/>
      <c r="M4515" s="7"/>
      <c r="N4515" s="7"/>
    </row>
    <row r="4516" spans="1:14" ht="30" customHeight="1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7"/>
      <c r="M4516" s="7"/>
      <c r="N4516" s="7"/>
    </row>
    <row r="4517" spans="1:14" ht="30" customHeight="1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7"/>
      <c r="M4517" s="7"/>
      <c r="N4517" s="7"/>
    </row>
    <row r="4518" spans="1:14" ht="30" customHeight="1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7"/>
      <c r="M4518" s="7"/>
      <c r="N4518" s="7"/>
    </row>
    <row r="4519" spans="1:14" ht="30" customHeight="1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7"/>
      <c r="M4519" s="7"/>
      <c r="N4519" s="7"/>
    </row>
    <row r="4520" spans="1:14" ht="30" customHeight="1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7"/>
      <c r="M4520" s="7"/>
      <c r="N4520" s="7"/>
    </row>
    <row r="4521" spans="1:14" ht="30" customHeight="1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7"/>
      <c r="M4521" s="7"/>
      <c r="N4521" s="7"/>
    </row>
    <row r="4522" spans="1:14" ht="30" customHeight="1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7"/>
      <c r="M4522" s="7"/>
      <c r="N4522" s="7"/>
    </row>
    <row r="4523" spans="1:14" ht="30" customHeight="1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7"/>
      <c r="M4523" s="7"/>
      <c r="N4523" s="7"/>
    </row>
    <row r="4524" spans="1:14" ht="30" customHeight="1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7"/>
      <c r="M4524" s="7"/>
      <c r="N4524" s="7"/>
    </row>
    <row r="4525" spans="1:14" ht="30" customHeight="1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7"/>
      <c r="M4525" s="7"/>
      <c r="N4525" s="7"/>
    </row>
    <row r="4526" spans="1:14" ht="30" customHeight="1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7"/>
      <c r="M4526" s="7"/>
      <c r="N4526" s="7"/>
    </row>
    <row r="4527" spans="1:14" ht="30" customHeight="1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7"/>
      <c r="M4527" s="7"/>
      <c r="N4527" s="7"/>
    </row>
    <row r="4528" spans="1:14" ht="30" customHeight="1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7"/>
      <c r="M4528" s="7"/>
      <c r="N4528" s="7"/>
    </row>
    <row r="4529" spans="1:14" ht="30" customHeight="1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7"/>
      <c r="M4529" s="7"/>
      <c r="N4529" s="7"/>
    </row>
    <row r="4530" spans="1:14" ht="30" customHeight="1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7"/>
      <c r="M4530" s="7"/>
      <c r="N4530" s="7"/>
    </row>
    <row r="4531" spans="1:14" ht="30" customHeight="1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7"/>
      <c r="M4531" s="7"/>
      <c r="N4531" s="7"/>
    </row>
    <row r="4532" spans="1:14" ht="30" customHeight="1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7"/>
      <c r="M4532" s="7"/>
      <c r="N4532" s="7"/>
    </row>
    <row r="4533" spans="1:14" ht="30" customHeight="1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7"/>
      <c r="M4533" s="7"/>
      <c r="N4533" s="7"/>
    </row>
    <row r="4534" spans="1:14" ht="30" customHeight="1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7"/>
      <c r="M4534" s="7"/>
      <c r="N4534" s="7"/>
    </row>
    <row r="4535" spans="1:14" ht="30" customHeight="1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7"/>
      <c r="M4535" s="7"/>
      <c r="N4535" s="7"/>
    </row>
    <row r="4536" spans="1:14" ht="30" customHeight="1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7"/>
      <c r="M4536" s="7"/>
      <c r="N4536" s="7"/>
    </row>
    <row r="4537" spans="1:14" ht="30" customHeight="1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7"/>
      <c r="M4537" s="7"/>
      <c r="N4537" s="7"/>
    </row>
    <row r="4538" spans="1:14" ht="30" customHeight="1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7"/>
      <c r="M4538" s="7"/>
      <c r="N4538" s="7"/>
    </row>
    <row r="4539" spans="1:14" ht="30" customHeight="1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7"/>
      <c r="M4539" s="7"/>
      <c r="N4539" s="7"/>
    </row>
    <row r="4540" spans="1:14" ht="30" customHeight="1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7"/>
      <c r="M4540" s="7"/>
      <c r="N4540" s="7"/>
    </row>
    <row r="4541" spans="1:14" ht="30" customHeight="1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7"/>
      <c r="M4541" s="7"/>
      <c r="N4541" s="7"/>
    </row>
    <row r="4542" spans="1:14" ht="30" customHeight="1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7"/>
      <c r="M4542" s="7"/>
      <c r="N4542" s="7"/>
    </row>
    <row r="4543" spans="1:14" ht="30" customHeight="1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7"/>
      <c r="M4543" s="7"/>
      <c r="N4543" s="7"/>
    </row>
    <row r="4544" spans="1:14" ht="30" customHeight="1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7"/>
      <c r="M4544" s="7"/>
      <c r="N4544" s="7"/>
    </row>
    <row r="4545" spans="1:14" ht="30" customHeight="1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7"/>
      <c r="M4545" s="7"/>
      <c r="N4545" s="7"/>
    </row>
    <row r="4546" spans="1:14" ht="30" customHeight="1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7"/>
      <c r="M4546" s="7"/>
      <c r="N4546" s="7"/>
    </row>
    <row r="4547" spans="1:14" ht="30" customHeight="1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7"/>
      <c r="M4547" s="7"/>
      <c r="N4547" s="7"/>
    </row>
    <row r="4548" spans="1:14" ht="30" customHeight="1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7"/>
      <c r="M4548" s="7"/>
      <c r="N4548" s="7"/>
    </row>
    <row r="4549" spans="1:14" ht="30" customHeight="1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7"/>
      <c r="M4549" s="7"/>
      <c r="N4549" s="7"/>
    </row>
    <row r="4550" spans="1:14" ht="30" customHeight="1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7"/>
      <c r="M4550" s="7"/>
      <c r="N4550" s="7"/>
    </row>
    <row r="4551" spans="1:14" ht="30" customHeight="1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7"/>
      <c r="M4551" s="7"/>
      <c r="N4551" s="7"/>
    </row>
    <row r="4552" spans="1:14" ht="30" customHeight="1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7"/>
      <c r="M4552" s="7"/>
      <c r="N4552" s="7"/>
    </row>
    <row r="4553" spans="1:14" ht="30" customHeight="1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7"/>
      <c r="M4553" s="7"/>
      <c r="N4553" s="7"/>
    </row>
    <row r="4554" spans="1:14" ht="30" customHeight="1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7"/>
      <c r="M4554" s="7"/>
      <c r="N4554" s="7"/>
    </row>
    <row r="4555" spans="1:14" ht="30" customHeight="1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7"/>
      <c r="M4555" s="7"/>
      <c r="N4555" s="7"/>
    </row>
    <row r="4556" spans="1:14" ht="30" customHeight="1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7"/>
      <c r="M4556" s="7"/>
      <c r="N4556" s="7"/>
    </row>
    <row r="4557" spans="1:14" ht="30" customHeight="1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7"/>
      <c r="M4557" s="7"/>
      <c r="N4557" s="7"/>
    </row>
    <row r="4558" spans="1:14" ht="30" customHeight="1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7"/>
      <c r="M4558" s="7"/>
      <c r="N4558" s="7"/>
    </row>
    <row r="4559" spans="1:14" ht="30" customHeight="1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7"/>
      <c r="M4559" s="7"/>
      <c r="N4559" s="7"/>
    </row>
    <row r="4560" spans="1:14" ht="30" customHeight="1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7"/>
      <c r="M4560" s="7"/>
      <c r="N4560" s="7"/>
    </row>
    <row r="4561" spans="1:14" ht="30" customHeight="1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7"/>
      <c r="M4561" s="7"/>
      <c r="N4561" s="7"/>
    </row>
    <row r="4562" spans="1:14" ht="30" customHeight="1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7"/>
      <c r="M4562" s="7"/>
      <c r="N4562" s="7"/>
    </row>
    <row r="4563" spans="1:14" ht="30" customHeight="1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7"/>
      <c r="M4563" s="7"/>
      <c r="N4563" s="7"/>
    </row>
    <row r="4564" spans="1:14" ht="30" customHeight="1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7"/>
      <c r="M4564" s="7"/>
      <c r="N4564" s="7"/>
    </row>
    <row r="4565" spans="1:14" ht="30" customHeight="1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7"/>
      <c r="M4565" s="7"/>
      <c r="N4565" s="7"/>
    </row>
    <row r="4566" spans="1:14" ht="30" customHeight="1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7"/>
      <c r="M4566" s="7"/>
      <c r="N4566" s="7"/>
    </row>
    <row r="4567" spans="1:14" ht="30" customHeight="1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7"/>
      <c r="M4567" s="7"/>
      <c r="N4567" s="7"/>
    </row>
    <row r="4568" spans="1:14" ht="30" customHeight="1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7"/>
      <c r="M4568" s="7"/>
      <c r="N4568" s="7"/>
    </row>
    <row r="4569" spans="1:14" ht="30" customHeight="1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7"/>
      <c r="M4569" s="7"/>
      <c r="N4569" s="7"/>
    </row>
    <row r="4570" spans="1:14" ht="30" customHeight="1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7"/>
      <c r="M4570" s="7"/>
      <c r="N4570" s="7"/>
    </row>
    <row r="4571" spans="1:14" ht="30" customHeight="1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7"/>
      <c r="M4571" s="7"/>
      <c r="N4571" s="7"/>
    </row>
    <row r="4572" spans="1:14" ht="30" customHeight="1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7"/>
      <c r="M4572" s="7"/>
      <c r="N4572" s="7"/>
    </row>
    <row r="4573" spans="1:14" ht="30" customHeight="1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7"/>
      <c r="M4573" s="7"/>
      <c r="N4573" s="7"/>
    </row>
    <row r="4574" spans="1:14" ht="30" customHeight="1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7"/>
      <c r="M4574" s="7"/>
      <c r="N4574" s="7"/>
    </row>
    <row r="4575" spans="1:14" ht="30" customHeight="1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7"/>
      <c r="M4575" s="7"/>
      <c r="N4575" s="7"/>
    </row>
    <row r="4576" spans="1:14" ht="30" customHeight="1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7"/>
      <c r="M4576" s="7"/>
      <c r="N4576" s="7"/>
    </row>
    <row r="4577" spans="1:14" ht="30" customHeight="1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7"/>
      <c r="M4577" s="7"/>
      <c r="N4577" s="7"/>
    </row>
    <row r="4578" spans="1:14" ht="30" customHeight="1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7"/>
      <c r="M4578" s="7"/>
      <c r="N4578" s="7"/>
    </row>
    <row r="4579" spans="1:14" ht="30" customHeight="1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7"/>
      <c r="M4579" s="7"/>
      <c r="N4579" s="7"/>
    </row>
    <row r="4580" spans="1:14" ht="30" customHeight="1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7"/>
      <c r="M4580" s="7"/>
      <c r="N4580" s="7"/>
    </row>
    <row r="4581" spans="1:14" ht="30" customHeight="1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7"/>
      <c r="M4581" s="7"/>
      <c r="N4581" s="7"/>
    </row>
    <row r="4582" spans="1:14" ht="30" customHeight="1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7"/>
      <c r="M4582" s="7"/>
      <c r="N4582" s="7"/>
    </row>
    <row r="4583" spans="1:14" ht="30" customHeight="1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7"/>
      <c r="M4583" s="7"/>
      <c r="N4583" s="7"/>
    </row>
    <row r="4584" spans="1:14" ht="30" customHeight="1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7"/>
      <c r="M4584" s="7"/>
      <c r="N4584" s="7"/>
    </row>
    <row r="4585" spans="1:14" ht="30" customHeight="1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7"/>
      <c r="M4585" s="7"/>
      <c r="N4585" s="7"/>
    </row>
    <row r="4586" spans="1:14" ht="30" customHeight="1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7"/>
      <c r="M4586" s="7"/>
      <c r="N4586" s="7"/>
    </row>
    <row r="4587" spans="1:14" ht="30" customHeight="1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7"/>
      <c r="M4587" s="7"/>
      <c r="N4587" s="7"/>
    </row>
    <row r="4588" spans="1:14" ht="30" customHeight="1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7"/>
      <c r="M4588" s="7"/>
      <c r="N4588" s="7"/>
    </row>
    <row r="4589" spans="1:14" ht="30" customHeight="1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7"/>
      <c r="M4589" s="7"/>
      <c r="N4589" s="7"/>
    </row>
    <row r="4590" spans="1:14" ht="30" customHeight="1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7"/>
      <c r="M4590" s="7"/>
      <c r="N4590" s="7"/>
    </row>
    <row r="4591" spans="1:14" ht="30" customHeight="1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7"/>
      <c r="M4591" s="7"/>
      <c r="N4591" s="7"/>
    </row>
    <row r="4592" spans="1:14" ht="30" customHeight="1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7"/>
      <c r="M4592" s="7"/>
      <c r="N4592" s="7"/>
    </row>
    <row r="4593" spans="1:14" ht="30" customHeight="1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7"/>
      <c r="M4593" s="7"/>
      <c r="N4593" s="7"/>
    </row>
    <row r="4594" spans="1:14" ht="30" customHeight="1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7"/>
      <c r="M4594" s="7"/>
      <c r="N4594" s="7"/>
    </row>
    <row r="4595" spans="1:14" ht="30" customHeight="1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7"/>
      <c r="M4595" s="7"/>
      <c r="N4595" s="7"/>
    </row>
    <row r="4596" spans="1:14" ht="30" customHeight="1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7"/>
      <c r="M4596" s="7"/>
      <c r="N4596" s="7"/>
    </row>
    <row r="4597" spans="1:14" ht="30" customHeight="1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7"/>
      <c r="M4597" s="7"/>
      <c r="N4597" s="7"/>
    </row>
    <row r="4598" spans="1:14" ht="30" customHeight="1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7"/>
      <c r="M4598" s="7"/>
      <c r="N4598" s="7"/>
    </row>
    <row r="4599" spans="1:14" ht="30" customHeight="1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7"/>
      <c r="M4599" s="7"/>
      <c r="N4599" s="7"/>
    </row>
    <row r="4600" spans="1:14" ht="30" customHeight="1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7"/>
      <c r="M4600" s="7"/>
      <c r="N4600" s="7"/>
    </row>
    <row r="4601" spans="1:14" ht="30" customHeight="1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7"/>
      <c r="M4601" s="7"/>
      <c r="N4601" s="7"/>
    </row>
    <row r="4602" spans="1:14" ht="30" customHeight="1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7"/>
      <c r="M4602" s="7"/>
      <c r="N4602" s="7"/>
    </row>
    <row r="4603" spans="1:14" ht="30" customHeight="1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7"/>
      <c r="M4603" s="7"/>
      <c r="N4603" s="7"/>
    </row>
    <row r="4604" spans="1:14" ht="30" customHeight="1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7"/>
      <c r="M4604" s="7"/>
      <c r="N4604" s="7"/>
    </row>
    <row r="4605" spans="1:14" ht="30" customHeight="1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7"/>
      <c r="M4605" s="7"/>
      <c r="N4605" s="7"/>
    </row>
    <row r="4606" spans="1:14" ht="30" customHeight="1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7"/>
      <c r="M4606" s="7"/>
      <c r="N4606" s="7"/>
    </row>
    <row r="4607" spans="1:14" ht="30" customHeight="1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7"/>
      <c r="M4607" s="7"/>
      <c r="N4607" s="7"/>
    </row>
    <row r="4608" spans="1:14" ht="30" customHeight="1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7"/>
      <c r="M4608" s="7"/>
      <c r="N4608" s="7"/>
    </row>
    <row r="4609" spans="1:14" ht="30" customHeight="1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7"/>
      <c r="M4609" s="7"/>
      <c r="N4609" s="7"/>
    </row>
    <row r="4610" spans="1:14" ht="30" customHeight="1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7"/>
      <c r="M4610" s="7"/>
      <c r="N4610" s="7"/>
    </row>
    <row r="4611" spans="1:14" ht="30" customHeight="1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7"/>
      <c r="M4611" s="7"/>
      <c r="N4611" s="7"/>
    </row>
    <row r="4612" spans="1:14" ht="30" customHeight="1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7"/>
      <c r="M4612" s="7"/>
      <c r="N4612" s="7"/>
    </row>
    <row r="4613" spans="1:14" ht="30" customHeight="1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7"/>
      <c r="M4613" s="7"/>
      <c r="N4613" s="7"/>
    </row>
    <row r="4614" spans="1:14" ht="30" customHeight="1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7"/>
      <c r="M4614" s="7"/>
      <c r="N4614" s="7"/>
    </row>
    <row r="4615" spans="1:14" ht="30" customHeight="1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7"/>
      <c r="M4615" s="7"/>
      <c r="N4615" s="7"/>
    </row>
    <row r="4616" spans="1:14" ht="30" customHeight="1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7"/>
      <c r="M4616" s="7"/>
      <c r="N4616" s="7"/>
    </row>
    <row r="4617" spans="1:14" ht="30" customHeight="1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7"/>
      <c r="M4617" s="7"/>
      <c r="N4617" s="7"/>
    </row>
    <row r="4618" spans="1:14" ht="30" customHeight="1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7"/>
      <c r="M4618" s="7"/>
      <c r="N4618" s="7"/>
    </row>
    <row r="4619" spans="1:14" ht="30" customHeight="1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7"/>
      <c r="M4619" s="7"/>
      <c r="N4619" s="7"/>
    </row>
    <row r="4620" spans="1:14" ht="30" customHeight="1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7"/>
      <c r="M4620" s="7"/>
      <c r="N4620" s="7"/>
    </row>
    <row r="4621" spans="1:14" ht="30" customHeight="1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7"/>
      <c r="M4621" s="7"/>
      <c r="N4621" s="7"/>
    </row>
    <row r="4622" spans="1:14" ht="30" customHeight="1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7"/>
      <c r="M4622" s="7"/>
      <c r="N4622" s="7"/>
    </row>
    <row r="4623" spans="1:14" ht="30" customHeight="1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7"/>
      <c r="M4623" s="7"/>
      <c r="N4623" s="7"/>
    </row>
    <row r="4624" spans="1:14" ht="30" customHeight="1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7"/>
      <c r="M4624" s="7"/>
      <c r="N4624" s="7"/>
    </row>
    <row r="4625" spans="1:14" ht="30" customHeight="1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7"/>
      <c r="M4625" s="7"/>
      <c r="N4625" s="7"/>
    </row>
    <row r="4626" spans="1:14" ht="30" customHeight="1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7"/>
      <c r="M4626" s="7"/>
      <c r="N4626" s="7"/>
    </row>
    <row r="4627" spans="1:14" ht="30" customHeight="1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7"/>
      <c r="M4627" s="7"/>
      <c r="N4627" s="7"/>
    </row>
    <row r="4628" spans="1:14" ht="30" customHeight="1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7"/>
      <c r="M4628" s="7"/>
      <c r="N4628" s="7"/>
    </row>
    <row r="4629" spans="1:14" ht="30" customHeight="1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7"/>
      <c r="M4629" s="7"/>
      <c r="N4629" s="7"/>
    </row>
    <row r="4630" spans="1:14" ht="30" customHeight="1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7"/>
      <c r="M4630" s="7"/>
      <c r="N4630" s="7"/>
    </row>
    <row r="4631" spans="1:14" ht="30" customHeight="1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7"/>
      <c r="M4631" s="7"/>
      <c r="N4631" s="7"/>
    </row>
    <row r="4632" spans="1:14" ht="30" customHeight="1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7"/>
      <c r="M4632" s="7"/>
      <c r="N4632" s="7"/>
    </row>
    <row r="4633" spans="1:14" ht="30" customHeight="1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7"/>
      <c r="M4633" s="7"/>
      <c r="N4633" s="7"/>
    </row>
    <row r="4634" spans="1:14" ht="30" customHeight="1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7"/>
      <c r="M4634" s="7"/>
      <c r="N4634" s="7"/>
    </row>
    <row r="4635" spans="1:14" ht="30" customHeight="1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7"/>
      <c r="M4635" s="7"/>
      <c r="N4635" s="7"/>
    </row>
    <row r="4636" spans="1:14" ht="30" customHeight="1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7"/>
      <c r="M4636" s="7"/>
      <c r="N4636" s="7"/>
    </row>
    <row r="4637" spans="1:14" ht="30" customHeight="1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7"/>
      <c r="M4637" s="7"/>
      <c r="N4637" s="7"/>
    </row>
    <row r="4638" spans="1:14" ht="30" customHeight="1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7"/>
      <c r="M4638" s="7"/>
      <c r="N4638" s="7"/>
    </row>
    <row r="4639" spans="1:14" ht="30" customHeight="1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7"/>
      <c r="M4639" s="7"/>
      <c r="N4639" s="7"/>
    </row>
    <row r="4640" spans="1:14" ht="30" customHeight="1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7"/>
      <c r="M4640" s="7"/>
      <c r="N4640" s="7"/>
    </row>
    <row r="4641" spans="1:14" ht="30" customHeight="1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7"/>
      <c r="M4641" s="7"/>
      <c r="N4641" s="7"/>
    </row>
    <row r="4642" spans="1:14" ht="30" customHeight="1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7"/>
      <c r="M4642" s="7"/>
      <c r="N4642" s="7"/>
    </row>
    <row r="4643" spans="1:14" ht="30" customHeight="1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7"/>
      <c r="M4643" s="7"/>
      <c r="N4643" s="7"/>
    </row>
    <row r="4644" spans="1:14" ht="30" customHeight="1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7"/>
      <c r="M4644" s="7"/>
      <c r="N4644" s="7"/>
    </row>
    <row r="4645" spans="1:14" ht="30" customHeight="1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7"/>
      <c r="M4645" s="7"/>
      <c r="N4645" s="7"/>
    </row>
    <row r="4646" spans="1:14" ht="30" customHeight="1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7"/>
      <c r="M4646" s="7"/>
      <c r="N4646" s="7"/>
    </row>
    <row r="4647" spans="1:14" ht="30" customHeight="1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7"/>
      <c r="M4647" s="7"/>
      <c r="N4647" s="7"/>
    </row>
    <row r="4648" spans="1:14" ht="30" customHeight="1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7"/>
      <c r="M4648" s="7"/>
      <c r="N4648" s="7"/>
    </row>
    <row r="4649" spans="1:14" ht="30" customHeight="1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7"/>
      <c r="M4649" s="7"/>
      <c r="N4649" s="7"/>
    </row>
    <row r="4650" spans="1:14" ht="30" customHeight="1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7"/>
      <c r="M4650" s="7"/>
      <c r="N4650" s="7"/>
    </row>
    <row r="4651" spans="1:14" ht="30" customHeight="1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7"/>
      <c r="M4651" s="7"/>
      <c r="N4651" s="7"/>
    </row>
    <row r="4652" spans="1:14" ht="30" customHeight="1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7"/>
      <c r="M4652" s="7"/>
      <c r="N4652" s="7"/>
    </row>
    <row r="4653" spans="1:14" ht="30" customHeight="1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7"/>
      <c r="M4653" s="7"/>
      <c r="N4653" s="7"/>
    </row>
    <row r="4654" spans="1:14" ht="30" customHeight="1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7"/>
      <c r="M4654" s="7"/>
      <c r="N4654" s="7"/>
    </row>
    <row r="4655" spans="1:14" ht="30" customHeight="1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7"/>
      <c r="M4655" s="7"/>
      <c r="N4655" s="7"/>
    </row>
    <row r="4656" spans="1:14" ht="30" customHeight="1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7"/>
      <c r="M4656" s="7"/>
      <c r="N4656" s="7"/>
    </row>
    <row r="4657" spans="1:14" ht="30" customHeight="1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7"/>
      <c r="M4657" s="7"/>
      <c r="N4657" s="7"/>
    </row>
    <row r="4658" spans="1:14" ht="30" customHeight="1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7"/>
      <c r="M4658" s="7"/>
      <c r="N4658" s="7"/>
    </row>
    <row r="4659" spans="1:14" ht="30" customHeight="1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7"/>
      <c r="M4659" s="7"/>
      <c r="N4659" s="7"/>
    </row>
    <row r="4660" spans="1:14" ht="30" customHeight="1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7"/>
      <c r="M4660" s="7"/>
      <c r="N4660" s="7"/>
    </row>
    <row r="4661" spans="1:14" ht="30" customHeight="1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7"/>
      <c r="M4661" s="7"/>
      <c r="N4661" s="7"/>
    </row>
    <row r="4662" spans="1:14" ht="30" customHeight="1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7"/>
      <c r="M4662" s="7"/>
      <c r="N4662" s="7"/>
    </row>
    <row r="4663" spans="1:14" ht="30" customHeight="1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7"/>
      <c r="M4663" s="7"/>
      <c r="N4663" s="7"/>
    </row>
    <row r="4664" spans="1:14" ht="30" customHeight="1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7"/>
      <c r="M4664" s="7"/>
      <c r="N4664" s="7"/>
    </row>
    <row r="4665" spans="1:14" ht="30" customHeight="1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7"/>
      <c r="M4665" s="7"/>
      <c r="N4665" s="7"/>
    </row>
    <row r="4666" spans="1:14" ht="30" customHeight="1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7"/>
      <c r="M4666" s="7"/>
      <c r="N4666" s="7"/>
    </row>
    <row r="4667" spans="1:14" ht="30" customHeight="1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7"/>
      <c r="M4667" s="7"/>
      <c r="N4667" s="7"/>
    </row>
    <row r="4668" spans="1:14" ht="30" customHeight="1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7"/>
      <c r="M4668" s="7"/>
      <c r="N4668" s="7"/>
    </row>
    <row r="4669" spans="1:14" ht="30" customHeight="1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7"/>
      <c r="M4669" s="7"/>
      <c r="N4669" s="7"/>
    </row>
    <row r="4670" spans="1:14" ht="30" customHeight="1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7"/>
      <c r="M4670" s="7"/>
      <c r="N4670" s="7"/>
    </row>
    <row r="4671" spans="1:14" ht="30" customHeight="1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7"/>
      <c r="M4671" s="7"/>
      <c r="N4671" s="7"/>
    </row>
    <row r="4672" spans="1:14" ht="30" customHeight="1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7"/>
      <c r="M4672" s="7"/>
      <c r="N4672" s="7"/>
    </row>
    <row r="4673" spans="1:14" ht="30" customHeight="1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7"/>
      <c r="M4673" s="7"/>
      <c r="N4673" s="7"/>
    </row>
    <row r="4674" spans="1:14" ht="30" customHeight="1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7"/>
      <c r="M4674" s="7"/>
      <c r="N4674" s="7"/>
    </row>
    <row r="4675" spans="1:14" ht="30" customHeight="1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7"/>
      <c r="M4675" s="7"/>
      <c r="N4675" s="7"/>
    </row>
    <row r="4676" spans="1:14" ht="30" customHeight="1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7"/>
      <c r="M4676" s="7"/>
      <c r="N4676" s="7"/>
    </row>
    <row r="4677" spans="1:14" ht="30" customHeight="1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7"/>
      <c r="M4677" s="7"/>
      <c r="N4677" s="7"/>
    </row>
    <row r="4678" spans="1:14" ht="30" customHeight="1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7"/>
      <c r="M4678" s="7"/>
      <c r="N4678" s="7"/>
    </row>
    <row r="4679" spans="1:14" ht="30" customHeight="1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7"/>
      <c r="M4679" s="7"/>
      <c r="N4679" s="7"/>
    </row>
    <row r="4680" spans="1:14" ht="30" customHeight="1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7"/>
      <c r="M4680" s="7"/>
      <c r="N4680" s="7"/>
    </row>
    <row r="4681" spans="1:14" ht="30" customHeight="1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7"/>
      <c r="M4681" s="7"/>
      <c r="N4681" s="7"/>
    </row>
    <row r="4682" spans="1:14" ht="30" customHeight="1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7"/>
      <c r="M4682" s="7"/>
      <c r="N4682" s="7"/>
    </row>
    <row r="4683" spans="1:14" ht="30" customHeight="1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7"/>
      <c r="M4683" s="7"/>
      <c r="N4683" s="7"/>
    </row>
    <row r="4684" spans="1:14" ht="30" customHeight="1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7"/>
      <c r="M4684" s="7"/>
      <c r="N4684" s="7"/>
    </row>
    <row r="4685" spans="1:14" ht="30" customHeight="1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7"/>
      <c r="M4685" s="7"/>
      <c r="N4685" s="7"/>
    </row>
    <row r="4686" spans="1:14" ht="30" customHeight="1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7"/>
      <c r="M4686" s="7"/>
      <c r="N4686" s="7"/>
    </row>
    <row r="4687" spans="1:14" ht="30" customHeight="1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7"/>
      <c r="M4687" s="7"/>
      <c r="N4687" s="7"/>
    </row>
    <row r="4688" spans="1:14" ht="30" customHeight="1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7"/>
      <c r="M4688" s="7"/>
      <c r="N4688" s="7"/>
    </row>
    <row r="4689" spans="1:14" ht="30" customHeight="1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7"/>
      <c r="M4689" s="7"/>
      <c r="N4689" s="7"/>
    </row>
    <row r="4690" spans="1:14" ht="30" customHeight="1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7"/>
      <c r="M4690" s="7"/>
      <c r="N4690" s="7"/>
    </row>
    <row r="4691" spans="1:14" ht="30" customHeight="1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7"/>
      <c r="M4691" s="7"/>
      <c r="N4691" s="7"/>
    </row>
    <row r="4692" spans="1:14" ht="30" customHeight="1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7"/>
      <c r="M4692" s="7"/>
      <c r="N4692" s="7"/>
    </row>
    <row r="4693" spans="1:14" ht="30" customHeight="1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7"/>
      <c r="M4693" s="7"/>
      <c r="N4693" s="7"/>
    </row>
    <row r="4694" spans="1:14" ht="30" customHeight="1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7"/>
      <c r="M4694" s="7"/>
      <c r="N4694" s="7"/>
    </row>
    <row r="4695" spans="1:14" ht="30" customHeight="1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7"/>
      <c r="M4695" s="7"/>
      <c r="N4695" s="7"/>
    </row>
    <row r="4696" spans="1:14" ht="30" customHeight="1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7"/>
      <c r="M4696" s="7"/>
      <c r="N4696" s="7"/>
    </row>
    <row r="4697" spans="1:14" ht="30" customHeight="1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7"/>
      <c r="M4697" s="7"/>
      <c r="N4697" s="7"/>
    </row>
    <row r="4698" spans="1:14" ht="30" customHeight="1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7"/>
      <c r="M4698" s="7"/>
      <c r="N4698" s="7"/>
    </row>
    <row r="4699" spans="1:14" ht="30" customHeight="1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7"/>
      <c r="M4699" s="7"/>
      <c r="N4699" s="7"/>
    </row>
    <row r="4700" spans="1:14" ht="30" customHeight="1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7"/>
      <c r="M4700" s="7"/>
      <c r="N4700" s="7"/>
    </row>
    <row r="4701" spans="1:14" ht="30" customHeight="1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7"/>
      <c r="M4701" s="7"/>
      <c r="N4701" s="7"/>
    </row>
    <row r="4702" spans="1:14" ht="30" customHeight="1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7"/>
      <c r="M4702" s="7"/>
      <c r="N4702" s="7"/>
    </row>
    <row r="4703" spans="1:14" ht="30" customHeight="1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7"/>
      <c r="M4703" s="7"/>
      <c r="N4703" s="7"/>
    </row>
    <row r="4704" spans="1:14" ht="30" customHeight="1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7"/>
      <c r="M4704" s="7"/>
      <c r="N4704" s="7"/>
    </row>
    <row r="4705" spans="1:14" ht="30" customHeight="1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7"/>
      <c r="M4705" s="7"/>
      <c r="N4705" s="7"/>
    </row>
    <row r="4706" spans="1:14" ht="30" customHeight="1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7"/>
      <c r="M4706" s="7"/>
      <c r="N4706" s="7"/>
    </row>
    <row r="4707" spans="1:14" ht="30" customHeight="1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7"/>
      <c r="M4707" s="7"/>
      <c r="N4707" s="7"/>
    </row>
    <row r="4708" spans="1:14" ht="30" customHeight="1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7"/>
      <c r="M4708" s="7"/>
      <c r="N4708" s="7"/>
    </row>
    <row r="4709" spans="1:14" ht="30" customHeight="1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7"/>
      <c r="M4709" s="7"/>
      <c r="N4709" s="7"/>
    </row>
    <row r="4710" spans="1:14" ht="30" customHeight="1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7"/>
      <c r="M4710" s="7"/>
      <c r="N4710" s="7"/>
    </row>
    <row r="4711" spans="1:14" ht="30" customHeight="1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7"/>
      <c r="M4711" s="7"/>
      <c r="N4711" s="7"/>
    </row>
    <row r="4712" spans="1:14" ht="30" customHeight="1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7"/>
      <c r="M4712" s="7"/>
      <c r="N4712" s="7"/>
    </row>
    <row r="4713" spans="1:14" ht="30" customHeight="1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7"/>
      <c r="M4713" s="7"/>
      <c r="N4713" s="7"/>
    </row>
    <row r="4714" spans="1:14" ht="30" customHeight="1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7"/>
      <c r="M4714" s="7"/>
      <c r="N4714" s="7"/>
    </row>
    <row r="4715" spans="1:14" ht="30" customHeight="1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7"/>
      <c r="M4715" s="7"/>
      <c r="N4715" s="7"/>
    </row>
    <row r="4716" spans="1:14" ht="30" customHeight="1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7"/>
      <c r="M4716" s="7"/>
      <c r="N4716" s="7"/>
    </row>
    <row r="4717" spans="1:14" ht="30" customHeight="1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7"/>
      <c r="M4717" s="7"/>
      <c r="N4717" s="7"/>
    </row>
    <row r="4718" spans="1:14" ht="30" customHeight="1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7"/>
      <c r="M4718" s="7"/>
      <c r="N4718" s="7"/>
    </row>
    <row r="4719" spans="1:14" ht="30" customHeight="1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7"/>
      <c r="M4719" s="7"/>
      <c r="N4719" s="7"/>
    </row>
    <row r="4720" spans="1:14" ht="30" customHeight="1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7"/>
      <c r="M4720" s="7"/>
      <c r="N4720" s="7"/>
    </row>
    <row r="4721" spans="1:14" ht="30" customHeight="1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7"/>
      <c r="M4721" s="7"/>
      <c r="N4721" s="7"/>
    </row>
    <row r="4722" spans="1:14" ht="30" customHeight="1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7"/>
      <c r="M4722" s="7"/>
      <c r="N4722" s="7"/>
    </row>
    <row r="4723" spans="1:14" ht="30" customHeight="1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7"/>
      <c r="M4723" s="7"/>
      <c r="N4723" s="7"/>
    </row>
    <row r="4724" spans="1:14" ht="30" customHeight="1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7"/>
      <c r="M4724" s="7"/>
      <c r="N4724" s="7"/>
    </row>
    <row r="4725" spans="1:14" ht="30" customHeight="1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7"/>
      <c r="M4725" s="7"/>
      <c r="N4725" s="7"/>
    </row>
    <row r="4726" spans="1:14" ht="30" customHeight="1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7"/>
      <c r="M4726" s="7"/>
      <c r="N4726" s="7"/>
    </row>
    <row r="4727" spans="1:14" ht="30" customHeight="1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7"/>
      <c r="M4727" s="7"/>
      <c r="N4727" s="7"/>
    </row>
    <row r="4728" spans="1:14" ht="30" customHeight="1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7"/>
      <c r="M4728" s="7"/>
      <c r="N4728" s="7"/>
    </row>
    <row r="4729" spans="1:14" ht="30" customHeight="1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7"/>
      <c r="M4729" s="7"/>
      <c r="N4729" s="7"/>
    </row>
    <row r="4730" spans="1:14" ht="30" customHeight="1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7"/>
      <c r="M4730" s="7"/>
      <c r="N4730" s="7"/>
    </row>
    <row r="4731" spans="1:14" ht="30" customHeight="1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7"/>
      <c r="M4731" s="7"/>
      <c r="N4731" s="7"/>
    </row>
    <row r="4732" spans="1:14" ht="30" customHeight="1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7"/>
      <c r="M4732" s="7"/>
      <c r="N4732" s="7"/>
    </row>
    <row r="4733" spans="1:14" ht="30" customHeight="1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7"/>
      <c r="M4733" s="7"/>
      <c r="N4733" s="7"/>
    </row>
    <row r="4734" spans="1:14" ht="30" customHeight="1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7"/>
      <c r="M4734" s="7"/>
      <c r="N4734" s="7"/>
    </row>
    <row r="4735" spans="1:14" ht="30" customHeight="1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7"/>
      <c r="M4735" s="7"/>
      <c r="N4735" s="7"/>
    </row>
    <row r="4736" spans="1:14" ht="30" customHeight="1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7"/>
      <c r="M4736" s="7"/>
      <c r="N4736" s="7"/>
    </row>
    <row r="4737" spans="1:14" ht="30" customHeight="1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7"/>
      <c r="M4737" s="7"/>
      <c r="N4737" s="7"/>
    </row>
    <row r="4738" spans="1:14" ht="30" customHeight="1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7"/>
      <c r="M4738" s="7"/>
      <c r="N4738" s="7"/>
    </row>
    <row r="4739" spans="1:14" ht="30" customHeight="1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7"/>
      <c r="M4739" s="7"/>
      <c r="N4739" s="7"/>
    </row>
    <row r="4740" spans="1:14" ht="30" customHeight="1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7"/>
      <c r="M4740" s="7"/>
      <c r="N4740" s="7"/>
    </row>
    <row r="4741" spans="1:14" ht="30" customHeight="1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7"/>
      <c r="M4741" s="7"/>
      <c r="N4741" s="7"/>
    </row>
    <row r="4742" spans="1:14" ht="30" customHeight="1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7"/>
      <c r="M4742" s="7"/>
      <c r="N4742" s="7"/>
    </row>
    <row r="4743" spans="1:14" ht="30" customHeight="1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7"/>
      <c r="M4743" s="7"/>
      <c r="N4743" s="7"/>
    </row>
    <row r="4744" spans="1:14" ht="30" customHeight="1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7"/>
      <c r="M4744" s="7"/>
      <c r="N4744" s="7"/>
    </row>
    <row r="4745" spans="1:14" ht="30" customHeight="1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7"/>
      <c r="M4745" s="7"/>
      <c r="N4745" s="7"/>
    </row>
    <row r="4746" spans="1:14" ht="30" customHeight="1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7"/>
      <c r="M4746" s="7"/>
      <c r="N4746" s="7"/>
    </row>
    <row r="4747" spans="1:14" ht="30" customHeight="1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7"/>
      <c r="M4747" s="7"/>
      <c r="N4747" s="7"/>
    </row>
    <row r="4748" spans="1:14" ht="30" customHeight="1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7"/>
      <c r="M4748" s="7"/>
      <c r="N4748" s="7"/>
    </row>
    <row r="4749" spans="1:14" ht="30" customHeight="1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7"/>
      <c r="M4749" s="7"/>
      <c r="N4749" s="7"/>
    </row>
    <row r="4750" spans="1:14" ht="30" customHeight="1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7"/>
      <c r="M4750" s="7"/>
      <c r="N4750" s="7"/>
    </row>
    <row r="4751" spans="1:14" ht="30" customHeight="1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7"/>
      <c r="M4751" s="7"/>
      <c r="N4751" s="7"/>
    </row>
    <row r="4752" spans="1:14" ht="30" customHeight="1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7"/>
      <c r="M4752" s="7"/>
      <c r="N4752" s="7"/>
    </row>
    <row r="4753" spans="1:14" ht="30" customHeight="1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7"/>
      <c r="M4753" s="7"/>
      <c r="N4753" s="7"/>
    </row>
    <row r="4754" spans="1:14" ht="30" customHeight="1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7"/>
      <c r="M4754" s="7"/>
      <c r="N4754" s="7"/>
    </row>
    <row r="4755" spans="1:14" ht="30" customHeight="1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7"/>
      <c r="M4755" s="7"/>
      <c r="N4755" s="7"/>
    </row>
    <row r="4756" spans="1:14" ht="30" customHeight="1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7"/>
      <c r="M4756" s="7"/>
      <c r="N4756" s="7"/>
    </row>
    <row r="4757" spans="1:14" ht="30" customHeight="1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7"/>
      <c r="M4757" s="7"/>
      <c r="N4757" s="7"/>
    </row>
    <row r="4758" spans="1:14" ht="30" customHeight="1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7"/>
      <c r="M4758" s="7"/>
      <c r="N4758" s="7"/>
    </row>
    <row r="4759" spans="1:14" ht="30" customHeight="1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7"/>
      <c r="M4759" s="7"/>
      <c r="N4759" s="7"/>
    </row>
    <row r="4760" spans="1:14" ht="30" customHeight="1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7"/>
      <c r="M4760" s="7"/>
      <c r="N4760" s="7"/>
    </row>
    <row r="4761" spans="1:14" ht="30" customHeight="1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7"/>
      <c r="M4761" s="7"/>
      <c r="N4761" s="7"/>
    </row>
    <row r="4762" spans="1:14" ht="30" customHeight="1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7"/>
      <c r="M4762" s="7"/>
      <c r="N4762" s="7"/>
    </row>
    <row r="4763" spans="1:14" ht="30" customHeight="1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7"/>
      <c r="M4763" s="7"/>
      <c r="N4763" s="7"/>
    </row>
    <row r="4764" spans="1:14" ht="30" customHeight="1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7"/>
      <c r="M4764" s="7"/>
      <c r="N4764" s="7"/>
    </row>
    <row r="4765" spans="1:14" ht="30" customHeight="1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7"/>
      <c r="M4765" s="7"/>
      <c r="N4765" s="7"/>
    </row>
    <row r="4766" spans="1:14" ht="30" customHeight="1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7"/>
      <c r="M4766" s="7"/>
      <c r="N4766" s="7"/>
    </row>
    <row r="4767" spans="1:14" ht="30" customHeight="1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7"/>
      <c r="M4767" s="7"/>
      <c r="N4767" s="7"/>
    </row>
    <row r="4768" spans="1:14" ht="30" customHeight="1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7"/>
      <c r="M4768" s="7"/>
      <c r="N4768" s="7"/>
    </row>
    <row r="4769" spans="1:14" ht="30" customHeight="1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7"/>
      <c r="M4769" s="7"/>
      <c r="N4769" s="7"/>
    </row>
    <row r="4770" spans="1:14" ht="30" customHeight="1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7"/>
      <c r="M4770" s="7"/>
      <c r="N4770" s="7"/>
    </row>
    <row r="4771" spans="1:14" ht="30" customHeight="1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7"/>
      <c r="M4771" s="7"/>
      <c r="N4771" s="7"/>
    </row>
    <row r="4772" spans="1:14" ht="30" customHeight="1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7"/>
      <c r="M4772" s="7"/>
      <c r="N4772" s="7"/>
    </row>
    <row r="4773" spans="1:14" ht="30" customHeight="1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7"/>
      <c r="M4773" s="7"/>
      <c r="N4773" s="7"/>
    </row>
    <row r="4774" spans="1:14" ht="30" customHeight="1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7"/>
      <c r="M4774" s="7"/>
      <c r="N4774" s="7"/>
    </row>
    <row r="4775" spans="1:14" ht="30" customHeight="1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7"/>
      <c r="M4775" s="7"/>
      <c r="N4775" s="7"/>
    </row>
    <row r="4776" spans="1:14" ht="30" customHeight="1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7"/>
      <c r="M4776" s="7"/>
      <c r="N4776" s="7"/>
    </row>
    <row r="4777" spans="1:14" ht="30" customHeight="1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7"/>
      <c r="M4777" s="7"/>
      <c r="N4777" s="7"/>
    </row>
    <row r="4778" spans="1:14" ht="30" customHeight="1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7"/>
      <c r="M4778" s="7"/>
      <c r="N4778" s="7"/>
    </row>
    <row r="4779" spans="1:14" ht="30" customHeight="1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7"/>
      <c r="M4779" s="7"/>
      <c r="N4779" s="7"/>
    </row>
    <row r="4780" spans="1:14" ht="30" customHeight="1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7"/>
      <c r="M4780" s="7"/>
      <c r="N4780" s="7"/>
    </row>
    <row r="4781" spans="1:14" ht="30" customHeight="1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7"/>
      <c r="M4781" s="7"/>
      <c r="N4781" s="7"/>
    </row>
    <row r="4782" spans="1:14" ht="30" customHeight="1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7"/>
      <c r="M4782" s="7"/>
      <c r="N4782" s="7"/>
    </row>
    <row r="4783" spans="1:14" ht="30" customHeight="1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7"/>
      <c r="M4783" s="7"/>
      <c r="N4783" s="7"/>
    </row>
    <row r="4784" spans="1:14" ht="30" customHeight="1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7"/>
      <c r="M4784" s="7"/>
      <c r="N4784" s="7"/>
    </row>
    <row r="4785" spans="1:14" ht="30" customHeight="1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7"/>
      <c r="M4785" s="7"/>
      <c r="N4785" s="7"/>
    </row>
    <row r="4786" spans="1:14" ht="30" customHeight="1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7"/>
      <c r="M4786" s="7"/>
      <c r="N4786" s="7"/>
    </row>
    <row r="4787" spans="1:14" ht="30" customHeight="1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7"/>
      <c r="M4787" s="7"/>
      <c r="N4787" s="7"/>
    </row>
    <row r="4788" spans="1:14" ht="30" customHeight="1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7"/>
      <c r="M4788" s="7"/>
      <c r="N4788" s="7"/>
    </row>
    <row r="4789" spans="1:14" ht="30" customHeight="1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7"/>
      <c r="M4789" s="7"/>
      <c r="N4789" s="7"/>
    </row>
    <row r="4790" spans="1:14" ht="30" customHeight="1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7"/>
      <c r="M4790" s="7"/>
      <c r="N4790" s="7"/>
    </row>
    <row r="4791" spans="1:14" ht="30" customHeight="1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7"/>
      <c r="M4791" s="7"/>
      <c r="N4791" s="7"/>
    </row>
    <row r="4792" spans="1:14" ht="30" customHeight="1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7"/>
      <c r="M4792" s="7"/>
      <c r="N4792" s="7"/>
    </row>
    <row r="4793" spans="1:14" ht="30" customHeight="1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7"/>
      <c r="M4793" s="7"/>
      <c r="N4793" s="7"/>
    </row>
    <row r="4794" spans="1:14" ht="30" customHeight="1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7"/>
      <c r="M4794" s="7"/>
      <c r="N4794" s="7"/>
    </row>
    <row r="4795" spans="1:14" ht="30" customHeight="1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7"/>
      <c r="M4795" s="7"/>
      <c r="N4795" s="7"/>
    </row>
    <row r="4796" spans="1:14" ht="30" customHeight="1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7"/>
      <c r="M4796" s="7"/>
      <c r="N4796" s="7"/>
    </row>
    <row r="4797" spans="1:14" ht="30" customHeight="1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7"/>
      <c r="M4797" s="7"/>
      <c r="N4797" s="7"/>
    </row>
    <row r="4798" spans="1:14" ht="30" customHeight="1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7"/>
      <c r="M4798" s="7"/>
      <c r="N4798" s="7"/>
    </row>
    <row r="4799" spans="1:14" ht="30" customHeight="1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7"/>
      <c r="M4799" s="7"/>
      <c r="N4799" s="7"/>
    </row>
    <row r="4800" spans="1:14" ht="30" customHeight="1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7"/>
      <c r="M4800" s="7"/>
      <c r="N4800" s="7"/>
    </row>
    <row r="4801" spans="1:14" ht="30" customHeight="1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7"/>
      <c r="M4801" s="7"/>
      <c r="N4801" s="7"/>
    </row>
    <row r="4802" spans="1:14" ht="30" customHeight="1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7"/>
      <c r="M4802" s="7"/>
      <c r="N4802" s="7"/>
    </row>
    <row r="4803" spans="1:14" ht="30" customHeight="1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7"/>
      <c r="M4803" s="7"/>
      <c r="N4803" s="7"/>
    </row>
    <row r="4804" spans="1:14" ht="30" customHeight="1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7"/>
      <c r="M4804" s="7"/>
      <c r="N4804" s="7"/>
    </row>
    <row r="4805" spans="1:14" ht="30" customHeight="1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7"/>
      <c r="M4805" s="7"/>
      <c r="N4805" s="7"/>
    </row>
    <row r="4806" spans="1:14" ht="30" customHeight="1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7"/>
      <c r="M4806" s="7"/>
      <c r="N4806" s="7"/>
    </row>
    <row r="4807" spans="1:14" ht="30" customHeight="1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7"/>
      <c r="M4807" s="7"/>
      <c r="N4807" s="7"/>
    </row>
    <row r="4808" spans="1:14" ht="30" customHeight="1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7"/>
      <c r="M4808" s="7"/>
      <c r="N4808" s="7"/>
    </row>
    <row r="4809" spans="1:14" ht="30" customHeight="1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7"/>
      <c r="M4809" s="7"/>
      <c r="N4809" s="7"/>
    </row>
    <row r="4810" spans="1:14" ht="30" customHeight="1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7"/>
      <c r="M4810" s="7"/>
      <c r="N4810" s="7"/>
    </row>
    <row r="4811" spans="1:14" ht="30" customHeight="1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7"/>
      <c r="M4811" s="7"/>
      <c r="N4811" s="7"/>
    </row>
    <row r="4812" spans="1:14" ht="30" customHeight="1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7"/>
      <c r="M4812" s="7"/>
      <c r="N4812" s="7"/>
    </row>
    <row r="4813" spans="1:14" ht="30" customHeight="1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7"/>
      <c r="M4813" s="7"/>
      <c r="N4813" s="7"/>
    </row>
    <row r="4814" spans="1:14" ht="30" customHeight="1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7"/>
      <c r="M4814" s="7"/>
      <c r="N4814" s="7"/>
    </row>
    <row r="4815" spans="1:14" ht="30" customHeight="1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7"/>
      <c r="M4815" s="7"/>
      <c r="N4815" s="7"/>
    </row>
    <row r="4816" spans="1:14" ht="30" customHeight="1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7"/>
      <c r="M4816" s="7"/>
      <c r="N4816" s="7"/>
    </row>
    <row r="4817" spans="1:14" ht="30" customHeight="1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7"/>
      <c r="M4817" s="7"/>
      <c r="N4817" s="7"/>
    </row>
    <row r="4818" spans="1:14" ht="30" customHeight="1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7"/>
      <c r="M4818" s="7"/>
      <c r="N4818" s="7"/>
    </row>
    <row r="4819" spans="1:14" ht="30" customHeight="1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7"/>
      <c r="M4819" s="7"/>
      <c r="N4819" s="7"/>
    </row>
    <row r="4820" spans="1:14" ht="30" customHeight="1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7"/>
      <c r="M4820" s="7"/>
      <c r="N4820" s="7"/>
    </row>
    <row r="4821" spans="1:14" ht="30" customHeight="1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7"/>
      <c r="M4821" s="7"/>
      <c r="N4821" s="7"/>
    </row>
    <row r="4822" spans="1:14" ht="30" customHeight="1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7"/>
      <c r="M4822" s="7"/>
      <c r="N4822" s="7"/>
    </row>
    <row r="4823" spans="1:14" ht="30" customHeight="1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7"/>
      <c r="M4823" s="7"/>
      <c r="N4823" s="7"/>
    </row>
    <row r="4824" spans="1:14" ht="30" customHeight="1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7"/>
      <c r="M4824" s="7"/>
      <c r="N4824" s="7"/>
    </row>
    <row r="4825" spans="1:14" ht="30" customHeight="1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7"/>
      <c r="M4825" s="7"/>
      <c r="N4825" s="7"/>
    </row>
    <row r="4826" spans="1:14" ht="30" customHeight="1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7"/>
      <c r="M4826" s="7"/>
      <c r="N4826" s="7"/>
    </row>
    <row r="4827" spans="1:14" ht="30" customHeight="1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7"/>
      <c r="M4827" s="7"/>
      <c r="N4827" s="7"/>
    </row>
    <row r="4828" spans="1:14" ht="30" customHeight="1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7"/>
      <c r="M4828" s="7"/>
      <c r="N4828" s="7"/>
    </row>
    <row r="4829" spans="1:14" ht="30" customHeight="1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7"/>
      <c r="M4829" s="7"/>
      <c r="N4829" s="7"/>
    </row>
    <row r="4830" spans="1:14" ht="30" customHeight="1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7"/>
      <c r="M4830" s="7"/>
      <c r="N4830" s="7"/>
    </row>
    <row r="4831" spans="1:14" ht="30" customHeight="1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7"/>
      <c r="M4831" s="7"/>
      <c r="N4831" s="7"/>
    </row>
    <row r="4832" spans="1:14" ht="30" customHeight="1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7"/>
      <c r="M4832" s="7"/>
      <c r="N4832" s="7"/>
    </row>
    <row r="4833" spans="1:14" ht="30" customHeight="1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7"/>
      <c r="M4833" s="7"/>
      <c r="N4833" s="7"/>
    </row>
    <row r="4834" spans="1:14" ht="30" customHeight="1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7"/>
      <c r="M4834" s="7"/>
      <c r="N4834" s="7"/>
    </row>
    <row r="4835" spans="1:14" ht="30" customHeight="1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7"/>
      <c r="M4835" s="7"/>
      <c r="N4835" s="7"/>
    </row>
    <row r="4836" spans="1:14" ht="30" customHeight="1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7"/>
      <c r="M4836" s="7"/>
      <c r="N4836" s="7"/>
    </row>
    <row r="4837" spans="1:14" ht="30" customHeight="1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7"/>
      <c r="M4837" s="7"/>
      <c r="N4837" s="7"/>
    </row>
    <row r="4838" spans="1:14" ht="30" customHeight="1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7"/>
      <c r="M4838" s="7"/>
      <c r="N4838" s="7"/>
    </row>
    <row r="4839" spans="1:14" ht="30" customHeight="1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7"/>
      <c r="M4839" s="7"/>
      <c r="N4839" s="7"/>
    </row>
    <row r="4840" spans="1:14" ht="30" customHeight="1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7"/>
      <c r="M4840" s="7"/>
      <c r="N4840" s="7"/>
    </row>
    <row r="4841" spans="1:14" ht="30" customHeight="1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7"/>
      <c r="M4841" s="7"/>
      <c r="N4841" s="7"/>
    </row>
    <row r="4842" spans="1:14" ht="30" customHeight="1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7"/>
      <c r="M4842" s="7"/>
      <c r="N4842" s="7"/>
    </row>
    <row r="4843" spans="1:14" ht="30" customHeight="1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7"/>
      <c r="M4843" s="7"/>
      <c r="N4843" s="7"/>
    </row>
    <row r="4844" spans="1:14" ht="30" customHeight="1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7"/>
      <c r="M4844" s="7"/>
      <c r="N4844" s="7"/>
    </row>
    <row r="4845" spans="1:14" ht="30" customHeight="1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7"/>
      <c r="M4845" s="7"/>
      <c r="N4845" s="7"/>
    </row>
    <row r="4846" spans="1:14" ht="30" customHeight="1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7"/>
      <c r="M4846" s="7"/>
      <c r="N4846" s="7"/>
    </row>
    <row r="4847" spans="1:14" ht="30" customHeight="1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7"/>
      <c r="M4847" s="7"/>
      <c r="N4847" s="7"/>
    </row>
    <row r="4848" spans="1:14" ht="30" customHeight="1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7"/>
      <c r="M4848" s="7"/>
      <c r="N4848" s="7"/>
    </row>
    <row r="4849" spans="1:14" ht="30" customHeight="1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7"/>
      <c r="M4849" s="7"/>
      <c r="N4849" s="7"/>
    </row>
    <row r="4850" spans="1:14" ht="30" customHeight="1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7"/>
      <c r="M4850" s="7"/>
      <c r="N4850" s="7"/>
    </row>
    <row r="4851" spans="1:14" ht="30" customHeight="1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7"/>
      <c r="M4851" s="7"/>
      <c r="N4851" s="7"/>
    </row>
    <row r="4852" spans="1:14" ht="30" customHeight="1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7"/>
      <c r="M4852" s="7"/>
      <c r="N4852" s="7"/>
    </row>
    <row r="4853" spans="1:14" ht="30" customHeight="1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7"/>
      <c r="M4853" s="7"/>
      <c r="N4853" s="7"/>
    </row>
    <row r="4854" spans="1:14" ht="30" customHeight="1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7"/>
      <c r="M4854" s="7"/>
      <c r="N4854" s="7"/>
    </row>
    <row r="4855" spans="1:14" ht="30" customHeight="1" x14ac:dyDescent="0.2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7"/>
      <c r="M4855" s="7"/>
      <c r="N4855" s="7"/>
    </row>
    <row r="4856" spans="1:14" ht="30" customHeight="1" x14ac:dyDescent="0.2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7"/>
      <c r="M4856" s="7"/>
      <c r="N4856" s="7"/>
    </row>
    <row r="4857" spans="1:14" ht="30" customHeight="1" x14ac:dyDescent="0.2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7"/>
      <c r="M4857" s="7"/>
      <c r="N4857" s="7"/>
    </row>
    <row r="4858" spans="1:14" ht="30" customHeight="1" x14ac:dyDescent="0.2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7"/>
      <c r="M4858" s="7"/>
      <c r="N4858" s="7"/>
    </row>
    <row r="4859" spans="1:14" ht="30" customHeight="1" x14ac:dyDescent="0.2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7"/>
      <c r="M4859" s="7"/>
      <c r="N4859" s="7"/>
    </row>
    <row r="4860" spans="1:14" ht="30" customHeight="1" x14ac:dyDescent="0.2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7"/>
      <c r="M4860" s="7"/>
      <c r="N4860" s="7"/>
    </row>
    <row r="4861" spans="1:14" ht="30" customHeight="1" x14ac:dyDescent="0.2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7"/>
      <c r="M4861" s="7"/>
      <c r="N4861" s="7"/>
    </row>
    <row r="4862" spans="1:14" ht="30" customHeight="1" x14ac:dyDescent="0.2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7"/>
      <c r="M4862" s="7"/>
      <c r="N4862" s="7"/>
    </row>
    <row r="4863" spans="1:14" ht="30" customHeight="1" x14ac:dyDescent="0.2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7"/>
      <c r="M4863" s="7"/>
      <c r="N4863" s="7"/>
    </row>
    <row r="4864" spans="1:14" ht="30" customHeight="1" x14ac:dyDescent="0.2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7"/>
      <c r="M4864" s="7"/>
      <c r="N4864" s="7"/>
    </row>
    <row r="4865" spans="1:14" ht="30" customHeight="1" x14ac:dyDescent="0.2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7"/>
      <c r="M4865" s="7"/>
      <c r="N4865" s="7"/>
    </row>
    <row r="4866" spans="1:14" ht="30" customHeight="1" x14ac:dyDescent="0.2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7"/>
      <c r="M4866" s="7"/>
      <c r="N4866" s="7"/>
    </row>
    <row r="4867" spans="1:14" ht="30" customHeight="1" x14ac:dyDescent="0.2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7"/>
      <c r="M4867" s="7"/>
      <c r="N4867" s="7"/>
    </row>
    <row r="4868" spans="1:14" ht="30" customHeight="1" x14ac:dyDescent="0.2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7"/>
      <c r="M4868" s="7"/>
      <c r="N4868" s="7"/>
    </row>
    <row r="4869" spans="1:14" ht="30" customHeight="1" x14ac:dyDescent="0.2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7"/>
      <c r="M4869" s="7"/>
      <c r="N4869" s="7"/>
    </row>
    <row r="4870" spans="1:14" ht="30" customHeight="1" x14ac:dyDescent="0.2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7"/>
      <c r="M4870" s="7"/>
      <c r="N4870" s="7"/>
    </row>
    <row r="4871" spans="1:14" ht="30" customHeight="1" x14ac:dyDescent="0.2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7"/>
      <c r="M4871" s="7"/>
      <c r="N4871" s="7"/>
    </row>
    <row r="4872" spans="1:14" ht="30" customHeight="1" x14ac:dyDescent="0.2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7"/>
      <c r="M4872" s="7"/>
      <c r="N4872" s="7"/>
    </row>
    <row r="4873" spans="1:14" ht="30" customHeight="1" x14ac:dyDescent="0.2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7"/>
      <c r="M4873" s="7"/>
      <c r="N4873" s="7"/>
    </row>
    <row r="4874" spans="1:14" ht="30" customHeight="1" x14ac:dyDescent="0.2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7"/>
      <c r="M4874" s="7"/>
      <c r="N4874" s="7"/>
    </row>
    <row r="4875" spans="1:14" ht="30" customHeight="1" x14ac:dyDescent="0.2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7"/>
      <c r="M4875" s="7"/>
      <c r="N4875" s="7"/>
    </row>
    <row r="4876" spans="1:14" ht="30" customHeight="1" x14ac:dyDescent="0.2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7"/>
      <c r="M4876" s="7"/>
      <c r="N4876" s="7"/>
    </row>
    <row r="4877" spans="1:14" ht="30" customHeight="1" x14ac:dyDescent="0.2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7"/>
      <c r="M4877" s="7"/>
      <c r="N4877" s="7"/>
    </row>
    <row r="4878" spans="1:14" ht="30" customHeight="1" x14ac:dyDescent="0.2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7"/>
      <c r="M4878" s="7"/>
      <c r="N4878" s="7"/>
    </row>
    <row r="4879" spans="1:14" ht="30" customHeight="1" x14ac:dyDescent="0.2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7"/>
      <c r="M4879" s="7"/>
      <c r="N4879" s="7"/>
    </row>
    <row r="4880" spans="1:14" ht="30" customHeight="1" x14ac:dyDescent="0.2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7"/>
      <c r="M4880" s="7"/>
      <c r="N4880" s="7"/>
    </row>
    <row r="4881" spans="1:14" ht="30" customHeight="1" x14ac:dyDescent="0.2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7"/>
      <c r="M4881" s="7"/>
      <c r="N4881" s="7"/>
    </row>
    <row r="4882" spans="1:14" ht="30" customHeight="1" x14ac:dyDescent="0.2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7"/>
      <c r="M4882" s="7"/>
      <c r="N4882" s="7"/>
    </row>
    <row r="4883" spans="1:14" ht="30" customHeight="1" x14ac:dyDescent="0.2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7"/>
      <c r="M4883" s="7"/>
      <c r="N4883" s="7"/>
    </row>
    <row r="4884" spans="1:14" ht="30" customHeight="1" x14ac:dyDescent="0.2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7"/>
      <c r="M4884" s="7"/>
      <c r="N4884" s="7"/>
    </row>
    <row r="4885" spans="1:14" ht="30" customHeight="1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7"/>
      <c r="M4885" s="7"/>
      <c r="N4885" s="7"/>
    </row>
    <row r="4886" spans="1:14" ht="30" customHeight="1" x14ac:dyDescent="0.2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7"/>
      <c r="M4886" s="7"/>
      <c r="N4886" s="7"/>
    </row>
    <row r="4887" spans="1:14" ht="30" customHeight="1" x14ac:dyDescent="0.2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7"/>
      <c r="M4887" s="7"/>
      <c r="N4887" s="7"/>
    </row>
    <row r="4888" spans="1:14" ht="30" customHeight="1" x14ac:dyDescent="0.2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7"/>
      <c r="M4888" s="7"/>
      <c r="N4888" s="7"/>
    </row>
    <row r="4889" spans="1:14" ht="30" customHeight="1" x14ac:dyDescent="0.2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7"/>
      <c r="M4889" s="7"/>
      <c r="N4889" s="7"/>
    </row>
    <row r="4890" spans="1:14" ht="30" customHeight="1" x14ac:dyDescent="0.2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7"/>
      <c r="M4890" s="7"/>
      <c r="N4890" s="7"/>
    </row>
    <row r="4891" spans="1:14" ht="30" customHeight="1" x14ac:dyDescent="0.2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7"/>
      <c r="M4891" s="7"/>
      <c r="N4891" s="7"/>
    </row>
    <row r="4892" spans="1:14" ht="30" customHeight="1" x14ac:dyDescent="0.2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7"/>
      <c r="M4892" s="7"/>
      <c r="N4892" s="7"/>
    </row>
    <row r="4893" spans="1:14" ht="30" customHeight="1" x14ac:dyDescent="0.2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7"/>
      <c r="M4893" s="7"/>
      <c r="N4893" s="7"/>
    </row>
    <row r="4894" spans="1:14" ht="30" customHeight="1" x14ac:dyDescent="0.2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7"/>
      <c r="M4894" s="7"/>
      <c r="N4894" s="7"/>
    </row>
    <row r="4895" spans="1:14" ht="30" customHeight="1" x14ac:dyDescent="0.2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7"/>
      <c r="M4895" s="7"/>
      <c r="N4895" s="7"/>
    </row>
    <row r="4896" spans="1:14" ht="30" customHeight="1" x14ac:dyDescent="0.2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7"/>
      <c r="M4896" s="7"/>
      <c r="N4896" s="7"/>
    </row>
    <row r="4897" spans="1:14" ht="30" customHeight="1" x14ac:dyDescent="0.2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7"/>
      <c r="M4897" s="7"/>
      <c r="N4897" s="7"/>
    </row>
    <row r="4898" spans="1:14" ht="30" customHeight="1" x14ac:dyDescent="0.2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7"/>
      <c r="M4898" s="7"/>
      <c r="N4898" s="7"/>
    </row>
    <row r="4899" spans="1:14" ht="30" customHeight="1" x14ac:dyDescent="0.2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7"/>
      <c r="M4899" s="7"/>
      <c r="N4899" s="7"/>
    </row>
    <row r="4900" spans="1:14" ht="30" customHeight="1" x14ac:dyDescent="0.2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7"/>
      <c r="M4900" s="7"/>
      <c r="N4900" s="7"/>
    </row>
    <row r="4901" spans="1:14" ht="30" customHeight="1" x14ac:dyDescent="0.2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7"/>
      <c r="M4901" s="7"/>
      <c r="N4901" s="7"/>
    </row>
    <row r="4902" spans="1:14" ht="30" customHeight="1" x14ac:dyDescent="0.2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7"/>
      <c r="M4902" s="7"/>
      <c r="N4902" s="7"/>
    </row>
    <row r="4903" spans="1:14" ht="30" customHeight="1" x14ac:dyDescent="0.2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7"/>
      <c r="M4903" s="7"/>
      <c r="N4903" s="7"/>
    </row>
    <row r="4904" spans="1:14" ht="30" customHeight="1" x14ac:dyDescent="0.2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7"/>
      <c r="M4904" s="7"/>
      <c r="N4904" s="7"/>
    </row>
    <row r="4905" spans="1:14" ht="30" customHeight="1" x14ac:dyDescent="0.2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7"/>
      <c r="M4905" s="7"/>
      <c r="N4905" s="7"/>
    </row>
    <row r="4906" spans="1:14" ht="30" customHeight="1" x14ac:dyDescent="0.2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7"/>
      <c r="M4906" s="7"/>
      <c r="N4906" s="7"/>
    </row>
    <row r="4907" spans="1:14" ht="30" customHeight="1" x14ac:dyDescent="0.2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7"/>
      <c r="M4907" s="7"/>
      <c r="N4907" s="7"/>
    </row>
    <row r="4908" spans="1:14" ht="30" customHeight="1" x14ac:dyDescent="0.2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7"/>
      <c r="M4908" s="7"/>
      <c r="N4908" s="7"/>
    </row>
    <row r="4909" spans="1:14" ht="30" customHeight="1" x14ac:dyDescent="0.2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7"/>
      <c r="M4909" s="7"/>
      <c r="N4909" s="7"/>
    </row>
    <row r="4910" spans="1:14" ht="30" customHeight="1" x14ac:dyDescent="0.2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7"/>
      <c r="M4910" s="7"/>
      <c r="N4910" s="7"/>
    </row>
    <row r="4911" spans="1:14" ht="30" customHeight="1" x14ac:dyDescent="0.2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7"/>
      <c r="M4911" s="7"/>
      <c r="N4911" s="7"/>
    </row>
    <row r="4912" spans="1:14" ht="30" customHeight="1" x14ac:dyDescent="0.2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7"/>
      <c r="M4912" s="7"/>
      <c r="N4912" s="7"/>
    </row>
    <row r="4913" spans="1:14" ht="30" customHeight="1" x14ac:dyDescent="0.2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7"/>
      <c r="M4913" s="7"/>
      <c r="N4913" s="7"/>
    </row>
    <row r="4914" spans="1:14" ht="30" customHeight="1" x14ac:dyDescent="0.2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7"/>
      <c r="M4914" s="7"/>
      <c r="N4914" s="7"/>
    </row>
    <row r="4915" spans="1:14" ht="30" customHeight="1" x14ac:dyDescent="0.2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7"/>
      <c r="M4915" s="7"/>
      <c r="N4915" s="7"/>
    </row>
    <row r="4916" spans="1:14" ht="30" customHeight="1" x14ac:dyDescent="0.2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7"/>
      <c r="M4916" s="7"/>
      <c r="N4916" s="7"/>
    </row>
    <row r="4917" spans="1:14" ht="30" customHeight="1" x14ac:dyDescent="0.2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7"/>
      <c r="M4917" s="7"/>
      <c r="N4917" s="7"/>
    </row>
    <row r="4918" spans="1:14" ht="30" customHeight="1" x14ac:dyDescent="0.2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7"/>
      <c r="M4918" s="7"/>
      <c r="N4918" s="7"/>
    </row>
    <row r="4919" spans="1:14" ht="30" customHeight="1" x14ac:dyDescent="0.2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7"/>
      <c r="M4919" s="7"/>
      <c r="N4919" s="7"/>
    </row>
    <row r="4920" spans="1:14" ht="30" customHeight="1" x14ac:dyDescent="0.2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7"/>
      <c r="M4920" s="7"/>
      <c r="N4920" s="7"/>
    </row>
    <row r="4921" spans="1:14" ht="30" customHeight="1" x14ac:dyDescent="0.2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7"/>
      <c r="M4921" s="7"/>
      <c r="N4921" s="7"/>
    </row>
    <row r="4922" spans="1:14" ht="30" customHeight="1" x14ac:dyDescent="0.2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7"/>
      <c r="M4922" s="7"/>
      <c r="N4922" s="7"/>
    </row>
    <row r="4923" spans="1:14" ht="30" customHeight="1" x14ac:dyDescent="0.2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7"/>
      <c r="M4923" s="7"/>
      <c r="N4923" s="7"/>
    </row>
    <row r="4924" spans="1:14" ht="30" customHeight="1" x14ac:dyDescent="0.2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7"/>
      <c r="M4924" s="7"/>
      <c r="N4924" s="7"/>
    </row>
    <row r="4925" spans="1:14" ht="30" customHeight="1" x14ac:dyDescent="0.2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7"/>
      <c r="M4925" s="7"/>
      <c r="N4925" s="7"/>
    </row>
    <row r="4926" spans="1:14" ht="30" customHeight="1" x14ac:dyDescent="0.2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7"/>
      <c r="M4926" s="7"/>
      <c r="N4926" s="7"/>
    </row>
    <row r="4927" spans="1:14" ht="30" customHeight="1" x14ac:dyDescent="0.2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7"/>
      <c r="M4927" s="7"/>
      <c r="N4927" s="7"/>
    </row>
    <row r="4928" spans="1:14" ht="30" customHeight="1" x14ac:dyDescent="0.2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7"/>
      <c r="M4928" s="7"/>
      <c r="N4928" s="7"/>
    </row>
    <row r="4929" spans="1:14" ht="30" customHeight="1" x14ac:dyDescent="0.2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7"/>
      <c r="M4929" s="7"/>
      <c r="N4929" s="7"/>
    </row>
    <row r="4930" spans="1:14" ht="30" customHeight="1" x14ac:dyDescent="0.2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7"/>
      <c r="M4930" s="7"/>
      <c r="N4930" s="7"/>
    </row>
    <row r="4931" spans="1:14" ht="30" customHeight="1" x14ac:dyDescent="0.2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7"/>
      <c r="M4931" s="7"/>
      <c r="N4931" s="7"/>
    </row>
    <row r="4932" spans="1:14" ht="30" customHeight="1" x14ac:dyDescent="0.2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7"/>
      <c r="M4932" s="7"/>
      <c r="N4932" s="7"/>
    </row>
    <row r="4933" spans="1:14" ht="30" customHeight="1" x14ac:dyDescent="0.2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7"/>
      <c r="M4933" s="7"/>
      <c r="N4933" s="7"/>
    </row>
    <row r="4934" spans="1:14" ht="30" customHeight="1" x14ac:dyDescent="0.2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7"/>
      <c r="M4934" s="7"/>
      <c r="N4934" s="7"/>
    </row>
    <row r="4935" spans="1:14" ht="30" customHeight="1" x14ac:dyDescent="0.2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7"/>
      <c r="M4935" s="7"/>
      <c r="N4935" s="7"/>
    </row>
    <row r="4936" spans="1:14" ht="30" customHeight="1" x14ac:dyDescent="0.2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7"/>
      <c r="M4936" s="7"/>
      <c r="N4936" s="7"/>
    </row>
    <row r="4937" spans="1:14" ht="30" customHeight="1" x14ac:dyDescent="0.2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7"/>
      <c r="M4937" s="7"/>
      <c r="N4937" s="7"/>
    </row>
    <row r="4938" spans="1:14" ht="30" customHeight="1" x14ac:dyDescent="0.2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7"/>
      <c r="M4938" s="7"/>
      <c r="N4938" s="7"/>
    </row>
    <row r="4939" spans="1:14" ht="30" customHeight="1" x14ac:dyDescent="0.2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7"/>
      <c r="M4939" s="7"/>
      <c r="N4939" s="7"/>
    </row>
    <row r="4940" spans="1:14" ht="30" customHeight="1" x14ac:dyDescent="0.2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7"/>
      <c r="M4940" s="7"/>
      <c r="N4940" s="7"/>
    </row>
    <row r="4941" spans="1:14" ht="30" customHeight="1" x14ac:dyDescent="0.2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7"/>
      <c r="M4941" s="7"/>
      <c r="N4941" s="7"/>
    </row>
    <row r="4942" spans="1:14" ht="30" customHeight="1" x14ac:dyDescent="0.2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7"/>
      <c r="M4942" s="7"/>
      <c r="N4942" s="7"/>
    </row>
    <row r="4943" spans="1:14" ht="30" customHeight="1" x14ac:dyDescent="0.2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7"/>
      <c r="M4943" s="7"/>
      <c r="N4943" s="7"/>
    </row>
    <row r="4944" spans="1:14" ht="30" customHeight="1" x14ac:dyDescent="0.2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7"/>
      <c r="M4944" s="7"/>
      <c r="N4944" s="7"/>
    </row>
    <row r="4945" spans="1:14" ht="30" customHeight="1" x14ac:dyDescent="0.2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7"/>
      <c r="M4945" s="7"/>
      <c r="N4945" s="7"/>
    </row>
    <row r="4946" spans="1:14" ht="30" customHeight="1" x14ac:dyDescent="0.2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7"/>
      <c r="M4946" s="7"/>
      <c r="N4946" s="7"/>
    </row>
    <row r="4947" spans="1:14" ht="30" customHeight="1" x14ac:dyDescent="0.2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7"/>
      <c r="M4947" s="7"/>
      <c r="N4947" s="7"/>
    </row>
    <row r="4948" spans="1:14" ht="30" customHeight="1" x14ac:dyDescent="0.2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7"/>
      <c r="M4948" s="7"/>
      <c r="N4948" s="7"/>
    </row>
    <row r="4949" spans="1:14" ht="30" customHeight="1" x14ac:dyDescent="0.2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7"/>
      <c r="M4949" s="7"/>
      <c r="N4949" s="7"/>
    </row>
    <row r="4950" spans="1:14" ht="30" customHeight="1" x14ac:dyDescent="0.2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7"/>
      <c r="M4950" s="7"/>
      <c r="N4950" s="7"/>
    </row>
    <row r="4951" spans="1:14" ht="30" customHeight="1" x14ac:dyDescent="0.2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7"/>
      <c r="M4951" s="7"/>
      <c r="N4951" s="7"/>
    </row>
    <row r="4952" spans="1:14" ht="30" customHeight="1" x14ac:dyDescent="0.2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7"/>
      <c r="M4952" s="7"/>
      <c r="N4952" s="7"/>
    </row>
    <row r="4953" spans="1:14" ht="30" customHeight="1" x14ac:dyDescent="0.2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7"/>
      <c r="M4953" s="7"/>
      <c r="N4953" s="7"/>
    </row>
    <row r="4954" spans="1:14" ht="30" customHeight="1" x14ac:dyDescent="0.2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7"/>
      <c r="M4954" s="7"/>
      <c r="N4954" s="7"/>
    </row>
    <row r="4955" spans="1:14" ht="30" customHeight="1" x14ac:dyDescent="0.2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7"/>
      <c r="M4955" s="7"/>
      <c r="N4955" s="7"/>
    </row>
    <row r="4956" spans="1:14" ht="30" customHeight="1" x14ac:dyDescent="0.2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7"/>
      <c r="M4956" s="7"/>
      <c r="N4956" s="7"/>
    </row>
    <row r="4957" spans="1:14" ht="30" customHeight="1" x14ac:dyDescent="0.2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7"/>
      <c r="M4957" s="7"/>
      <c r="N4957" s="7"/>
    </row>
    <row r="4958" spans="1:14" ht="30" customHeight="1" x14ac:dyDescent="0.2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7"/>
      <c r="M4958" s="7"/>
      <c r="N4958" s="7"/>
    </row>
    <row r="4959" spans="1:14" ht="30" customHeight="1" x14ac:dyDescent="0.2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7"/>
      <c r="M4959" s="7"/>
      <c r="N4959" s="7"/>
    </row>
    <row r="4960" spans="1:14" ht="30" customHeight="1" x14ac:dyDescent="0.2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7"/>
      <c r="M4960" s="7"/>
      <c r="N4960" s="7"/>
    </row>
    <row r="4961" spans="1:14" ht="30" customHeight="1" x14ac:dyDescent="0.2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7"/>
      <c r="M4961" s="7"/>
      <c r="N4961" s="7"/>
    </row>
    <row r="4962" spans="1:14" ht="30" customHeight="1" x14ac:dyDescent="0.2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7"/>
      <c r="M4962" s="7"/>
      <c r="N4962" s="7"/>
    </row>
    <row r="4963" spans="1:14" ht="30" customHeight="1" x14ac:dyDescent="0.2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7"/>
      <c r="M4963" s="7"/>
      <c r="N4963" s="7"/>
    </row>
    <row r="4964" spans="1:14" ht="30" customHeight="1" x14ac:dyDescent="0.2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7"/>
      <c r="M4964" s="7"/>
      <c r="N4964" s="7"/>
    </row>
    <row r="4965" spans="1:14" ht="30" customHeight="1" x14ac:dyDescent="0.2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7"/>
      <c r="M4965" s="7"/>
      <c r="N4965" s="7"/>
    </row>
    <row r="4966" spans="1:14" ht="30" customHeight="1" x14ac:dyDescent="0.2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7"/>
      <c r="M4966" s="7"/>
      <c r="N4966" s="7"/>
    </row>
    <row r="4967" spans="1:14" ht="30" customHeight="1" x14ac:dyDescent="0.2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7"/>
      <c r="M4967" s="7"/>
      <c r="N4967" s="7"/>
    </row>
    <row r="4968" spans="1:14" ht="30" customHeight="1" x14ac:dyDescent="0.2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7"/>
      <c r="M4968" s="7"/>
      <c r="N4968" s="7"/>
    </row>
    <row r="4969" spans="1:14" ht="30" customHeight="1" x14ac:dyDescent="0.2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7"/>
      <c r="M4969" s="7"/>
      <c r="N4969" s="7"/>
    </row>
    <row r="4970" spans="1:14" ht="30" customHeight="1" x14ac:dyDescent="0.2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7"/>
      <c r="M4970" s="7"/>
      <c r="N4970" s="7"/>
    </row>
    <row r="4971" spans="1:14" ht="30" customHeight="1" x14ac:dyDescent="0.2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7"/>
      <c r="M4971" s="7"/>
      <c r="N4971" s="7"/>
    </row>
    <row r="4972" spans="1:14" ht="30" customHeight="1" x14ac:dyDescent="0.2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7"/>
      <c r="M4972" s="7"/>
      <c r="N4972" s="7"/>
    </row>
    <row r="4973" spans="1:14" ht="30" customHeight="1" x14ac:dyDescent="0.2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7"/>
      <c r="M4973" s="7"/>
      <c r="N4973" s="7"/>
    </row>
    <row r="4974" spans="1:14" ht="30" customHeight="1" x14ac:dyDescent="0.2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7"/>
      <c r="M4974" s="7"/>
      <c r="N4974" s="7"/>
    </row>
    <row r="4975" spans="1:14" ht="30" customHeight="1" x14ac:dyDescent="0.2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7"/>
      <c r="M4975" s="7"/>
      <c r="N4975" s="7"/>
    </row>
    <row r="4976" spans="1:14" ht="30" customHeight="1" x14ac:dyDescent="0.2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7"/>
      <c r="M4976" s="7"/>
      <c r="N4976" s="7"/>
    </row>
    <row r="4977" spans="1:14" ht="30" customHeight="1" x14ac:dyDescent="0.2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7"/>
      <c r="M4977" s="7"/>
      <c r="N4977" s="7"/>
    </row>
    <row r="4978" spans="1:14" ht="30" customHeight="1" x14ac:dyDescent="0.2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7"/>
      <c r="M4978" s="7"/>
      <c r="N4978" s="7"/>
    </row>
    <row r="4979" spans="1:14" ht="30" customHeight="1" x14ac:dyDescent="0.2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7"/>
      <c r="M4979" s="7"/>
      <c r="N4979" s="7"/>
    </row>
    <row r="4980" spans="1:14" ht="30" customHeight="1" x14ac:dyDescent="0.2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7"/>
      <c r="M4980" s="7"/>
      <c r="N4980" s="7"/>
    </row>
    <row r="4981" spans="1:14" ht="30" customHeight="1" x14ac:dyDescent="0.2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7"/>
      <c r="M4981" s="7"/>
      <c r="N4981" s="7"/>
    </row>
    <row r="4982" spans="1:14" ht="30" customHeight="1" x14ac:dyDescent="0.2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7"/>
      <c r="M4982" s="7"/>
      <c r="N4982" s="7"/>
    </row>
    <row r="4983" spans="1:14" ht="30" customHeight="1" x14ac:dyDescent="0.2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7"/>
      <c r="M4983" s="7"/>
      <c r="N4983" s="7"/>
    </row>
    <row r="4984" spans="1:14" ht="30" customHeight="1" x14ac:dyDescent="0.2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7"/>
      <c r="M4984" s="7"/>
      <c r="N4984" s="7"/>
    </row>
    <row r="4985" spans="1:14" ht="30" customHeight="1" x14ac:dyDescent="0.2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7"/>
      <c r="M4985" s="7"/>
      <c r="N4985" s="7"/>
    </row>
    <row r="4986" spans="1:14" ht="30" customHeight="1" x14ac:dyDescent="0.2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7"/>
      <c r="M4986" s="7"/>
      <c r="N4986" s="7"/>
    </row>
    <row r="4987" spans="1:14" ht="30" customHeight="1" x14ac:dyDescent="0.2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7"/>
      <c r="M4987" s="7"/>
      <c r="N4987" s="7"/>
    </row>
    <row r="4988" spans="1:14" ht="30" customHeight="1" x14ac:dyDescent="0.2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7"/>
      <c r="M4988" s="7"/>
      <c r="N4988" s="7"/>
    </row>
    <row r="4989" spans="1:14" ht="30" customHeight="1" x14ac:dyDescent="0.2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7"/>
      <c r="M4989" s="7"/>
      <c r="N4989" s="7"/>
    </row>
    <row r="4990" spans="1:14" ht="30" customHeight="1" x14ac:dyDescent="0.2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7"/>
      <c r="M4990" s="7"/>
      <c r="N4990" s="7"/>
    </row>
    <row r="4991" spans="1:14" ht="30" customHeight="1" x14ac:dyDescent="0.2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7"/>
      <c r="M4991" s="7"/>
      <c r="N4991" s="7"/>
    </row>
    <row r="4992" spans="1:14" ht="30" customHeight="1" x14ac:dyDescent="0.2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7"/>
      <c r="M4992" s="7"/>
      <c r="N4992" s="7"/>
    </row>
    <row r="4993" spans="1:14" ht="30" customHeight="1" x14ac:dyDescent="0.2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7"/>
      <c r="M4993" s="7"/>
      <c r="N4993" s="7"/>
    </row>
    <row r="4994" spans="1:14" ht="30" customHeight="1" x14ac:dyDescent="0.2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7"/>
      <c r="M4994" s="7"/>
      <c r="N4994" s="7"/>
    </row>
    <row r="4995" spans="1:14" ht="30" customHeight="1" x14ac:dyDescent="0.2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7"/>
      <c r="M4995" s="7"/>
      <c r="N4995" s="7"/>
    </row>
    <row r="4996" spans="1:14" ht="30" customHeight="1" x14ac:dyDescent="0.2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7"/>
      <c r="M4996" s="7"/>
      <c r="N4996" s="7"/>
    </row>
    <row r="4997" spans="1:14" ht="30" customHeight="1" x14ac:dyDescent="0.2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7"/>
      <c r="M4997" s="7"/>
      <c r="N4997" s="7"/>
    </row>
    <row r="4998" spans="1:14" ht="30" customHeight="1" x14ac:dyDescent="0.2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7"/>
      <c r="M4998" s="7"/>
      <c r="N4998" s="7"/>
    </row>
    <row r="4999" spans="1:14" ht="30" customHeight="1" x14ac:dyDescent="0.2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7"/>
      <c r="M4999" s="7"/>
      <c r="N4999" s="7"/>
    </row>
    <row r="5000" spans="1:14" ht="30" customHeight="1" x14ac:dyDescent="0.2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7"/>
      <c r="M5000" s="7"/>
      <c r="N5000" s="7"/>
    </row>
    <row r="5001" spans="1:14" ht="30" customHeight="1" x14ac:dyDescent="0.2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7"/>
      <c r="M5001" s="7"/>
      <c r="N5001" s="7"/>
    </row>
    <row r="5002" spans="1:14" ht="30" customHeight="1" x14ac:dyDescent="0.2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7"/>
      <c r="M5002" s="7"/>
      <c r="N5002" s="7"/>
    </row>
    <row r="5003" spans="1:14" ht="30" customHeight="1" x14ac:dyDescent="0.2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7"/>
      <c r="M5003" s="7"/>
      <c r="N5003" s="7"/>
    </row>
    <row r="5004" spans="1:14" ht="30" customHeight="1" x14ac:dyDescent="0.2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7"/>
      <c r="M5004" s="7"/>
      <c r="N5004" s="7"/>
    </row>
    <row r="5005" spans="1:14" ht="30" customHeight="1" x14ac:dyDescent="0.2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7"/>
      <c r="M5005" s="7"/>
      <c r="N5005" s="7"/>
    </row>
    <row r="5006" spans="1:14" ht="30" customHeight="1" x14ac:dyDescent="0.2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7"/>
      <c r="M5006" s="7"/>
      <c r="N5006" s="7"/>
    </row>
    <row r="5007" spans="1:14" ht="30" customHeight="1" x14ac:dyDescent="0.2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7"/>
      <c r="M5007" s="7"/>
      <c r="N5007" s="7"/>
    </row>
    <row r="5008" spans="1:14" ht="30" customHeight="1" x14ac:dyDescent="0.2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7"/>
      <c r="M5008" s="7"/>
      <c r="N5008" s="7"/>
    </row>
    <row r="5009" spans="1:14" ht="30" customHeight="1" x14ac:dyDescent="0.2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7"/>
      <c r="M5009" s="7"/>
      <c r="N5009" s="7"/>
    </row>
    <row r="5010" spans="1:14" ht="30" customHeight="1" x14ac:dyDescent="0.2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7"/>
      <c r="M5010" s="7"/>
      <c r="N5010" s="7"/>
    </row>
    <row r="5011" spans="1:14" ht="30" customHeight="1" x14ac:dyDescent="0.2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7"/>
      <c r="M5011" s="7"/>
      <c r="N5011" s="7"/>
    </row>
    <row r="5012" spans="1:14" ht="30" customHeight="1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7"/>
      <c r="M5012" s="7"/>
      <c r="N5012" s="7"/>
    </row>
    <row r="5013" spans="1:14" ht="30" customHeight="1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7"/>
      <c r="M5013" s="7"/>
      <c r="N5013" s="7"/>
    </row>
    <row r="5014" spans="1:14" ht="30" customHeight="1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7"/>
      <c r="M5014" s="7"/>
      <c r="N5014" s="7"/>
    </row>
    <row r="5015" spans="1:14" ht="30" customHeight="1" x14ac:dyDescent="0.2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7"/>
      <c r="M5015" s="7"/>
      <c r="N5015" s="7"/>
    </row>
    <row r="5016" spans="1:14" ht="30" customHeight="1" x14ac:dyDescent="0.2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7"/>
      <c r="M5016" s="7"/>
      <c r="N5016" s="7"/>
    </row>
    <row r="5017" spans="1:14" ht="30" customHeight="1" x14ac:dyDescent="0.2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7"/>
      <c r="M5017" s="7"/>
      <c r="N5017" s="7"/>
    </row>
    <row r="5018" spans="1:14" ht="30" customHeight="1" x14ac:dyDescent="0.2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7"/>
      <c r="M5018" s="7"/>
      <c r="N5018" s="7"/>
    </row>
    <row r="5019" spans="1:14" ht="30" customHeight="1" x14ac:dyDescent="0.2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7"/>
      <c r="M5019" s="7"/>
      <c r="N5019" s="7"/>
    </row>
    <row r="5020" spans="1:14" ht="30" customHeight="1" x14ac:dyDescent="0.2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7"/>
      <c r="M5020" s="7"/>
      <c r="N5020" s="7"/>
    </row>
    <row r="5021" spans="1:14" ht="30" customHeight="1" x14ac:dyDescent="0.2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7"/>
      <c r="M5021" s="7"/>
      <c r="N5021" s="7"/>
    </row>
    <row r="5022" spans="1:14" ht="30" customHeight="1" x14ac:dyDescent="0.2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7"/>
      <c r="M5022" s="7"/>
      <c r="N5022" s="7"/>
    </row>
    <row r="5023" spans="1:14" ht="30" customHeight="1" x14ac:dyDescent="0.2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7"/>
      <c r="M5023" s="7"/>
      <c r="N5023" s="7"/>
    </row>
    <row r="5024" spans="1:14" ht="30" customHeight="1" x14ac:dyDescent="0.2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7"/>
      <c r="M5024" s="7"/>
      <c r="N5024" s="7"/>
    </row>
    <row r="5025" spans="1:14" ht="30" customHeight="1" x14ac:dyDescent="0.2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7"/>
      <c r="M5025" s="7"/>
      <c r="N5025" s="7"/>
    </row>
    <row r="5026" spans="1:14" ht="30" customHeight="1" x14ac:dyDescent="0.2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7"/>
      <c r="M5026" s="7"/>
      <c r="N5026" s="7"/>
    </row>
    <row r="5027" spans="1:14" ht="30" customHeight="1" x14ac:dyDescent="0.2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7"/>
      <c r="M5027" s="7"/>
      <c r="N5027" s="7"/>
    </row>
    <row r="5028" spans="1:14" ht="30" customHeight="1" x14ac:dyDescent="0.2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7"/>
      <c r="M5028" s="7"/>
      <c r="N5028" s="7"/>
    </row>
    <row r="5029" spans="1:14" ht="30" customHeight="1" x14ac:dyDescent="0.2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7"/>
      <c r="M5029" s="7"/>
      <c r="N5029" s="7"/>
    </row>
    <row r="5030" spans="1:14" ht="30" customHeight="1" x14ac:dyDescent="0.2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7"/>
      <c r="M5030" s="7"/>
      <c r="N5030" s="7"/>
    </row>
    <row r="5031" spans="1:14" ht="30" customHeight="1" x14ac:dyDescent="0.2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7"/>
      <c r="M5031" s="7"/>
      <c r="N5031" s="7"/>
    </row>
    <row r="5032" spans="1:14" ht="30" customHeight="1" x14ac:dyDescent="0.2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7"/>
      <c r="M5032" s="7"/>
      <c r="N5032" s="7"/>
    </row>
    <row r="5033" spans="1:14" ht="30" customHeight="1" x14ac:dyDescent="0.2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7"/>
      <c r="M5033" s="7"/>
      <c r="N5033" s="7"/>
    </row>
    <row r="5034" spans="1:14" ht="30" customHeight="1" x14ac:dyDescent="0.2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7"/>
      <c r="M5034" s="7"/>
      <c r="N5034" s="7"/>
    </row>
    <row r="5035" spans="1:14" ht="30" customHeight="1" x14ac:dyDescent="0.2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7"/>
      <c r="M5035" s="7"/>
      <c r="N5035" s="7"/>
    </row>
    <row r="5036" spans="1:14" ht="30" customHeight="1" x14ac:dyDescent="0.2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7"/>
      <c r="M5036" s="7"/>
      <c r="N5036" s="7"/>
    </row>
    <row r="5037" spans="1:14" ht="30" customHeight="1" x14ac:dyDescent="0.2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7"/>
      <c r="M5037" s="7"/>
      <c r="N5037" s="7"/>
    </row>
    <row r="5038" spans="1:14" ht="30" customHeight="1" x14ac:dyDescent="0.2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7"/>
      <c r="M5038" s="7"/>
      <c r="N5038" s="7"/>
    </row>
    <row r="5039" spans="1:14" ht="30" customHeight="1" x14ac:dyDescent="0.2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7"/>
      <c r="M5039" s="7"/>
      <c r="N5039" s="7"/>
    </row>
    <row r="5040" spans="1:14" ht="30" customHeight="1" x14ac:dyDescent="0.2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7"/>
      <c r="M5040" s="7"/>
      <c r="N5040" s="7"/>
    </row>
    <row r="5041" spans="1:14" ht="30" customHeight="1" x14ac:dyDescent="0.2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7"/>
      <c r="M5041" s="7"/>
      <c r="N5041" s="7"/>
    </row>
    <row r="5042" spans="1:14" ht="30" customHeight="1" x14ac:dyDescent="0.2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7"/>
      <c r="M5042" s="7"/>
      <c r="N5042" s="7"/>
    </row>
    <row r="5043" spans="1:14" ht="30" customHeight="1" x14ac:dyDescent="0.2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7"/>
      <c r="M5043" s="7"/>
      <c r="N5043" s="7"/>
    </row>
    <row r="5044" spans="1:14" ht="30" customHeight="1" x14ac:dyDescent="0.2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7"/>
      <c r="M5044" s="7"/>
      <c r="N5044" s="7"/>
    </row>
    <row r="5045" spans="1:14" ht="30" customHeight="1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7"/>
      <c r="M5045" s="7"/>
      <c r="N5045" s="7"/>
    </row>
    <row r="5046" spans="1:14" ht="30" customHeight="1" x14ac:dyDescent="0.2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7"/>
      <c r="M5046" s="7"/>
      <c r="N5046" s="7"/>
    </row>
    <row r="5047" spans="1:14" ht="30" customHeight="1" x14ac:dyDescent="0.2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7"/>
      <c r="M5047" s="7"/>
      <c r="N5047" s="7"/>
    </row>
    <row r="5048" spans="1:14" ht="30" customHeight="1" x14ac:dyDescent="0.2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7"/>
      <c r="M5048" s="7"/>
      <c r="N5048" s="7"/>
    </row>
    <row r="5049" spans="1:14" ht="30" customHeight="1" x14ac:dyDescent="0.2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7"/>
      <c r="M5049" s="7"/>
      <c r="N5049" s="7"/>
    </row>
    <row r="5050" spans="1:14" ht="30" customHeight="1" x14ac:dyDescent="0.2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7"/>
      <c r="M5050" s="7"/>
      <c r="N5050" s="7"/>
    </row>
    <row r="5051" spans="1:14" ht="30" customHeight="1" x14ac:dyDescent="0.2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7"/>
      <c r="M5051" s="7"/>
      <c r="N5051" s="7"/>
    </row>
    <row r="5052" spans="1:14" ht="30" customHeight="1" x14ac:dyDescent="0.2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7"/>
      <c r="M5052" s="7"/>
      <c r="N5052" s="7"/>
    </row>
    <row r="5053" spans="1:14" ht="30" customHeight="1" x14ac:dyDescent="0.2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7"/>
      <c r="M5053" s="7"/>
      <c r="N5053" s="7"/>
    </row>
    <row r="5054" spans="1:14" ht="30" customHeight="1" x14ac:dyDescent="0.2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7"/>
      <c r="M5054" s="7"/>
      <c r="N5054" s="7"/>
    </row>
    <row r="5055" spans="1:14" ht="30" customHeight="1" x14ac:dyDescent="0.2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7"/>
      <c r="M5055" s="7"/>
      <c r="N5055" s="7"/>
    </row>
    <row r="5056" spans="1:14" ht="30" customHeight="1" x14ac:dyDescent="0.2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7"/>
      <c r="M5056" s="7"/>
      <c r="N5056" s="7"/>
    </row>
    <row r="5057" spans="1:14" ht="30" customHeight="1" x14ac:dyDescent="0.2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7"/>
      <c r="M5057" s="7"/>
      <c r="N5057" s="7"/>
    </row>
    <row r="5058" spans="1:14" ht="30" customHeight="1" x14ac:dyDescent="0.2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7"/>
      <c r="M5058" s="7"/>
      <c r="N5058" s="7"/>
    </row>
    <row r="5059" spans="1:14" ht="30" customHeight="1" x14ac:dyDescent="0.2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7"/>
      <c r="M5059" s="7"/>
      <c r="N5059" s="7"/>
    </row>
    <row r="5060" spans="1:14" ht="30" customHeight="1" x14ac:dyDescent="0.2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7"/>
      <c r="M5060" s="7"/>
      <c r="N5060" s="7"/>
    </row>
    <row r="5061" spans="1:14" ht="30" customHeight="1" x14ac:dyDescent="0.2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7"/>
      <c r="M5061" s="7"/>
      <c r="N5061" s="7"/>
    </row>
    <row r="5062" spans="1:14" ht="30" customHeight="1" x14ac:dyDescent="0.2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7"/>
      <c r="M5062" s="7"/>
      <c r="N5062" s="7"/>
    </row>
    <row r="5063" spans="1:14" ht="30" customHeight="1" x14ac:dyDescent="0.2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7"/>
      <c r="M5063" s="7"/>
      <c r="N5063" s="7"/>
    </row>
    <row r="5064" spans="1:14" ht="30" customHeight="1" x14ac:dyDescent="0.2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7"/>
      <c r="M5064" s="7"/>
      <c r="N5064" s="7"/>
    </row>
    <row r="5065" spans="1:14" ht="30" customHeight="1" x14ac:dyDescent="0.2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7"/>
      <c r="M5065" s="7"/>
      <c r="N5065" s="7"/>
    </row>
    <row r="5066" spans="1:14" ht="30" customHeight="1" x14ac:dyDescent="0.2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7"/>
      <c r="M5066" s="7"/>
      <c r="N5066" s="7"/>
    </row>
    <row r="5067" spans="1:14" ht="30" customHeight="1" x14ac:dyDescent="0.2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7"/>
      <c r="M5067" s="7"/>
      <c r="N5067" s="7"/>
    </row>
    <row r="5068" spans="1:14" ht="30" customHeight="1" x14ac:dyDescent="0.2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7"/>
      <c r="M5068" s="7"/>
      <c r="N5068" s="7"/>
    </row>
    <row r="5069" spans="1:14" ht="30" customHeight="1" x14ac:dyDescent="0.2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7"/>
      <c r="M5069" s="7"/>
      <c r="N5069" s="7"/>
    </row>
    <row r="5070" spans="1:14" ht="30" customHeight="1" x14ac:dyDescent="0.2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7"/>
      <c r="M5070" s="7"/>
      <c r="N5070" s="7"/>
    </row>
    <row r="5071" spans="1:14" ht="30" customHeight="1" x14ac:dyDescent="0.2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7"/>
      <c r="M5071" s="7"/>
      <c r="N5071" s="7"/>
    </row>
    <row r="5072" spans="1:14" ht="30" customHeight="1" x14ac:dyDescent="0.2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7"/>
      <c r="M5072" s="7"/>
      <c r="N5072" s="7"/>
    </row>
    <row r="5073" spans="1:14" ht="30" customHeight="1" x14ac:dyDescent="0.2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7"/>
      <c r="M5073" s="7"/>
      <c r="N5073" s="7"/>
    </row>
    <row r="5074" spans="1:14" ht="30" customHeight="1" x14ac:dyDescent="0.2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7"/>
      <c r="M5074" s="7"/>
      <c r="N5074" s="7"/>
    </row>
    <row r="5075" spans="1:14" ht="30" customHeight="1" x14ac:dyDescent="0.2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7"/>
      <c r="M5075" s="7"/>
      <c r="N5075" s="7"/>
    </row>
    <row r="5076" spans="1:14" ht="30" customHeight="1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7"/>
      <c r="M5076" s="7"/>
      <c r="N5076" s="7"/>
    </row>
    <row r="5077" spans="1:14" ht="30" customHeight="1" x14ac:dyDescent="0.2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7"/>
      <c r="M5077" s="7"/>
      <c r="N5077" s="7"/>
    </row>
    <row r="5078" spans="1:14" ht="30" customHeight="1" x14ac:dyDescent="0.2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7"/>
      <c r="M5078" s="7"/>
      <c r="N5078" s="7"/>
    </row>
    <row r="5079" spans="1:14" ht="30" customHeight="1" x14ac:dyDescent="0.2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7"/>
      <c r="M5079" s="7"/>
      <c r="N5079" s="7"/>
    </row>
    <row r="5080" spans="1:14" ht="30" customHeight="1" x14ac:dyDescent="0.2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7"/>
      <c r="M5080" s="7"/>
      <c r="N5080" s="7"/>
    </row>
    <row r="5081" spans="1:14" ht="30" customHeight="1" x14ac:dyDescent="0.2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7"/>
      <c r="M5081" s="7"/>
      <c r="N5081" s="7"/>
    </row>
    <row r="5082" spans="1:14" ht="30" customHeight="1" x14ac:dyDescent="0.2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7"/>
      <c r="M5082" s="7"/>
      <c r="N5082" s="7"/>
    </row>
    <row r="5083" spans="1:14" ht="30" customHeight="1" x14ac:dyDescent="0.2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7"/>
      <c r="M5083" s="7"/>
      <c r="N5083" s="7"/>
    </row>
    <row r="5084" spans="1:14" ht="30" customHeight="1" x14ac:dyDescent="0.2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7"/>
      <c r="M5084" s="7"/>
      <c r="N5084" s="7"/>
    </row>
    <row r="5085" spans="1:14" ht="30" customHeight="1" x14ac:dyDescent="0.2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7"/>
      <c r="M5085" s="7"/>
      <c r="N5085" s="7"/>
    </row>
    <row r="5086" spans="1:14" ht="30" customHeight="1" x14ac:dyDescent="0.2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7"/>
      <c r="M5086" s="7"/>
      <c r="N5086" s="7"/>
    </row>
    <row r="5087" spans="1:14" ht="30" customHeight="1" x14ac:dyDescent="0.2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7"/>
      <c r="M5087" s="7"/>
      <c r="N5087" s="7"/>
    </row>
    <row r="5088" spans="1:14" ht="30" customHeight="1" x14ac:dyDescent="0.2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7"/>
      <c r="M5088" s="7"/>
      <c r="N5088" s="7"/>
    </row>
    <row r="5089" spans="1:14" ht="30" customHeight="1" x14ac:dyDescent="0.2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7"/>
      <c r="M5089" s="7"/>
      <c r="N5089" s="7"/>
    </row>
    <row r="5090" spans="1:14" ht="30" customHeight="1" x14ac:dyDescent="0.2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7"/>
      <c r="M5090" s="7"/>
      <c r="N5090" s="7"/>
    </row>
    <row r="5091" spans="1:14" ht="30" customHeight="1" x14ac:dyDescent="0.2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7"/>
      <c r="M5091" s="7"/>
      <c r="N5091" s="7"/>
    </row>
    <row r="5092" spans="1:14" ht="30" customHeight="1" x14ac:dyDescent="0.2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7"/>
      <c r="M5092" s="7"/>
      <c r="N5092" s="7"/>
    </row>
    <row r="5093" spans="1:14" ht="30" customHeight="1" x14ac:dyDescent="0.2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7"/>
      <c r="M5093" s="7"/>
      <c r="N5093" s="7"/>
    </row>
    <row r="5094" spans="1:14" ht="30" customHeight="1" x14ac:dyDescent="0.2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7"/>
      <c r="M5094" s="7"/>
      <c r="N5094" s="7"/>
    </row>
    <row r="5095" spans="1:14" ht="30" customHeight="1" x14ac:dyDescent="0.2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7"/>
      <c r="M5095" s="7"/>
      <c r="N5095" s="7"/>
    </row>
    <row r="5096" spans="1:14" ht="30" customHeight="1" x14ac:dyDescent="0.2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7"/>
      <c r="M5096" s="7"/>
      <c r="N5096" s="7"/>
    </row>
    <row r="5097" spans="1:14" ht="30" customHeight="1" x14ac:dyDescent="0.2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7"/>
      <c r="M5097" s="7"/>
      <c r="N5097" s="7"/>
    </row>
    <row r="5098" spans="1:14" ht="30" customHeight="1" x14ac:dyDescent="0.2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7"/>
      <c r="M5098" s="7"/>
      <c r="N5098" s="7"/>
    </row>
    <row r="5099" spans="1:14" ht="30" customHeight="1" x14ac:dyDescent="0.2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7"/>
      <c r="M5099" s="7"/>
      <c r="N5099" s="7"/>
    </row>
    <row r="5100" spans="1:14" ht="30" customHeight="1" x14ac:dyDescent="0.2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7"/>
      <c r="M5100" s="7"/>
      <c r="N5100" s="7"/>
    </row>
    <row r="5101" spans="1:14" ht="30" customHeight="1" x14ac:dyDescent="0.2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7"/>
      <c r="M5101" s="7"/>
      <c r="N5101" s="7"/>
    </row>
    <row r="5102" spans="1:14" ht="30" customHeight="1" x14ac:dyDescent="0.2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7"/>
      <c r="M5102" s="7"/>
      <c r="N5102" s="7"/>
    </row>
    <row r="5103" spans="1:14" ht="30" customHeight="1" x14ac:dyDescent="0.2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7"/>
      <c r="M5103" s="7"/>
      <c r="N5103" s="7"/>
    </row>
    <row r="5104" spans="1:14" ht="30" customHeight="1" x14ac:dyDescent="0.2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7"/>
      <c r="M5104" s="7"/>
      <c r="N5104" s="7"/>
    </row>
    <row r="5105" spans="1:14" ht="30" customHeight="1" x14ac:dyDescent="0.2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7"/>
      <c r="M5105" s="7"/>
      <c r="N5105" s="7"/>
    </row>
    <row r="5106" spans="1:14" ht="30" customHeight="1" x14ac:dyDescent="0.2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7"/>
      <c r="M5106" s="7"/>
      <c r="N5106" s="7"/>
    </row>
    <row r="5107" spans="1:14" ht="30" customHeight="1" x14ac:dyDescent="0.2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7"/>
      <c r="M5107" s="7"/>
      <c r="N5107" s="7"/>
    </row>
    <row r="5108" spans="1:14" ht="30" customHeight="1" x14ac:dyDescent="0.2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7"/>
      <c r="M5108" s="7"/>
      <c r="N5108" s="7"/>
    </row>
    <row r="5109" spans="1:14" ht="30" customHeight="1" x14ac:dyDescent="0.2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7"/>
      <c r="M5109" s="7"/>
      <c r="N5109" s="7"/>
    </row>
    <row r="5110" spans="1:14" ht="30" customHeight="1" x14ac:dyDescent="0.2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7"/>
      <c r="M5110" s="7"/>
      <c r="N5110" s="7"/>
    </row>
    <row r="5111" spans="1:14" ht="30" customHeight="1" x14ac:dyDescent="0.2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7"/>
      <c r="M5111" s="7"/>
      <c r="N5111" s="7"/>
    </row>
    <row r="5112" spans="1:14" ht="30" customHeight="1" x14ac:dyDescent="0.2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7"/>
      <c r="M5112" s="7"/>
      <c r="N5112" s="7"/>
    </row>
    <row r="5113" spans="1:14" ht="30" customHeight="1" x14ac:dyDescent="0.2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7"/>
      <c r="M5113" s="7"/>
      <c r="N5113" s="7"/>
    </row>
    <row r="5114" spans="1:14" ht="30" customHeight="1" x14ac:dyDescent="0.2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7"/>
      <c r="M5114" s="7"/>
      <c r="N5114" s="7"/>
    </row>
    <row r="5115" spans="1:14" ht="30" customHeight="1" x14ac:dyDescent="0.2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7"/>
      <c r="M5115" s="7"/>
      <c r="N5115" s="7"/>
    </row>
    <row r="5116" spans="1:14" ht="30" customHeight="1" x14ac:dyDescent="0.2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7"/>
      <c r="M5116" s="7"/>
      <c r="N5116" s="7"/>
    </row>
    <row r="5117" spans="1:14" ht="30" customHeight="1" x14ac:dyDescent="0.2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7"/>
      <c r="M5117" s="7"/>
      <c r="N5117" s="7"/>
    </row>
    <row r="5118" spans="1:14" ht="30" customHeight="1" x14ac:dyDescent="0.2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7"/>
      <c r="M5118" s="7"/>
      <c r="N5118" s="7"/>
    </row>
    <row r="5119" spans="1:14" ht="30" customHeight="1" x14ac:dyDescent="0.2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7"/>
      <c r="M5119" s="7"/>
      <c r="N5119" s="7"/>
    </row>
    <row r="5120" spans="1:14" ht="30" customHeight="1" x14ac:dyDescent="0.2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7"/>
      <c r="M5120" s="7"/>
      <c r="N5120" s="7"/>
    </row>
    <row r="5121" spans="1:14" ht="30" customHeight="1" x14ac:dyDescent="0.2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7"/>
      <c r="M5121" s="7"/>
      <c r="N5121" s="7"/>
    </row>
    <row r="5122" spans="1:14" ht="30" customHeight="1" x14ac:dyDescent="0.2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7"/>
      <c r="M5122" s="7"/>
      <c r="N5122" s="7"/>
    </row>
    <row r="5123" spans="1:14" ht="30" customHeight="1" x14ac:dyDescent="0.2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7"/>
      <c r="M5123" s="7"/>
      <c r="N5123" s="7"/>
    </row>
    <row r="5124" spans="1:14" ht="30" customHeight="1" x14ac:dyDescent="0.2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7"/>
      <c r="M5124" s="7"/>
      <c r="N5124" s="7"/>
    </row>
    <row r="5125" spans="1:14" ht="30" customHeight="1" x14ac:dyDescent="0.2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7"/>
      <c r="M5125" s="7"/>
      <c r="N5125" s="7"/>
    </row>
    <row r="5126" spans="1:14" ht="30" customHeight="1" x14ac:dyDescent="0.2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7"/>
      <c r="M5126" s="7"/>
      <c r="N5126" s="7"/>
    </row>
    <row r="5127" spans="1:14" ht="30" customHeight="1" x14ac:dyDescent="0.2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7"/>
      <c r="M5127" s="7"/>
      <c r="N5127" s="7"/>
    </row>
    <row r="5128" spans="1:14" ht="30" customHeight="1" x14ac:dyDescent="0.2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7"/>
      <c r="M5128" s="7"/>
      <c r="N5128" s="7"/>
    </row>
    <row r="5129" spans="1:14" ht="30" customHeight="1" x14ac:dyDescent="0.2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7"/>
      <c r="M5129" s="7"/>
      <c r="N5129" s="7"/>
    </row>
    <row r="5130" spans="1:14" ht="30" customHeight="1" x14ac:dyDescent="0.2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7"/>
      <c r="M5130" s="7"/>
      <c r="N5130" s="7"/>
    </row>
    <row r="5131" spans="1:14" ht="30" customHeight="1" x14ac:dyDescent="0.2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7"/>
      <c r="M5131" s="7"/>
      <c r="N5131" s="7"/>
    </row>
    <row r="5132" spans="1:14" ht="30" customHeight="1" x14ac:dyDescent="0.2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7"/>
      <c r="M5132" s="7"/>
      <c r="N5132" s="7"/>
    </row>
    <row r="5133" spans="1:14" ht="30" customHeight="1" x14ac:dyDescent="0.2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7"/>
      <c r="M5133" s="7"/>
      <c r="N5133" s="7"/>
    </row>
    <row r="5134" spans="1:14" ht="30" customHeight="1" x14ac:dyDescent="0.2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7"/>
      <c r="M5134" s="7"/>
      <c r="N5134" s="7"/>
    </row>
    <row r="5135" spans="1:14" ht="30" customHeight="1" x14ac:dyDescent="0.2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7"/>
      <c r="M5135" s="7"/>
      <c r="N5135" s="7"/>
    </row>
    <row r="5136" spans="1:14" ht="30" customHeight="1" x14ac:dyDescent="0.2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7"/>
      <c r="M5136" s="7"/>
      <c r="N5136" s="7"/>
    </row>
    <row r="5137" spans="1:14" ht="30" customHeight="1" x14ac:dyDescent="0.2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7"/>
      <c r="M5137" s="7"/>
      <c r="N5137" s="7"/>
    </row>
    <row r="5138" spans="1:14" ht="30" customHeight="1" x14ac:dyDescent="0.2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7"/>
      <c r="M5138" s="7"/>
      <c r="N5138" s="7"/>
    </row>
    <row r="5139" spans="1:14" ht="30" customHeight="1" x14ac:dyDescent="0.2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7"/>
      <c r="M5139" s="7"/>
      <c r="N5139" s="7"/>
    </row>
    <row r="5140" spans="1:14" ht="30" customHeight="1" x14ac:dyDescent="0.2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7"/>
      <c r="M5140" s="7"/>
      <c r="N5140" s="7"/>
    </row>
    <row r="5141" spans="1:14" ht="30" customHeight="1" x14ac:dyDescent="0.2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7"/>
      <c r="M5141" s="7"/>
      <c r="N5141" s="7"/>
    </row>
    <row r="5142" spans="1:14" ht="30" customHeight="1" x14ac:dyDescent="0.2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7"/>
      <c r="M5142" s="7"/>
      <c r="N5142" s="7"/>
    </row>
    <row r="5143" spans="1:14" ht="30" customHeight="1" x14ac:dyDescent="0.2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7"/>
      <c r="M5143" s="7"/>
      <c r="N5143" s="7"/>
    </row>
    <row r="5144" spans="1:14" ht="30" customHeight="1" x14ac:dyDescent="0.2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7"/>
      <c r="M5144" s="7"/>
      <c r="N5144" s="7"/>
    </row>
    <row r="5145" spans="1:14" ht="30" customHeight="1" x14ac:dyDescent="0.2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7"/>
      <c r="M5145" s="7"/>
      <c r="N5145" s="7"/>
    </row>
    <row r="5146" spans="1:14" ht="30" customHeight="1" x14ac:dyDescent="0.2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7"/>
      <c r="M5146" s="7"/>
      <c r="N5146" s="7"/>
    </row>
    <row r="5147" spans="1:14" ht="30" customHeight="1" x14ac:dyDescent="0.2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7"/>
      <c r="M5147" s="7"/>
      <c r="N5147" s="7"/>
    </row>
    <row r="5148" spans="1:14" ht="30" customHeight="1" x14ac:dyDescent="0.2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7"/>
      <c r="M5148" s="7"/>
      <c r="N5148" s="7"/>
    </row>
    <row r="5149" spans="1:14" ht="30" customHeight="1" x14ac:dyDescent="0.2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7"/>
      <c r="M5149" s="7"/>
      <c r="N5149" s="7"/>
    </row>
    <row r="5150" spans="1:14" ht="30" customHeight="1" x14ac:dyDescent="0.2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7"/>
      <c r="M5150" s="7"/>
      <c r="N5150" s="7"/>
    </row>
    <row r="5151" spans="1:14" ht="30" customHeight="1" x14ac:dyDescent="0.2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7"/>
      <c r="M5151" s="7"/>
      <c r="N5151" s="7"/>
    </row>
    <row r="5152" spans="1:14" ht="30" customHeight="1" x14ac:dyDescent="0.2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7"/>
      <c r="M5152" s="7"/>
      <c r="N5152" s="7"/>
    </row>
    <row r="5153" spans="1:14" ht="30" customHeight="1" x14ac:dyDescent="0.2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7"/>
      <c r="M5153" s="7"/>
      <c r="N5153" s="7"/>
    </row>
    <row r="5154" spans="1:14" ht="30" customHeight="1" x14ac:dyDescent="0.2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7"/>
      <c r="M5154" s="7"/>
      <c r="N5154" s="7"/>
    </row>
    <row r="5155" spans="1:14" ht="30" customHeight="1" x14ac:dyDescent="0.2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7"/>
      <c r="M5155" s="7"/>
      <c r="N5155" s="7"/>
    </row>
    <row r="5156" spans="1:14" ht="30" customHeight="1" x14ac:dyDescent="0.2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7"/>
      <c r="M5156" s="7"/>
      <c r="N5156" s="7"/>
    </row>
    <row r="5157" spans="1:14" ht="30" customHeight="1" x14ac:dyDescent="0.2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7"/>
      <c r="M5157" s="7"/>
      <c r="N5157" s="7"/>
    </row>
    <row r="5158" spans="1:14" ht="30" customHeight="1" x14ac:dyDescent="0.2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7"/>
      <c r="M5158" s="7"/>
      <c r="N5158" s="7"/>
    </row>
    <row r="5159" spans="1:14" ht="30" customHeight="1" x14ac:dyDescent="0.2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7"/>
      <c r="M5159" s="7"/>
      <c r="N5159" s="7"/>
    </row>
    <row r="5160" spans="1:14" ht="30" customHeight="1" x14ac:dyDescent="0.2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7"/>
      <c r="M5160" s="7"/>
      <c r="N5160" s="7"/>
    </row>
    <row r="5161" spans="1:14" ht="30" customHeight="1" x14ac:dyDescent="0.2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7"/>
      <c r="M5161" s="7"/>
      <c r="N5161" s="7"/>
    </row>
    <row r="5162" spans="1:14" ht="30" customHeight="1" x14ac:dyDescent="0.2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7"/>
      <c r="M5162" s="7"/>
      <c r="N5162" s="7"/>
    </row>
    <row r="5163" spans="1:14" ht="30" customHeight="1" x14ac:dyDescent="0.2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7"/>
      <c r="M5163" s="7"/>
      <c r="N5163" s="7"/>
    </row>
    <row r="5164" spans="1:14" ht="30" customHeight="1" x14ac:dyDescent="0.2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7"/>
      <c r="M5164" s="7"/>
      <c r="N5164" s="7"/>
    </row>
    <row r="5165" spans="1:14" ht="30" customHeight="1" x14ac:dyDescent="0.2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7"/>
      <c r="M5165" s="7"/>
      <c r="N5165" s="7"/>
    </row>
    <row r="5166" spans="1:14" ht="30" customHeight="1" x14ac:dyDescent="0.2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7"/>
      <c r="M5166" s="7"/>
      <c r="N5166" s="7"/>
    </row>
    <row r="5167" spans="1:14" ht="30" customHeight="1" x14ac:dyDescent="0.2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7"/>
      <c r="M5167" s="7"/>
      <c r="N5167" s="7"/>
    </row>
    <row r="5168" spans="1:14" ht="30" customHeight="1" x14ac:dyDescent="0.2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7"/>
      <c r="M5168" s="7"/>
      <c r="N5168" s="7"/>
    </row>
    <row r="5169" spans="1:14" ht="30" customHeight="1" x14ac:dyDescent="0.2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7"/>
      <c r="M5169" s="7"/>
      <c r="N5169" s="7"/>
    </row>
    <row r="5170" spans="1:14" ht="30" customHeight="1" x14ac:dyDescent="0.2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7"/>
      <c r="M5170" s="7"/>
      <c r="N5170" s="7"/>
    </row>
    <row r="5171" spans="1:14" ht="30" customHeight="1" x14ac:dyDescent="0.2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7"/>
      <c r="M5171" s="7"/>
      <c r="N5171" s="7"/>
    </row>
    <row r="5172" spans="1:14" ht="30" customHeight="1" x14ac:dyDescent="0.2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7"/>
      <c r="M5172" s="7"/>
      <c r="N5172" s="7"/>
    </row>
    <row r="5173" spans="1:14" ht="30" customHeight="1" x14ac:dyDescent="0.2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7"/>
      <c r="M5173" s="7"/>
      <c r="N5173" s="7"/>
    </row>
    <row r="5174" spans="1:14" ht="30" customHeight="1" x14ac:dyDescent="0.2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7"/>
      <c r="M5174" s="7"/>
      <c r="N5174" s="7"/>
    </row>
    <row r="5175" spans="1:14" ht="30" customHeight="1" x14ac:dyDescent="0.2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7"/>
      <c r="M5175" s="7"/>
      <c r="N5175" s="7"/>
    </row>
    <row r="5176" spans="1:14" ht="30" customHeight="1" x14ac:dyDescent="0.2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7"/>
      <c r="M5176" s="7"/>
      <c r="N5176" s="7"/>
    </row>
    <row r="5177" spans="1:14" ht="30" customHeight="1" x14ac:dyDescent="0.2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7"/>
      <c r="M5177" s="7"/>
      <c r="N5177" s="7"/>
    </row>
    <row r="5178" spans="1:14" ht="30" customHeight="1" x14ac:dyDescent="0.2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7"/>
      <c r="M5178" s="7"/>
      <c r="N5178" s="7"/>
    </row>
    <row r="5179" spans="1:14" ht="30" customHeight="1" x14ac:dyDescent="0.2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7"/>
      <c r="M5179" s="7"/>
      <c r="N5179" s="7"/>
    </row>
    <row r="5180" spans="1:14" ht="30" customHeight="1" x14ac:dyDescent="0.2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7"/>
      <c r="M5180" s="7"/>
      <c r="N5180" s="7"/>
    </row>
    <row r="5181" spans="1:14" ht="30" customHeight="1" x14ac:dyDescent="0.2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7"/>
      <c r="M5181" s="7"/>
      <c r="N5181" s="7"/>
    </row>
    <row r="5182" spans="1:14" ht="30" customHeight="1" x14ac:dyDescent="0.2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7"/>
      <c r="M5182" s="7"/>
      <c r="N5182" s="7"/>
    </row>
    <row r="5183" spans="1:14" ht="30" customHeight="1" x14ac:dyDescent="0.2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7"/>
      <c r="M5183" s="7"/>
      <c r="N5183" s="7"/>
    </row>
    <row r="5184" spans="1:14" ht="30" customHeight="1" x14ac:dyDescent="0.2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7"/>
      <c r="M5184" s="7"/>
      <c r="N5184" s="7"/>
    </row>
    <row r="5185" spans="1:14" ht="30" customHeight="1" x14ac:dyDescent="0.2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7"/>
      <c r="M5185" s="7"/>
      <c r="N5185" s="7"/>
    </row>
    <row r="5186" spans="1:14" ht="30" customHeight="1" x14ac:dyDescent="0.2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7"/>
      <c r="M5186" s="7"/>
      <c r="N5186" s="7"/>
    </row>
    <row r="5187" spans="1:14" ht="30" customHeight="1" x14ac:dyDescent="0.2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7"/>
      <c r="M5187" s="7"/>
      <c r="N5187" s="7"/>
    </row>
    <row r="5188" spans="1:14" ht="30" customHeight="1" x14ac:dyDescent="0.2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7"/>
      <c r="M5188" s="7"/>
      <c r="N5188" s="7"/>
    </row>
    <row r="5189" spans="1:14" ht="30" customHeight="1" x14ac:dyDescent="0.2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7"/>
      <c r="M5189" s="7"/>
      <c r="N5189" s="7"/>
    </row>
    <row r="5190" spans="1:14" ht="30" customHeight="1" x14ac:dyDescent="0.2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7"/>
      <c r="M5190" s="7"/>
      <c r="N5190" s="7"/>
    </row>
    <row r="5191" spans="1:14" ht="30" customHeight="1" x14ac:dyDescent="0.2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7"/>
      <c r="M5191" s="7"/>
      <c r="N5191" s="7"/>
    </row>
    <row r="5192" spans="1:14" ht="30" customHeight="1" x14ac:dyDescent="0.2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7"/>
      <c r="M5192" s="7"/>
      <c r="N5192" s="7"/>
    </row>
    <row r="5193" spans="1:14" ht="30" customHeight="1" x14ac:dyDescent="0.2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7"/>
      <c r="M5193" s="7"/>
      <c r="N5193" s="7"/>
    </row>
    <row r="5194" spans="1:14" ht="30" customHeight="1" x14ac:dyDescent="0.2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7"/>
      <c r="M5194" s="7"/>
      <c r="N5194" s="7"/>
    </row>
    <row r="5195" spans="1:14" ht="30" customHeight="1" x14ac:dyDescent="0.2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7"/>
      <c r="M5195" s="7"/>
      <c r="N5195" s="7"/>
    </row>
    <row r="5196" spans="1:14" ht="30" customHeight="1" x14ac:dyDescent="0.2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7"/>
      <c r="M5196" s="7"/>
      <c r="N5196" s="7"/>
    </row>
    <row r="5197" spans="1:14" ht="30" customHeight="1" x14ac:dyDescent="0.2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7"/>
      <c r="M5197" s="7"/>
      <c r="N5197" s="7"/>
    </row>
    <row r="5198" spans="1:14" ht="30" customHeight="1" x14ac:dyDescent="0.2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7"/>
      <c r="M5198" s="7"/>
      <c r="N5198" s="7"/>
    </row>
    <row r="5199" spans="1:14" ht="30" customHeight="1" x14ac:dyDescent="0.2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7"/>
      <c r="M5199" s="7"/>
      <c r="N5199" s="7"/>
    </row>
    <row r="5200" spans="1:14" ht="30" customHeight="1" x14ac:dyDescent="0.2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7"/>
      <c r="M5200" s="7"/>
      <c r="N5200" s="7"/>
    </row>
    <row r="5201" spans="1:14" ht="30" customHeight="1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7"/>
      <c r="M5201" s="7"/>
      <c r="N5201" s="7"/>
    </row>
    <row r="5202" spans="1:14" ht="30" customHeight="1" x14ac:dyDescent="0.2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7"/>
      <c r="M5202" s="7"/>
      <c r="N5202" s="7"/>
    </row>
    <row r="5203" spans="1:14" ht="30" customHeight="1" x14ac:dyDescent="0.2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7"/>
      <c r="M5203" s="7"/>
      <c r="N5203" s="7"/>
    </row>
    <row r="5204" spans="1:14" ht="30" customHeight="1" x14ac:dyDescent="0.2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7"/>
      <c r="M5204" s="7"/>
      <c r="N5204" s="7"/>
    </row>
    <row r="5205" spans="1:14" ht="30" customHeight="1" x14ac:dyDescent="0.2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7"/>
      <c r="M5205" s="7"/>
      <c r="N5205" s="7"/>
    </row>
    <row r="5206" spans="1:14" ht="30" customHeight="1" x14ac:dyDescent="0.2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7"/>
      <c r="M5206" s="7"/>
      <c r="N5206" s="7"/>
    </row>
    <row r="5207" spans="1:14" ht="30" customHeight="1" x14ac:dyDescent="0.2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7"/>
      <c r="M5207" s="7"/>
      <c r="N5207" s="7"/>
    </row>
    <row r="5208" spans="1:14" ht="30" customHeight="1" x14ac:dyDescent="0.2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7"/>
      <c r="M5208" s="7"/>
      <c r="N5208" s="7"/>
    </row>
    <row r="5209" spans="1:14" ht="30" customHeight="1" x14ac:dyDescent="0.2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7"/>
      <c r="M5209" s="7"/>
      <c r="N5209" s="7"/>
    </row>
    <row r="5210" spans="1:14" ht="30" customHeight="1" x14ac:dyDescent="0.2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7"/>
      <c r="M5210" s="7"/>
      <c r="N5210" s="7"/>
    </row>
    <row r="5211" spans="1:14" ht="30" customHeight="1" x14ac:dyDescent="0.2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7"/>
      <c r="M5211" s="7"/>
      <c r="N5211" s="7"/>
    </row>
    <row r="5212" spans="1:14" ht="30" customHeight="1" x14ac:dyDescent="0.2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7"/>
      <c r="M5212" s="7"/>
      <c r="N5212" s="7"/>
    </row>
    <row r="5213" spans="1:14" ht="30" customHeight="1" x14ac:dyDescent="0.2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7"/>
      <c r="M5213" s="7"/>
      <c r="N5213" s="7"/>
    </row>
    <row r="5214" spans="1:14" ht="30" customHeight="1" x14ac:dyDescent="0.2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7"/>
      <c r="M5214" s="7"/>
      <c r="N5214" s="7"/>
    </row>
    <row r="5215" spans="1:14" ht="30" customHeight="1" x14ac:dyDescent="0.2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7"/>
      <c r="M5215" s="7"/>
      <c r="N5215" s="7"/>
    </row>
    <row r="5216" spans="1:14" ht="30" customHeight="1" x14ac:dyDescent="0.2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7"/>
      <c r="M5216" s="7"/>
      <c r="N5216" s="7"/>
    </row>
    <row r="5217" spans="1:14" ht="30" customHeight="1" x14ac:dyDescent="0.2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7"/>
      <c r="M5217" s="7"/>
      <c r="N5217" s="7"/>
    </row>
    <row r="5218" spans="1:14" ht="30" customHeight="1" x14ac:dyDescent="0.2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7"/>
      <c r="M5218" s="7"/>
      <c r="N5218" s="7"/>
    </row>
    <row r="5219" spans="1:14" ht="30" customHeight="1" x14ac:dyDescent="0.2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7"/>
      <c r="M5219" s="7"/>
      <c r="N5219" s="7"/>
    </row>
    <row r="5220" spans="1:14" ht="30" customHeight="1" x14ac:dyDescent="0.2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7"/>
      <c r="M5220" s="7"/>
      <c r="N5220" s="7"/>
    </row>
    <row r="5221" spans="1:14" ht="30" customHeight="1" x14ac:dyDescent="0.2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7"/>
      <c r="M5221" s="7"/>
      <c r="N5221" s="7"/>
    </row>
    <row r="5222" spans="1:14" ht="30" customHeight="1" x14ac:dyDescent="0.2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7"/>
      <c r="M5222" s="7"/>
      <c r="N5222" s="7"/>
    </row>
    <row r="5223" spans="1:14" ht="30" customHeight="1" x14ac:dyDescent="0.2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7"/>
      <c r="M5223" s="7"/>
      <c r="N5223" s="7"/>
    </row>
    <row r="5224" spans="1:14" ht="30" customHeight="1" x14ac:dyDescent="0.2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7"/>
      <c r="M5224" s="7"/>
      <c r="N5224" s="7"/>
    </row>
    <row r="5225" spans="1:14" ht="30" customHeight="1" x14ac:dyDescent="0.2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7"/>
      <c r="M5225" s="7"/>
      <c r="N5225" s="7"/>
    </row>
    <row r="5226" spans="1:14" ht="30" customHeight="1" x14ac:dyDescent="0.2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7"/>
      <c r="M5226" s="7"/>
      <c r="N5226" s="7"/>
    </row>
    <row r="5227" spans="1:14" ht="30" customHeight="1" x14ac:dyDescent="0.2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7"/>
      <c r="M5227" s="7"/>
      <c r="N5227" s="7"/>
    </row>
    <row r="5228" spans="1:14" ht="30" customHeight="1" x14ac:dyDescent="0.2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7"/>
      <c r="M5228" s="7"/>
      <c r="N5228" s="7"/>
    </row>
    <row r="5229" spans="1:14" ht="30" customHeight="1" x14ac:dyDescent="0.2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7"/>
      <c r="M5229" s="7"/>
      <c r="N5229" s="7"/>
    </row>
    <row r="5230" spans="1:14" ht="30" customHeight="1" x14ac:dyDescent="0.2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7"/>
      <c r="M5230" s="7"/>
      <c r="N5230" s="7"/>
    </row>
    <row r="5231" spans="1:14" ht="30" customHeight="1" x14ac:dyDescent="0.2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7"/>
      <c r="M5231" s="7"/>
      <c r="N5231" s="7"/>
    </row>
    <row r="5232" spans="1:14" ht="30" customHeight="1" x14ac:dyDescent="0.2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7"/>
      <c r="M5232" s="7"/>
      <c r="N5232" s="7"/>
    </row>
    <row r="5233" spans="1:14" ht="30" customHeight="1" x14ac:dyDescent="0.2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7"/>
      <c r="M5233" s="7"/>
      <c r="N5233" s="7"/>
    </row>
    <row r="5234" spans="1:14" ht="30" customHeight="1" x14ac:dyDescent="0.2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7"/>
      <c r="M5234" s="7"/>
      <c r="N5234" s="7"/>
    </row>
    <row r="5235" spans="1:14" ht="30" customHeight="1" x14ac:dyDescent="0.2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7"/>
      <c r="M5235" s="7"/>
      <c r="N5235" s="7"/>
    </row>
    <row r="5236" spans="1:14" ht="30" customHeight="1" x14ac:dyDescent="0.2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7"/>
      <c r="M5236" s="7"/>
      <c r="N5236" s="7"/>
    </row>
    <row r="5237" spans="1:14" ht="30" customHeight="1" x14ac:dyDescent="0.2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7"/>
      <c r="M5237" s="7"/>
      <c r="N5237" s="7"/>
    </row>
    <row r="5238" spans="1:14" ht="30" customHeight="1" x14ac:dyDescent="0.2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7"/>
      <c r="M5238" s="7"/>
      <c r="N5238" s="7"/>
    </row>
    <row r="5239" spans="1:14" ht="30" customHeight="1" x14ac:dyDescent="0.2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7"/>
      <c r="M5239" s="7"/>
      <c r="N5239" s="7"/>
    </row>
    <row r="5240" spans="1:14" ht="30" customHeight="1" x14ac:dyDescent="0.2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7"/>
      <c r="M5240" s="7"/>
      <c r="N5240" s="7"/>
    </row>
    <row r="5241" spans="1:14" ht="30" customHeight="1" x14ac:dyDescent="0.2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7"/>
      <c r="M5241" s="7"/>
      <c r="N5241" s="7"/>
    </row>
    <row r="5242" spans="1:14" ht="30" customHeight="1" x14ac:dyDescent="0.2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7"/>
      <c r="M5242" s="7"/>
      <c r="N5242" s="7"/>
    </row>
    <row r="5243" spans="1:14" ht="30" customHeight="1" x14ac:dyDescent="0.2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7"/>
      <c r="M5243" s="7"/>
      <c r="N5243" s="7"/>
    </row>
    <row r="5244" spans="1:14" ht="30" customHeight="1" x14ac:dyDescent="0.2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7"/>
      <c r="M5244" s="7"/>
      <c r="N5244" s="7"/>
    </row>
    <row r="5245" spans="1:14" ht="30" customHeight="1" x14ac:dyDescent="0.2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7"/>
      <c r="M5245" s="7"/>
      <c r="N5245" s="7"/>
    </row>
    <row r="5246" spans="1:14" ht="30" customHeight="1" x14ac:dyDescent="0.2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7"/>
      <c r="M5246" s="7"/>
      <c r="N5246" s="7"/>
    </row>
    <row r="5247" spans="1:14" ht="30" customHeight="1" x14ac:dyDescent="0.2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7"/>
      <c r="M5247" s="7"/>
      <c r="N5247" s="7"/>
    </row>
    <row r="5248" spans="1:14" ht="30" customHeight="1" x14ac:dyDescent="0.2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7"/>
      <c r="M5248" s="7"/>
      <c r="N5248" s="7"/>
    </row>
    <row r="5249" spans="1:14" ht="30" customHeight="1" x14ac:dyDescent="0.2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7"/>
      <c r="M5249" s="7"/>
      <c r="N5249" s="7"/>
    </row>
    <row r="5250" spans="1:14" ht="30" customHeight="1" x14ac:dyDescent="0.2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7"/>
      <c r="M5250" s="7"/>
      <c r="N5250" s="7"/>
    </row>
    <row r="5251" spans="1:14" ht="30" customHeight="1" x14ac:dyDescent="0.2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7"/>
      <c r="M5251" s="7"/>
      <c r="N5251" s="7"/>
    </row>
    <row r="5252" spans="1:14" ht="30" customHeight="1" x14ac:dyDescent="0.2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7"/>
      <c r="M5252" s="7"/>
      <c r="N5252" s="7"/>
    </row>
    <row r="5253" spans="1:14" ht="30" customHeight="1" x14ac:dyDescent="0.2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7"/>
      <c r="M5253" s="7"/>
      <c r="N5253" s="7"/>
    </row>
    <row r="5254" spans="1:14" ht="30" customHeight="1" x14ac:dyDescent="0.2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7"/>
      <c r="M5254" s="7"/>
      <c r="N5254" s="7"/>
    </row>
    <row r="5255" spans="1:14" ht="30" customHeight="1" x14ac:dyDescent="0.2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7"/>
      <c r="M5255" s="7"/>
      <c r="N5255" s="7"/>
    </row>
    <row r="5256" spans="1:14" ht="30" customHeight="1" x14ac:dyDescent="0.2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7"/>
      <c r="M5256" s="7"/>
      <c r="N5256" s="7"/>
    </row>
    <row r="5257" spans="1:14" ht="30" customHeight="1" x14ac:dyDescent="0.2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7"/>
      <c r="M5257" s="7"/>
      <c r="N5257" s="7"/>
    </row>
    <row r="5258" spans="1:14" ht="30" customHeight="1" x14ac:dyDescent="0.2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7"/>
      <c r="M5258" s="7"/>
      <c r="N5258" s="7"/>
    </row>
    <row r="5259" spans="1:14" ht="30" customHeight="1" x14ac:dyDescent="0.2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7"/>
      <c r="M5259" s="7"/>
      <c r="N5259" s="7"/>
    </row>
    <row r="5260" spans="1:14" ht="30" customHeight="1" x14ac:dyDescent="0.2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7"/>
      <c r="M5260" s="7"/>
      <c r="N5260" s="7"/>
    </row>
    <row r="5261" spans="1:14" ht="30" customHeight="1" x14ac:dyDescent="0.2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7"/>
      <c r="M5261" s="7"/>
      <c r="N5261" s="7"/>
    </row>
    <row r="5262" spans="1:14" ht="30" customHeight="1" x14ac:dyDescent="0.2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7"/>
      <c r="M5262" s="7"/>
      <c r="N5262" s="7"/>
    </row>
    <row r="5263" spans="1:14" ht="30" customHeight="1" x14ac:dyDescent="0.2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7"/>
      <c r="M5263" s="7"/>
      <c r="N5263" s="7"/>
    </row>
    <row r="5264" spans="1:14" ht="30" customHeight="1" x14ac:dyDescent="0.2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7"/>
      <c r="M5264" s="7"/>
      <c r="N5264" s="7"/>
    </row>
    <row r="5265" spans="1:14" ht="30" customHeight="1" x14ac:dyDescent="0.2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7"/>
      <c r="M5265" s="7"/>
      <c r="N5265" s="7"/>
    </row>
    <row r="5266" spans="1:14" ht="30" customHeight="1" x14ac:dyDescent="0.2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7"/>
      <c r="M5266" s="7"/>
      <c r="N5266" s="7"/>
    </row>
    <row r="5267" spans="1:14" ht="30" customHeight="1" x14ac:dyDescent="0.2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7"/>
      <c r="M5267" s="7"/>
      <c r="N5267" s="7"/>
    </row>
    <row r="5268" spans="1:14" ht="30" customHeight="1" x14ac:dyDescent="0.2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7"/>
      <c r="M5268" s="7"/>
      <c r="N5268" s="7"/>
    </row>
    <row r="5269" spans="1:14" ht="30" customHeight="1" x14ac:dyDescent="0.2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7"/>
      <c r="M5269" s="7"/>
      <c r="N5269" s="7"/>
    </row>
    <row r="5270" spans="1:14" ht="30" customHeight="1" x14ac:dyDescent="0.2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7"/>
      <c r="M5270" s="7"/>
      <c r="N5270" s="7"/>
    </row>
    <row r="5271" spans="1:14" ht="30" customHeight="1" x14ac:dyDescent="0.2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7"/>
      <c r="M5271" s="7"/>
      <c r="N5271" s="7"/>
    </row>
    <row r="5272" spans="1:14" ht="30" customHeight="1" x14ac:dyDescent="0.2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7"/>
      <c r="M5272" s="7"/>
      <c r="N5272" s="7"/>
    </row>
    <row r="5273" spans="1:14" ht="30" customHeight="1" x14ac:dyDescent="0.2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7"/>
      <c r="M5273" s="7"/>
      <c r="N5273" s="7"/>
    </row>
    <row r="5274" spans="1:14" ht="30" customHeight="1" x14ac:dyDescent="0.2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7"/>
      <c r="M5274" s="7"/>
      <c r="N5274" s="7"/>
    </row>
    <row r="5275" spans="1:14" ht="30" customHeight="1" x14ac:dyDescent="0.2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7"/>
      <c r="M5275" s="7"/>
      <c r="N5275" s="7"/>
    </row>
    <row r="5276" spans="1:14" ht="30" customHeight="1" x14ac:dyDescent="0.2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7"/>
      <c r="M5276" s="7"/>
      <c r="N5276" s="7"/>
    </row>
    <row r="5277" spans="1:14" ht="30" customHeight="1" x14ac:dyDescent="0.2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7"/>
      <c r="M5277" s="7"/>
      <c r="N5277" s="7"/>
    </row>
    <row r="5278" spans="1:14" ht="30" customHeight="1" x14ac:dyDescent="0.2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7"/>
      <c r="M5278" s="7"/>
      <c r="N5278" s="7"/>
    </row>
    <row r="5279" spans="1:14" ht="30" customHeight="1" x14ac:dyDescent="0.2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7"/>
      <c r="M5279" s="7"/>
      <c r="N5279" s="7"/>
    </row>
    <row r="5280" spans="1:14" ht="30" customHeight="1" x14ac:dyDescent="0.2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7"/>
      <c r="M5280" s="7"/>
      <c r="N5280" s="7"/>
    </row>
    <row r="5281" spans="1:14" ht="30" customHeight="1" x14ac:dyDescent="0.2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7"/>
      <c r="M5281" s="7"/>
      <c r="N5281" s="7"/>
    </row>
    <row r="5282" spans="1:14" ht="30" customHeight="1" x14ac:dyDescent="0.2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7"/>
      <c r="M5282" s="7"/>
      <c r="N5282" s="7"/>
    </row>
    <row r="5283" spans="1:14" ht="30" customHeight="1" x14ac:dyDescent="0.2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7"/>
      <c r="M5283" s="7"/>
      <c r="N5283" s="7"/>
    </row>
    <row r="5284" spans="1:14" ht="30" customHeight="1" x14ac:dyDescent="0.2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7"/>
      <c r="M5284" s="7"/>
      <c r="N5284" s="7"/>
    </row>
    <row r="5285" spans="1:14" ht="30" customHeight="1" x14ac:dyDescent="0.2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7"/>
      <c r="M5285" s="7"/>
      <c r="N5285" s="7"/>
    </row>
    <row r="5286" spans="1:14" ht="30" customHeight="1" x14ac:dyDescent="0.2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7"/>
      <c r="M5286" s="7"/>
      <c r="N5286" s="7"/>
    </row>
    <row r="5287" spans="1:14" ht="30" customHeight="1" x14ac:dyDescent="0.2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7"/>
      <c r="M5287" s="7"/>
      <c r="N5287" s="7"/>
    </row>
    <row r="5288" spans="1:14" ht="30" customHeight="1" x14ac:dyDescent="0.2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7"/>
      <c r="M5288" s="7"/>
      <c r="N5288" s="7"/>
    </row>
    <row r="5289" spans="1:14" ht="30" customHeight="1" x14ac:dyDescent="0.2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7"/>
      <c r="M5289" s="7"/>
      <c r="N5289" s="7"/>
    </row>
    <row r="5290" spans="1:14" ht="30" customHeight="1" x14ac:dyDescent="0.2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7"/>
      <c r="M5290" s="7"/>
      <c r="N5290" s="7"/>
    </row>
    <row r="5291" spans="1:14" ht="30" customHeight="1" x14ac:dyDescent="0.2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7"/>
      <c r="M5291" s="7"/>
      <c r="N5291" s="7"/>
    </row>
    <row r="5292" spans="1:14" ht="30" customHeight="1" x14ac:dyDescent="0.2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7"/>
      <c r="M5292" s="7"/>
      <c r="N5292" s="7"/>
    </row>
    <row r="5293" spans="1:14" ht="30" customHeight="1" x14ac:dyDescent="0.2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7"/>
      <c r="M5293" s="7"/>
      <c r="N5293" s="7"/>
    </row>
    <row r="5294" spans="1:14" ht="30" customHeight="1" x14ac:dyDescent="0.2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7"/>
      <c r="M5294" s="7"/>
      <c r="N5294" s="7"/>
    </row>
    <row r="5295" spans="1:14" ht="30" customHeight="1" x14ac:dyDescent="0.2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7"/>
      <c r="M5295" s="7"/>
      <c r="N5295" s="7"/>
    </row>
    <row r="5296" spans="1:14" ht="30" customHeight="1" x14ac:dyDescent="0.2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7"/>
      <c r="M5296" s="7"/>
      <c r="N5296" s="7"/>
    </row>
    <row r="5297" spans="1:14" ht="30" customHeight="1" x14ac:dyDescent="0.2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7"/>
      <c r="M5297" s="7"/>
      <c r="N5297" s="7"/>
    </row>
    <row r="5298" spans="1:14" ht="30" customHeight="1" x14ac:dyDescent="0.2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7"/>
      <c r="M5298" s="7"/>
      <c r="N5298" s="7"/>
    </row>
    <row r="5299" spans="1:14" ht="30" customHeight="1" x14ac:dyDescent="0.2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7"/>
      <c r="M5299" s="7"/>
      <c r="N5299" s="7"/>
    </row>
    <row r="5300" spans="1:14" ht="30" customHeight="1" x14ac:dyDescent="0.2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7"/>
      <c r="M5300" s="7"/>
      <c r="N5300" s="7"/>
    </row>
    <row r="5301" spans="1:14" ht="30" customHeight="1" x14ac:dyDescent="0.2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7"/>
      <c r="M5301" s="7"/>
      <c r="N5301" s="7"/>
    </row>
    <row r="5302" spans="1:14" ht="30" customHeight="1" x14ac:dyDescent="0.2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7"/>
      <c r="M5302" s="7"/>
      <c r="N5302" s="7"/>
    </row>
    <row r="5303" spans="1:14" ht="30" customHeight="1" x14ac:dyDescent="0.2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7"/>
      <c r="M5303" s="7"/>
      <c r="N5303" s="7"/>
    </row>
    <row r="5304" spans="1:14" ht="30" customHeight="1" x14ac:dyDescent="0.2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7"/>
      <c r="M5304" s="7"/>
      <c r="N5304" s="7"/>
    </row>
    <row r="5305" spans="1:14" ht="30" customHeight="1" x14ac:dyDescent="0.2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7"/>
      <c r="M5305" s="7"/>
      <c r="N5305" s="7"/>
    </row>
    <row r="5306" spans="1:14" ht="30" customHeight="1" x14ac:dyDescent="0.2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7"/>
      <c r="M5306" s="7"/>
      <c r="N5306" s="7"/>
    </row>
    <row r="5307" spans="1:14" ht="30" customHeight="1" x14ac:dyDescent="0.2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7"/>
      <c r="M5307" s="7"/>
      <c r="N5307" s="7"/>
    </row>
    <row r="5308" spans="1:14" ht="30" customHeight="1" x14ac:dyDescent="0.2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7"/>
      <c r="M5308" s="7"/>
      <c r="N5308" s="7"/>
    </row>
    <row r="5309" spans="1:14" ht="30" customHeight="1" x14ac:dyDescent="0.2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7"/>
      <c r="M5309" s="7"/>
      <c r="N5309" s="7"/>
    </row>
    <row r="5310" spans="1:14" ht="30" customHeight="1" x14ac:dyDescent="0.2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7"/>
      <c r="M5310" s="7"/>
      <c r="N5310" s="7"/>
    </row>
    <row r="5311" spans="1:14" ht="30" customHeight="1" x14ac:dyDescent="0.2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7"/>
      <c r="M5311" s="7"/>
      <c r="N5311" s="7"/>
    </row>
    <row r="5312" spans="1:14" ht="30" customHeight="1" x14ac:dyDescent="0.2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7"/>
      <c r="M5312" s="7"/>
      <c r="N5312" s="7"/>
    </row>
    <row r="5313" spans="1:14" ht="30" customHeight="1" x14ac:dyDescent="0.2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7"/>
      <c r="M5313" s="7"/>
      <c r="N5313" s="7"/>
    </row>
    <row r="5314" spans="1:14" ht="30" customHeight="1" x14ac:dyDescent="0.2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7"/>
      <c r="M5314" s="7"/>
      <c r="N5314" s="7"/>
    </row>
    <row r="5315" spans="1:14" ht="30" customHeight="1" x14ac:dyDescent="0.2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7"/>
      <c r="M5315" s="7"/>
      <c r="N5315" s="7"/>
    </row>
    <row r="5316" spans="1:14" ht="30" customHeight="1" x14ac:dyDescent="0.2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7"/>
      <c r="M5316" s="7"/>
      <c r="N5316" s="7"/>
    </row>
    <row r="5317" spans="1:14" ht="30" customHeight="1" x14ac:dyDescent="0.2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7"/>
      <c r="M5317" s="7"/>
      <c r="N5317" s="7"/>
    </row>
    <row r="5318" spans="1:14" ht="30" customHeight="1" x14ac:dyDescent="0.2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7"/>
      <c r="M5318" s="7"/>
      <c r="N5318" s="7"/>
    </row>
    <row r="5319" spans="1:14" ht="30" customHeight="1" x14ac:dyDescent="0.2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7"/>
      <c r="M5319" s="7"/>
      <c r="N5319" s="7"/>
    </row>
    <row r="5320" spans="1:14" ht="30" customHeight="1" x14ac:dyDescent="0.2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7"/>
      <c r="M5320" s="7"/>
      <c r="N5320" s="7"/>
    </row>
    <row r="5321" spans="1:14" ht="30" customHeight="1" x14ac:dyDescent="0.2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7"/>
      <c r="M5321" s="7"/>
      <c r="N5321" s="7"/>
    </row>
    <row r="5322" spans="1:14" ht="30" customHeight="1" x14ac:dyDescent="0.2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7"/>
      <c r="M5322" s="7"/>
      <c r="N5322" s="7"/>
    </row>
    <row r="5323" spans="1:14" ht="30" customHeight="1" x14ac:dyDescent="0.2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7"/>
      <c r="M5323" s="7"/>
      <c r="N5323" s="7"/>
    </row>
    <row r="5324" spans="1:14" ht="30" customHeight="1" x14ac:dyDescent="0.2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7"/>
      <c r="M5324" s="7"/>
      <c r="N5324" s="7"/>
    </row>
    <row r="5325" spans="1:14" ht="30" customHeight="1" x14ac:dyDescent="0.2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7"/>
      <c r="M5325" s="7"/>
      <c r="N5325" s="7"/>
    </row>
    <row r="5326" spans="1:14" ht="30" customHeight="1" x14ac:dyDescent="0.2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7"/>
      <c r="M5326" s="7"/>
      <c r="N5326" s="7"/>
    </row>
    <row r="5327" spans="1:14" ht="30" customHeight="1" x14ac:dyDescent="0.2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7"/>
      <c r="M5327" s="7"/>
      <c r="N5327" s="7"/>
    </row>
    <row r="5328" spans="1:14" ht="30" customHeight="1" x14ac:dyDescent="0.2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7"/>
      <c r="M5328" s="7"/>
      <c r="N5328" s="7"/>
    </row>
    <row r="5329" spans="1:14" ht="30" customHeight="1" x14ac:dyDescent="0.2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7"/>
      <c r="M5329" s="7"/>
      <c r="N5329" s="7"/>
    </row>
    <row r="5330" spans="1:14" ht="30" customHeight="1" x14ac:dyDescent="0.2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7"/>
      <c r="M5330" s="7"/>
      <c r="N5330" s="7"/>
    </row>
    <row r="5331" spans="1:14" ht="30" customHeight="1" x14ac:dyDescent="0.2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7"/>
      <c r="M5331" s="7"/>
      <c r="N5331" s="7"/>
    </row>
    <row r="5332" spans="1:14" ht="30" customHeight="1" x14ac:dyDescent="0.2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7"/>
      <c r="M5332" s="7"/>
      <c r="N5332" s="7"/>
    </row>
    <row r="5333" spans="1:14" ht="30" customHeight="1" x14ac:dyDescent="0.2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7"/>
      <c r="M5333" s="7"/>
      <c r="N5333" s="7"/>
    </row>
    <row r="5334" spans="1:14" ht="30" customHeight="1" x14ac:dyDescent="0.2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7"/>
      <c r="M5334" s="7"/>
      <c r="N5334" s="7"/>
    </row>
    <row r="5335" spans="1:14" ht="30" customHeight="1" x14ac:dyDescent="0.2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7"/>
      <c r="M5335" s="7"/>
      <c r="N5335" s="7"/>
    </row>
    <row r="5336" spans="1:14" ht="30" customHeight="1" x14ac:dyDescent="0.2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7"/>
      <c r="M5336" s="7"/>
      <c r="N5336" s="7"/>
    </row>
    <row r="5337" spans="1:14" ht="30" customHeight="1" x14ac:dyDescent="0.2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7"/>
      <c r="M5337" s="7"/>
      <c r="N5337" s="7"/>
    </row>
    <row r="5338" spans="1:14" ht="30" customHeight="1" x14ac:dyDescent="0.2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7"/>
      <c r="M5338" s="7"/>
      <c r="N5338" s="7"/>
    </row>
    <row r="5339" spans="1:14" ht="30" customHeight="1" x14ac:dyDescent="0.2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7"/>
      <c r="M5339" s="7"/>
      <c r="N5339" s="7"/>
    </row>
    <row r="5340" spans="1:14" ht="30" customHeight="1" x14ac:dyDescent="0.2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7"/>
      <c r="M5340" s="7"/>
      <c r="N5340" s="7"/>
    </row>
    <row r="5341" spans="1:14" ht="30" customHeight="1" x14ac:dyDescent="0.2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7"/>
      <c r="M5341" s="7"/>
      <c r="N5341" s="7"/>
    </row>
    <row r="5342" spans="1:14" ht="30" customHeight="1" x14ac:dyDescent="0.2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7"/>
      <c r="M5342" s="7"/>
      <c r="N5342" s="7"/>
    </row>
    <row r="5343" spans="1:14" ht="30" customHeight="1" x14ac:dyDescent="0.2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7"/>
      <c r="M5343" s="7"/>
      <c r="N5343" s="7"/>
    </row>
    <row r="5344" spans="1:14" ht="30" customHeight="1" x14ac:dyDescent="0.2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7"/>
      <c r="M5344" s="7"/>
      <c r="N5344" s="7"/>
    </row>
    <row r="5345" spans="1:14" ht="30" customHeight="1" x14ac:dyDescent="0.2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7"/>
      <c r="M5345" s="7"/>
      <c r="N5345" s="7"/>
    </row>
    <row r="5346" spans="1:14" ht="30" customHeight="1" x14ac:dyDescent="0.2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7"/>
      <c r="M5346" s="7"/>
      <c r="N5346" s="7"/>
    </row>
    <row r="5347" spans="1:14" ht="30" customHeight="1" x14ac:dyDescent="0.2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7"/>
      <c r="M5347" s="7"/>
      <c r="N5347" s="7"/>
    </row>
    <row r="5348" spans="1:14" ht="30" customHeight="1" x14ac:dyDescent="0.2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7"/>
      <c r="M5348" s="7"/>
      <c r="N5348" s="7"/>
    </row>
    <row r="5349" spans="1:14" ht="30" customHeight="1" x14ac:dyDescent="0.2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7"/>
      <c r="M5349" s="7"/>
      <c r="N5349" s="7"/>
    </row>
    <row r="5350" spans="1:14" ht="30" customHeight="1" x14ac:dyDescent="0.2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7"/>
      <c r="M5350" s="7"/>
      <c r="N5350" s="7"/>
    </row>
    <row r="5351" spans="1:14" ht="30" customHeight="1" x14ac:dyDescent="0.2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7"/>
      <c r="M5351" s="7"/>
      <c r="N5351" s="7"/>
    </row>
    <row r="5352" spans="1:14" ht="30" customHeight="1" x14ac:dyDescent="0.2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7"/>
      <c r="M5352" s="7"/>
      <c r="N5352" s="7"/>
    </row>
    <row r="5353" spans="1:14" ht="30" customHeight="1" x14ac:dyDescent="0.2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7"/>
      <c r="M5353" s="7"/>
      <c r="N5353" s="7"/>
    </row>
    <row r="5354" spans="1:14" ht="30" customHeight="1" x14ac:dyDescent="0.2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7"/>
      <c r="M5354" s="7"/>
      <c r="N5354" s="7"/>
    </row>
    <row r="5355" spans="1:14" ht="30" customHeight="1" x14ac:dyDescent="0.2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7"/>
      <c r="M5355" s="7"/>
      <c r="N5355" s="7"/>
    </row>
    <row r="5356" spans="1:14" ht="30" customHeight="1" x14ac:dyDescent="0.2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7"/>
      <c r="M5356" s="7"/>
      <c r="N5356" s="7"/>
    </row>
    <row r="5357" spans="1:14" ht="30" customHeight="1" x14ac:dyDescent="0.2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7"/>
      <c r="M5357" s="7"/>
      <c r="N5357" s="7"/>
    </row>
    <row r="5358" spans="1:14" ht="30" customHeight="1" x14ac:dyDescent="0.2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7"/>
      <c r="M5358" s="7"/>
      <c r="N5358" s="7"/>
    </row>
    <row r="5359" spans="1:14" ht="30" customHeight="1" x14ac:dyDescent="0.2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7"/>
      <c r="M5359" s="7"/>
      <c r="N5359" s="7"/>
    </row>
    <row r="5360" spans="1:14" ht="30" customHeight="1" x14ac:dyDescent="0.2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7"/>
      <c r="M5360" s="7"/>
      <c r="N5360" s="7"/>
    </row>
    <row r="5361" spans="1:14" ht="30" customHeight="1" x14ac:dyDescent="0.2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7"/>
      <c r="M5361" s="7"/>
      <c r="N5361" s="7"/>
    </row>
    <row r="5362" spans="1:14" ht="30" customHeight="1" x14ac:dyDescent="0.2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7"/>
      <c r="M5362" s="7"/>
      <c r="N5362" s="7"/>
    </row>
    <row r="5363" spans="1:14" ht="30" customHeight="1" x14ac:dyDescent="0.2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7"/>
      <c r="M5363" s="7"/>
      <c r="N5363" s="7"/>
    </row>
    <row r="5364" spans="1:14" ht="30" customHeight="1" x14ac:dyDescent="0.2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7"/>
      <c r="M5364" s="7"/>
      <c r="N5364" s="7"/>
    </row>
    <row r="5365" spans="1:14" ht="30" customHeight="1" x14ac:dyDescent="0.2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7"/>
      <c r="M5365" s="7"/>
      <c r="N5365" s="7"/>
    </row>
    <row r="5366" spans="1:14" ht="30" customHeight="1" x14ac:dyDescent="0.2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7"/>
      <c r="M5366" s="7"/>
      <c r="N5366" s="7"/>
    </row>
    <row r="5367" spans="1:14" ht="30" customHeight="1" x14ac:dyDescent="0.2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7"/>
      <c r="M5367" s="7"/>
      <c r="N5367" s="7"/>
    </row>
    <row r="5368" spans="1:14" ht="30" customHeight="1" x14ac:dyDescent="0.2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7"/>
      <c r="M5368" s="7"/>
      <c r="N5368" s="7"/>
    </row>
    <row r="5369" spans="1:14" ht="30" customHeight="1" x14ac:dyDescent="0.2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7"/>
      <c r="M5369" s="7"/>
      <c r="N5369" s="7"/>
    </row>
    <row r="5370" spans="1:14" ht="30" customHeight="1" x14ac:dyDescent="0.2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7"/>
      <c r="M5370" s="7"/>
      <c r="N5370" s="7"/>
    </row>
    <row r="5371" spans="1:14" ht="30" customHeight="1" x14ac:dyDescent="0.2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7"/>
      <c r="M5371" s="7"/>
      <c r="N5371" s="7"/>
    </row>
    <row r="5372" spans="1:14" ht="30" customHeight="1" x14ac:dyDescent="0.2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7"/>
      <c r="M5372" s="7"/>
      <c r="N5372" s="7"/>
    </row>
    <row r="5373" spans="1:14" ht="30" customHeight="1" x14ac:dyDescent="0.2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7"/>
      <c r="M5373" s="7"/>
      <c r="N5373" s="7"/>
    </row>
    <row r="5374" spans="1:14" ht="30" customHeight="1" x14ac:dyDescent="0.2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7"/>
      <c r="M5374" s="7"/>
      <c r="N5374" s="7"/>
    </row>
    <row r="5375" spans="1:14" ht="30" customHeight="1" x14ac:dyDescent="0.2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7"/>
      <c r="M5375" s="7"/>
      <c r="N5375" s="7"/>
    </row>
    <row r="5376" spans="1:14" ht="30" customHeight="1" x14ac:dyDescent="0.2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7"/>
      <c r="M5376" s="7"/>
      <c r="N5376" s="7"/>
    </row>
    <row r="5377" spans="1:14" ht="30" customHeight="1" x14ac:dyDescent="0.2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7"/>
      <c r="M5377" s="7"/>
      <c r="N5377" s="7"/>
    </row>
    <row r="5378" spans="1:14" ht="30" customHeight="1" x14ac:dyDescent="0.2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7"/>
      <c r="M5378" s="7"/>
      <c r="N5378" s="7"/>
    </row>
    <row r="5379" spans="1:14" ht="30" customHeight="1" x14ac:dyDescent="0.2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7"/>
      <c r="M5379" s="7"/>
      <c r="N5379" s="7"/>
    </row>
    <row r="5380" spans="1:14" ht="30" customHeight="1" x14ac:dyDescent="0.2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7"/>
      <c r="M5380" s="7"/>
      <c r="N5380" s="7"/>
    </row>
    <row r="5381" spans="1:14" ht="30" customHeight="1" x14ac:dyDescent="0.2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7"/>
      <c r="M5381" s="7"/>
      <c r="N5381" s="7"/>
    </row>
    <row r="5382" spans="1:14" ht="30" customHeight="1" x14ac:dyDescent="0.2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7"/>
      <c r="M5382" s="7"/>
      <c r="N5382" s="7"/>
    </row>
    <row r="5383" spans="1:14" ht="30" customHeight="1" x14ac:dyDescent="0.2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7"/>
      <c r="M5383" s="7"/>
      <c r="N5383" s="7"/>
    </row>
    <row r="5384" spans="1:14" ht="30" customHeight="1" x14ac:dyDescent="0.2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7"/>
      <c r="M5384" s="7"/>
      <c r="N5384" s="7"/>
    </row>
    <row r="5385" spans="1:14" ht="30" customHeight="1" x14ac:dyDescent="0.2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7"/>
      <c r="M5385" s="7"/>
      <c r="N5385" s="7"/>
    </row>
    <row r="5386" spans="1:14" ht="30" customHeight="1" x14ac:dyDescent="0.2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7"/>
      <c r="M5386" s="7"/>
      <c r="N5386" s="7"/>
    </row>
    <row r="5387" spans="1:14" ht="30" customHeight="1" x14ac:dyDescent="0.2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7"/>
      <c r="M5387" s="7"/>
      <c r="N5387" s="7"/>
    </row>
    <row r="5388" spans="1:14" ht="30" customHeight="1" x14ac:dyDescent="0.2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7"/>
      <c r="M5388" s="7"/>
      <c r="N5388" s="7"/>
    </row>
    <row r="5389" spans="1:14" ht="30" customHeight="1" x14ac:dyDescent="0.2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7"/>
      <c r="M5389" s="7"/>
      <c r="N5389" s="7"/>
    </row>
    <row r="5390" spans="1:14" ht="30" customHeight="1" x14ac:dyDescent="0.2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7"/>
      <c r="M5390" s="7"/>
      <c r="N5390" s="7"/>
    </row>
    <row r="5391" spans="1:14" ht="30" customHeight="1" x14ac:dyDescent="0.2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7"/>
      <c r="M5391" s="7"/>
      <c r="N5391" s="7"/>
    </row>
    <row r="5392" spans="1:14" ht="30" customHeight="1" x14ac:dyDescent="0.2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7"/>
      <c r="M5392" s="7"/>
      <c r="N5392" s="7"/>
    </row>
    <row r="5393" spans="1:14" ht="30" customHeight="1" x14ac:dyDescent="0.2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7"/>
      <c r="M5393" s="7"/>
      <c r="N5393" s="7"/>
    </row>
    <row r="5394" spans="1:14" ht="30" customHeight="1" x14ac:dyDescent="0.2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7"/>
      <c r="M5394" s="7"/>
      <c r="N5394" s="7"/>
    </row>
    <row r="5395" spans="1:14" ht="30" customHeight="1" x14ac:dyDescent="0.2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7"/>
      <c r="M5395" s="7"/>
      <c r="N5395" s="7"/>
    </row>
    <row r="5396" spans="1:14" ht="30" customHeight="1" x14ac:dyDescent="0.2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7"/>
      <c r="M5396" s="7"/>
      <c r="N5396" s="7"/>
    </row>
    <row r="5397" spans="1:14" ht="30" customHeight="1" x14ac:dyDescent="0.2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7"/>
      <c r="M5397" s="7"/>
      <c r="N5397" s="7"/>
    </row>
    <row r="5398" spans="1:14" ht="30" customHeight="1" x14ac:dyDescent="0.2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7"/>
      <c r="M5398" s="7"/>
      <c r="N5398" s="7"/>
    </row>
    <row r="5399" spans="1:14" ht="30" customHeight="1" x14ac:dyDescent="0.2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7"/>
      <c r="M5399" s="7"/>
      <c r="N5399" s="7"/>
    </row>
    <row r="5400" spans="1:14" ht="30" customHeight="1" x14ac:dyDescent="0.2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7"/>
      <c r="M5400" s="7"/>
      <c r="N5400" s="7"/>
    </row>
    <row r="5401" spans="1:14" ht="30" customHeight="1" x14ac:dyDescent="0.2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7"/>
      <c r="M5401" s="7"/>
      <c r="N5401" s="7"/>
    </row>
    <row r="5402" spans="1:14" ht="30" customHeight="1" x14ac:dyDescent="0.2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7"/>
      <c r="M5402" s="7"/>
      <c r="N5402" s="7"/>
    </row>
    <row r="5403" spans="1:14" ht="30" customHeight="1" x14ac:dyDescent="0.2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7"/>
      <c r="M5403" s="7"/>
      <c r="N5403" s="7"/>
    </row>
    <row r="5404" spans="1:14" ht="30" customHeight="1" x14ac:dyDescent="0.2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7"/>
      <c r="M5404" s="7"/>
      <c r="N5404" s="7"/>
    </row>
    <row r="5405" spans="1:14" ht="30" customHeight="1" x14ac:dyDescent="0.2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7"/>
      <c r="M5405" s="7"/>
      <c r="N5405" s="7"/>
    </row>
    <row r="5406" spans="1:14" ht="30" customHeight="1" x14ac:dyDescent="0.2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7"/>
      <c r="M5406" s="7"/>
      <c r="N5406" s="7"/>
    </row>
    <row r="5407" spans="1:14" ht="30" customHeight="1" x14ac:dyDescent="0.2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7"/>
      <c r="M5407" s="7"/>
      <c r="N5407" s="7"/>
    </row>
    <row r="5408" spans="1:14" ht="30" customHeight="1" x14ac:dyDescent="0.2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7"/>
      <c r="M5408" s="7"/>
      <c r="N5408" s="7"/>
    </row>
    <row r="5409" spans="1:14" ht="30" customHeight="1" x14ac:dyDescent="0.2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7"/>
      <c r="M5409" s="7"/>
      <c r="N5409" s="7"/>
    </row>
    <row r="5410" spans="1:14" ht="30" customHeight="1" x14ac:dyDescent="0.2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7"/>
      <c r="M5410" s="7"/>
      <c r="N5410" s="7"/>
    </row>
    <row r="5411" spans="1:14" ht="30" customHeight="1" x14ac:dyDescent="0.2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7"/>
      <c r="M5411" s="7"/>
      <c r="N5411" s="7"/>
    </row>
    <row r="5412" spans="1:14" ht="30" customHeight="1" x14ac:dyDescent="0.2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7"/>
      <c r="M5412" s="7"/>
      <c r="N5412" s="7"/>
    </row>
    <row r="5413" spans="1:14" ht="30" customHeight="1" x14ac:dyDescent="0.2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7"/>
      <c r="M5413" s="7"/>
      <c r="N5413" s="7"/>
    </row>
    <row r="5414" spans="1:14" ht="30" customHeight="1" x14ac:dyDescent="0.2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7"/>
      <c r="M5414" s="7"/>
      <c r="N5414" s="7"/>
    </row>
    <row r="5415" spans="1:14" ht="30" customHeight="1" x14ac:dyDescent="0.2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7"/>
      <c r="M5415" s="7"/>
      <c r="N5415" s="7"/>
    </row>
    <row r="5416" spans="1:14" ht="30" customHeight="1" x14ac:dyDescent="0.2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7"/>
      <c r="M5416" s="7"/>
      <c r="N5416" s="7"/>
    </row>
    <row r="5417" spans="1:14" ht="30" customHeight="1" x14ac:dyDescent="0.2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7"/>
      <c r="M5417" s="7"/>
      <c r="N5417" s="7"/>
    </row>
    <row r="5418" spans="1:14" ht="30" customHeight="1" x14ac:dyDescent="0.2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7"/>
      <c r="M5418" s="7"/>
      <c r="N5418" s="7"/>
    </row>
    <row r="5419" spans="1:14" ht="30" customHeight="1" x14ac:dyDescent="0.2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7"/>
      <c r="M5419" s="7"/>
      <c r="N5419" s="7"/>
    </row>
    <row r="5420" spans="1:14" ht="30" customHeight="1" x14ac:dyDescent="0.2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7"/>
      <c r="M5420" s="7"/>
      <c r="N5420" s="7"/>
    </row>
    <row r="5421" spans="1:14" ht="30" customHeight="1" x14ac:dyDescent="0.2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7"/>
      <c r="M5421" s="7"/>
      <c r="N5421" s="7"/>
    </row>
    <row r="5422" spans="1:14" ht="30" customHeight="1" x14ac:dyDescent="0.2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7"/>
      <c r="M5422" s="7"/>
      <c r="N5422" s="7"/>
    </row>
    <row r="5423" spans="1:14" ht="30" customHeight="1" x14ac:dyDescent="0.2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7"/>
      <c r="M5423" s="7"/>
      <c r="N5423" s="7"/>
    </row>
    <row r="5424" spans="1:14" ht="30" customHeight="1" x14ac:dyDescent="0.2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7"/>
      <c r="M5424" s="7"/>
      <c r="N5424" s="7"/>
    </row>
    <row r="5425" spans="1:14" ht="30" customHeight="1" x14ac:dyDescent="0.2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7"/>
      <c r="M5425" s="7"/>
      <c r="N5425" s="7"/>
    </row>
    <row r="5426" spans="1:14" ht="30" customHeight="1" x14ac:dyDescent="0.2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7"/>
      <c r="M5426" s="7"/>
      <c r="N5426" s="7"/>
    </row>
    <row r="5427" spans="1:14" ht="30" customHeight="1" x14ac:dyDescent="0.2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7"/>
      <c r="M5427" s="7"/>
      <c r="N5427" s="7"/>
    </row>
    <row r="5428" spans="1:14" ht="30" customHeight="1" x14ac:dyDescent="0.2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7"/>
      <c r="M5428" s="7"/>
      <c r="N5428" s="7"/>
    </row>
    <row r="5429" spans="1:14" ht="30" customHeight="1" x14ac:dyDescent="0.2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7"/>
      <c r="M5429" s="7"/>
      <c r="N5429" s="7"/>
    </row>
    <row r="5430" spans="1:14" ht="30" customHeight="1" x14ac:dyDescent="0.2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7"/>
      <c r="M5430" s="7"/>
      <c r="N5430" s="7"/>
    </row>
    <row r="5431" spans="1:14" ht="30" customHeight="1" x14ac:dyDescent="0.2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7"/>
      <c r="M5431" s="7"/>
      <c r="N5431" s="7"/>
    </row>
    <row r="5432" spans="1:14" ht="30" customHeight="1" x14ac:dyDescent="0.2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7"/>
      <c r="M5432" s="7"/>
      <c r="N5432" s="7"/>
    </row>
    <row r="5433" spans="1:14" ht="30" customHeight="1" x14ac:dyDescent="0.2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7"/>
      <c r="M5433" s="7"/>
      <c r="N5433" s="7"/>
    </row>
    <row r="5434" spans="1:14" ht="30" customHeight="1" x14ac:dyDescent="0.2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7"/>
      <c r="M5434" s="7"/>
      <c r="N5434" s="7"/>
    </row>
    <row r="5435" spans="1:14" ht="30" customHeight="1" x14ac:dyDescent="0.2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7"/>
      <c r="M5435" s="7"/>
      <c r="N5435" s="7"/>
    </row>
    <row r="5436" spans="1:14" ht="30" customHeight="1" x14ac:dyDescent="0.2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7"/>
      <c r="M5436" s="7"/>
      <c r="N5436" s="7"/>
    </row>
    <row r="5437" spans="1:14" ht="30" customHeight="1" x14ac:dyDescent="0.2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7"/>
      <c r="M5437" s="7"/>
      <c r="N5437" s="7"/>
    </row>
    <row r="5438" spans="1:14" ht="30" customHeight="1" x14ac:dyDescent="0.2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7"/>
      <c r="M5438" s="7"/>
      <c r="N5438" s="7"/>
    </row>
    <row r="5439" spans="1:14" ht="30" customHeight="1" x14ac:dyDescent="0.2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7"/>
      <c r="M5439" s="7"/>
      <c r="N5439" s="7"/>
    </row>
    <row r="5440" spans="1:14" ht="30" customHeight="1" x14ac:dyDescent="0.2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7"/>
      <c r="M5440" s="7"/>
      <c r="N5440" s="7"/>
    </row>
    <row r="5441" spans="1:14" ht="30" customHeight="1" x14ac:dyDescent="0.2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7"/>
      <c r="M5441" s="7"/>
      <c r="N5441" s="7"/>
    </row>
    <row r="5442" spans="1:14" ht="30" customHeight="1" x14ac:dyDescent="0.2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7"/>
      <c r="M5442" s="7"/>
      <c r="N5442" s="7"/>
    </row>
    <row r="5443" spans="1:14" ht="30" customHeight="1" x14ac:dyDescent="0.2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7"/>
      <c r="M5443" s="7"/>
      <c r="N5443" s="7"/>
    </row>
    <row r="5444" spans="1:14" ht="30" customHeight="1" x14ac:dyDescent="0.2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7"/>
      <c r="M5444" s="7"/>
      <c r="N5444" s="7"/>
    </row>
    <row r="5445" spans="1:14" ht="30" customHeight="1" x14ac:dyDescent="0.2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7"/>
      <c r="M5445" s="7"/>
      <c r="N5445" s="7"/>
    </row>
    <row r="5446" spans="1:14" ht="30" customHeight="1" x14ac:dyDescent="0.2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7"/>
      <c r="M5446" s="7"/>
      <c r="N5446" s="7"/>
    </row>
    <row r="5447" spans="1:14" ht="30" customHeight="1" x14ac:dyDescent="0.2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7"/>
      <c r="M5447" s="7"/>
      <c r="N5447" s="7"/>
    </row>
    <row r="5448" spans="1:14" ht="30" customHeight="1" x14ac:dyDescent="0.2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7"/>
      <c r="M5448" s="7"/>
      <c r="N5448" s="7"/>
    </row>
    <row r="5449" spans="1:14" ht="30" customHeight="1" x14ac:dyDescent="0.2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7"/>
      <c r="M5449" s="7"/>
      <c r="N5449" s="7"/>
    </row>
    <row r="5450" spans="1:14" ht="30" customHeight="1" x14ac:dyDescent="0.2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7"/>
      <c r="M5450" s="7"/>
      <c r="N5450" s="7"/>
    </row>
    <row r="5451" spans="1:14" ht="30" customHeight="1" x14ac:dyDescent="0.2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7"/>
      <c r="M5451" s="7"/>
      <c r="N5451" s="7"/>
    </row>
    <row r="5452" spans="1:14" ht="30" customHeight="1" x14ac:dyDescent="0.2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7"/>
      <c r="M5452" s="7"/>
      <c r="N5452" s="7"/>
    </row>
    <row r="5453" spans="1:14" ht="30" customHeight="1" x14ac:dyDescent="0.2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7"/>
      <c r="M5453" s="7"/>
      <c r="N5453" s="7"/>
    </row>
    <row r="5454" spans="1:14" ht="30" customHeight="1" x14ac:dyDescent="0.2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7"/>
      <c r="M5454" s="7"/>
      <c r="N5454" s="7"/>
    </row>
    <row r="5455" spans="1:14" ht="30" customHeight="1" x14ac:dyDescent="0.2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7"/>
      <c r="M5455" s="7"/>
      <c r="N5455" s="7"/>
    </row>
    <row r="5456" spans="1:14" ht="30" customHeight="1" x14ac:dyDescent="0.2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7"/>
      <c r="M5456" s="7"/>
      <c r="N5456" s="7"/>
    </row>
    <row r="5457" spans="1:14" ht="30" customHeight="1" x14ac:dyDescent="0.2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7"/>
      <c r="M5457" s="7"/>
      <c r="N5457" s="7"/>
    </row>
    <row r="5458" spans="1:14" ht="30" customHeight="1" x14ac:dyDescent="0.2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7"/>
      <c r="M5458" s="7"/>
      <c r="N5458" s="7"/>
    </row>
    <row r="5459" spans="1:14" ht="30" customHeight="1" x14ac:dyDescent="0.2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7"/>
      <c r="M5459" s="7"/>
      <c r="N5459" s="7"/>
    </row>
    <row r="5460" spans="1:14" ht="30" customHeight="1" x14ac:dyDescent="0.2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7"/>
      <c r="M5460" s="7"/>
      <c r="N5460" s="7"/>
    </row>
    <row r="5461" spans="1:14" ht="30" customHeight="1" x14ac:dyDescent="0.2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7"/>
      <c r="M5461" s="7"/>
      <c r="N5461" s="7"/>
    </row>
    <row r="5462" spans="1:14" ht="30" customHeight="1" x14ac:dyDescent="0.2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7"/>
      <c r="M5462" s="7"/>
      <c r="N5462" s="7"/>
    </row>
    <row r="5463" spans="1:14" ht="30" customHeight="1" x14ac:dyDescent="0.2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7"/>
      <c r="M5463" s="7"/>
      <c r="N5463" s="7"/>
    </row>
    <row r="5464" spans="1:14" ht="30" customHeight="1" x14ac:dyDescent="0.2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7"/>
      <c r="M5464" s="7"/>
      <c r="N5464" s="7"/>
    </row>
    <row r="5465" spans="1:14" ht="30" customHeight="1" x14ac:dyDescent="0.2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7"/>
      <c r="M5465" s="7"/>
      <c r="N5465" s="7"/>
    </row>
    <row r="5466" spans="1:14" ht="30" customHeight="1" x14ac:dyDescent="0.2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7"/>
      <c r="M5466" s="7"/>
      <c r="N5466" s="7"/>
    </row>
    <row r="5467" spans="1:14" ht="30" customHeight="1" x14ac:dyDescent="0.2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7"/>
      <c r="M5467" s="7"/>
      <c r="N5467" s="7"/>
    </row>
    <row r="5468" spans="1:14" ht="30" customHeight="1" x14ac:dyDescent="0.2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7"/>
      <c r="M5468" s="7"/>
      <c r="N5468" s="7"/>
    </row>
    <row r="5469" spans="1:14" ht="30" customHeight="1" x14ac:dyDescent="0.2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7"/>
      <c r="M5469" s="7"/>
      <c r="N5469" s="7"/>
    </row>
    <row r="5470" spans="1:14" ht="30" customHeight="1" x14ac:dyDescent="0.2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7"/>
      <c r="M5470" s="7"/>
      <c r="N5470" s="7"/>
    </row>
    <row r="5471" spans="1:14" ht="30" customHeight="1" x14ac:dyDescent="0.2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7"/>
      <c r="M5471" s="7"/>
      <c r="N5471" s="7"/>
    </row>
    <row r="5472" spans="1:14" ht="30" customHeight="1" x14ac:dyDescent="0.2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7"/>
      <c r="M5472" s="7"/>
      <c r="N5472" s="7"/>
    </row>
    <row r="5473" spans="1:14" ht="30" customHeight="1" x14ac:dyDescent="0.2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7"/>
      <c r="M5473" s="7"/>
      <c r="N5473" s="7"/>
    </row>
    <row r="5474" spans="1:14" ht="30" customHeight="1" x14ac:dyDescent="0.2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7"/>
      <c r="M5474" s="7"/>
      <c r="N5474" s="7"/>
    </row>
    <row r="5475" spans="1:14" ht="30" customHeight="1" x14ac:dyDescent="0.2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7"/>
      <c r="M5475" s="7"/>
      <c r="N5475" s="7"/>
    </row>
    <row r="5476" spans="1:14" ht="30" customHeight="1" x14ac:dyDescent="0.2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7"/>
      <c r="M5476" s="7"/>
      <c r="N5476" s="7"/>
    </row>
    <row r="5477" spans="1:14" ht="30" customHeight="1" x14ac:dyDescent="0.2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7"/>
      <c r="M5477" s="7"/>
      <c r="N5477" s="7"/>
    </row>
    <row r="5478" spans="1:14" ht="30" customHeight="1" x14ac:dyDescent="0.2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7"/>
      <c r="M5478" s="7"/>
      <c r="N5478" s="7"/>
    </row>
    <row r="5479" spans="1:14" ht="30" customHeight="1" x14ac:dyDescent="0.2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7"/>
      <c r="M5479" s="7"/>
      <c r="N5479" s="7"/>
    </row>
    <row r="5480" spans="1:14" ht="30" customHeight="1" x14ac:dyDescent="0.2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7"/>
      <c r="M5480" s="7"/>
      <c r="N5480" s="7"/>
    </row>
    <row r="5481" spans="1:14" ht="30" customHeight="1" x14ac:dyDescent="0.2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7"/>
      <c r="M5481" s="7"/>
      <c r="N5481" s="7"/>
    </row>
    <row r="5482" spans="1:14" ht="30" customHeight="1" x14ac:dyDescent="0.2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7"/>
      <c r="M5482" s="7"/>
      <c r="N5482" s="7"/>
    </row>
    <row r="5483" spans="1:14" ht="30" customHeight="1" x14ac:dyDescent="0.2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7"/>
      <c r="M5483" s="7"/>
      <c r="N5483" s="7"/>
    </row>
    <row r="5484" spans="1:14" ht="30" customHeight="1" x14ac:dyDescent="0.2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7"/>
      <c r="M5484" s="7"/>
      <c r="N5484" s="7"/>
    </row>
    <row r="5485" spans="1:14" ht="30" customHeight="1" x14ac:dyDescent="0.2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7"/>
      <c r="M5485" s="7"/>
      <c r="N5485" s="7"/>
    </row>
    <row r="5486" spans="1:14" ht="30" customHeight="1" x14ac:dyDescent="0.2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7"/>
      <c r="M5486" s="7"/>
      <c r="N5486" s="7"/>
    </row>
    <row r="5487" spans="1:14" ht="30" customHeight="1" x14ac:dyDescent="0.2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7"/>
      <c r="M5487" s="7"/>
      <c r="N5487" s="7"/>
    </row>
    <row r="5488" spans="1:14" ht="30" customHeight="1" x14ac:dyDescent="0.2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7"/>
      <c r="M5488" s="7"/>
      <c r="N5488" s="7"/>
    </row>
    <row r="5489" spans="1:14" ht="30" customHeight="1" x14ac:dyDescent="0.2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7"/>
      <c r="M5489" s="7"/>
      <c r="N5489" s="7"/>
    </row>
    <row r="5490" spans="1:14" ht="30" customHeight="1" x14ac:dyDescent="0.2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7"/>
      <c r="M5490" s="7"/>
      <c r="N5490" s="7"/>
    </row>
    <row r="5491" spans="1:14" ht="30" customHeight="1" x14ac:dyDescent="0.2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7"/>
      <c r="M5491" s="7"/>
      <c r="N5491" s="7"/>
    </row>
    <row r="5492" spans="1:14" ht="30" customHeight="1" x14ac:dyDescent="0.2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7"/>
      <c r="M5492" s="7"/>
      <c r="N5492" s="7"/>
    </row>
    <row r="5493" spans="1:14" ht="30" customHeight="1" x14ac:dyDescent="0.2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7"/>
      <c r="M5493" s="7"/>
      <c r="N5493" s="7"/>
    </row>
    <row r="5494" spans="1:14" ht="30" customHeight="1" x14ac:dyDescent="0.2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7"/>
      <c r="M5494" s="7"/>
      <c r="N5494" s="7"/>
    </row>
    <row r="5495" spans="1:14" ht="30" customHeight="1" x14ac:dyDescent="0.2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7"/>
      <c r="M5495" s="7"/>
      <c r="N5495" s="7"/>
    </row>
    <row r="5496" spans="1:14" ht="30" customHeight="1" x14ac:dyDescent="0.2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7"/>
      <c r="M5496" s="7"/>
      <c r="N5496" s="7"/>
    </row>
    <row r="5497" spans="1:14" ht="30" customHeight="1" x14ac:dyDescent="0.2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7"/>
      <c r="M5497" s="7"/>
      <c r="N5497" s="7"/>
    </row>
    <row r="5498" spans="1:14" ht="30" customHeight="1" x14ac:dyDescent="0.2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7"/>
      <c r="M5498" s="7"/>
      <c r="N5498" s="7"/>
    </row>
    <row r="5499" spans="1:14" ht="30" customHeight="1" x14ac:dyDescent="0.2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7"/>
      <c r="M5499" s="7"/>
      <c r="N5499" s="7"/>
    </row>
    <row r="5500" spans="1:14" ht="30" customHeight="1" x14ac:dyDescent="0.2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7"/>
      <c r="M5500" s="7"/>
      <c r="N5500" s="7"/>
    </row>
    <row r="5501" spans="1:14" ht="30" customHeight="1" x14ac:dyDescent="0.2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7"/>
      <c r="M5501" s="7"/>
      <c r="N5501" s="7"/>
    </row>
    <row r="5502" spans="1:14" ht="30" customHeight="1" x14ac:dyDescent="0.2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7"/>
      <c r="M5502" s="7"/>
      <c r="N5502" s="7"/>
    </row>
    <row r="5503" spans="1:14" ht="30" customHeight="1" x14ac:dyDescent="0.2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7"/>
      <c r="M5503" s="7"/>
      <c r="N5503" s="7"/>
    </row>
    <row r="5504" spans="1:14" ht="30" customHeight="1" x14ac:dyDescent="0.2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7"/>
      <c r="M5504" s="7"/>
      <c r="N5504" s="7"/>
    </row>
    <row r="5505" spans="1:14" ht="30" customHeight="1" x14ac:dyDescent="0.2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7"/>
      <c r="M5505" s="7"/>
      <c r="N5505" s="7"/>
    </row>
    <row r="5506" spans="1:14" ht="30" customHeight="1" x14ac:dyDescent="0.2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7"/>
      <c r="M5506" s="7"/>
      <c r="N5506" s="7"/>
    </row>
    <row r="5507" spans="1:14" ht="30" customHeight="1" x14ac:dyDescent="0.2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7"/>
      <c r="M5507" s="7"/>
      <c r="N5507" s="7"/>
    </row>
    <row r="5508" spans="1:14" ht="30" customHeight="1" x14ac:dyDescent="0.2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7"/>
      <c r="M5508" s="7"/>
      <c r="N5508" s="7"/>
    </row>
    <row r="5509" spans="1:14" ht="30" customHeight="1" x14ac:dyDescent="0.2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7"/>
      <c r="M5509" s="7"/>
      <c r="N5509" s="7"/>
    </row>
    <row r="5510" spans="1:14" ht="30" customHeight="1" x14ac:dyDescent="0.2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7"/>
      <c r="M5510" s="7"/>
      <c r="N5510" s="7"/>
    </row>
    <row r="5511" spans="1:14" ht="30" customHeight="1" x14ac:dyDescent="0.2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7"/>
      <c r="M5511" s="7"/>
      <c r="N5511" s="7"/>
    </row>
    <row r="5512" spans="1:14" ht="30" customHeight="1" x14ac:dyDescent="0.2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7"/>
      <c r="M5512" s="7"/>
      <c r="N5512" s="7"/>
    </row>
    <row r="5513" spans="1:14" ht="30" customHeight="1" x14ac:dyDescent="0.2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7"/>
      <c r="M5513" s="7"/>
      <c r="N5513" s="7"/>
    </row>
    <row r="5514" spans="1:14" ht="30" customHeight="1" x14ac:dyDescent="0.2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7"/>
      <c r="M5514" s="7"/>
      <c r="N5514" s="7"/>
    </row>
    <row r="5515" spans="1:14" ht="30" customHeight="1" x14ac:dyDescent="0.2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7"/>
      <c r="M5515" s="7"/>
      <c r="N5515" s="7"/>
    </row>
    <row r="5516" spans="1:14" ht="30" customHeight="1" x14ac:dyDescent="0.2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7"/>
      <c r="M5516" s="7"/>
      <c r="N5516" s="7"/>
    </row>
    <row r="5517" spans="1:14" ht="30" customHeight="1" x14ac:dyDescent="0.2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7"/>
      <c r="M5517" s="7"/>
      <c r="N5517" s="7"/>
    </row>
    <row r="5518" spans="1:14" ht="30" customHeight="1" x14ac:dyDescent="0.2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7"/>
      <c r="M5518" s="7"/>
      <c r="N5518" s="7"/>
    </row>
    <row r="5519" spans="1:14" ht="30" customHeight="1" x14ac:dyDescent="0.2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7"/>
      <c r="M5519" s="7"/>
      <c r="N5519" s="7"/>
    </row>
    <row r="5520" spans="1:14" ht="30" customHeight="1" x14ac:dyDescent="0.2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7"/>
      <c r="M5520" s="7"/>
      <c r="N5520" s="7"/>
    </row>
    <row r="5521" spans="1:14" ht="30" customHeight="1" x14ac:dyDescent="0.2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7"/>
      <c r="M5521" s="7"/>
      <c r="N5521" s="7"/>
    </row>
    <row r="5522" spans="1:14" ht="30" customHeight="1" x14ac:dyDescent="0.2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7"/>
      <c r="M5522" s="7"/>
      <c r="N5522" s="7"/>
    </row>
    <row r="5523" spans="1:14" ht="30" customHeight="1" x14ac:dyDescent="0.2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7"/>
      <c r="M5523" s="7"/>
      <c r="N5523" s="7"/>
    </row>
    <row r="5524" spans="1:14" ht="30" customHeight="1" x14ac:dyDescent="0.2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7"/>
      <c r="M5524" s="7"/>
      <c r="N5524" s="7"/>
    </row>
    <row r="5525" spans="1:14" ht="30" customHeight="1" x14ac:dyDescent="0.2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7"/>
      <c r="M5525" s="7"/>
      <c r="N5525" s="7"/>
    </row>
    <row r="5526" spans="1:14" ht="30" customHeight="1" x14ac:dyDescent="0.2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7"/>
      <c r="M5526" s="7"/>
      <c r="N5526" s="7"/>
    </row>
    <row r="5527" spans="1:14" ht="30" customHeight="1" x14ac:dyDescent="0.2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7"/>
      <c r="M5527" s="7"/>
      <c r="N5527" s="7"/>
    </row>
    <row r="5528" spans="1:14" ht="30" customHeight="1" x14ac:dyDescent="0.2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7"/>
      <c r="M5528" s="7"/>
      <c r="N5528" s="7"/>
    </row>
    <row r="5529" spans="1:14" ht="30" customHeight="1" x14ac:dyDescent="0.2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7"/>
      <c r="M5529" s="7"/>
      <c r="N5529" s="7"/>
    </row>
    <row r="5530" spans="1:14" ht="30" customHeight="1" x14ac:dyDescent="0.2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7"/>
      <c r="M5530" s="7"/>
      <c r="N5530" s="7"/>
    </row>
    <row r="5531" spans="1:14" ht="30" customHeight="1" x14ac:dyDescent="0.2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7"/>
      <c r="M5531" s="7"/>
      <c r="N5531" s="7"/>
    </row>
    <row r="5532" spans="1:14" ht="30" customHeight="1" x14ac:dyDescent="0.2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7"/>
      <c r="M5532" s="7"/>
      <c r="N5532" s="7"/>
    </row>
    <row r="5533" spans="1:14" ht="30" customHeight="1" x14ac:dyDescent="0.2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7"/>
      <c r="M5533" s="7"/>
      <c r="N5533" s="7"/>
    </row>
    <row r="5534" spans="1:14" ht="30" customHeight="1" x14ac:dyDescent="0.2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7"/>
      <c r="M5534" s="7"/>
      <c r="N5534" s="7"/>
    </row>
    <row r="5535" spans="1:14" ht="30" customHeight="1" x14ac:dyDescent="0.2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7"/>
      <c r="M5535" s="7"/>
      <c r="N5535" s="7"/>
    </row>
    <row r="5536" spans="1:14" ht="30" customHeight="1" x14ac:dyDescent="0.2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7"/>
      <c r="M5536" s="7"/>
      <c r="N5536" s="7"/>
    </row>
    <row r="5537" spans="1:14" ht="30" customHeight="1" x14ac:dyDescent="0.2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7"/>
      <c r="M5537" s="7"/>
      <c r="N5537" s="7"/>
    </row>
    <row r="5538" spans="1:14" ht="30" customHeight="1" x14ac:dyDescent="0.2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7"/>
      <c r="M5538" s="7"/>
      <c r="N5538" s="7"/>
    </row>
    <row r="5539" spans="1:14" ht="30" customHeight="1" x14ac:dyDescent="0.2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7"/>
      <c r="M5539" s="7"/>
      <c r="N5539" s="7"/>
    </row>
    <row r="5540" spans="1:14" ht="30" customHeight="1" x14ac:dyDescent="0.2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7"/>
      <c r="M5540" s="7"/>
      <c r="N5540" s="7"/>
    </row>
    <row r="5541" spans="1:14" ht="30" customHeight="1" x14ac:dyDescent="0.2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7"/>
      <c r="M5541" s="7"/>
      <c r="N5541" s="7"/>
    </row>
    <row r="5542" spans="1:14" ht="30" customHeight="1" x14ac:dyDescent="0.2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7"/>
      <c r="M5542" s="7"/>
      <c r="N5542" s="7"/>
    </row>
    <row r="5543" spans="1:14" ht="30" customHeight="1" x14ac:dyDescent="0.2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7"/>
      <c r="M5543" s="7"/>
      <c r="N5543" s="7"/>
    </row>
    <row r="5544" spans="1:14" ht="30" customHeight="1" x14ac:dyDescent="0.2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7"/>
      <c r="M5544" s="7"/>
      <c r="N5544" s="7"/>
    </row>
    <row r="5545" spans="1:14" ht="30" customHeight="1" x14ac:dyDescent="0.2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7"/>
      <c r="M5545" s="7"/>
      <c r="N5545" s="7"/>
    </row>
    <row r="5546" spans="1:14" ht="30" customHeight="1" x14ac:dyDescent="0.2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7"/>
      <c r="M5546" s="7"/>
      <c r="N5546" s="7"/>
    </row>
    <row r="5547" spans="1:14" ht="30" customHeight="1" x14ac:dyDescent="0.2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7"/>
      <c r="M5547" s="7"/>
      <c r="N5547" s="7"/>
    </row>
    <row r="5548" spans="1:14" ht="30" customHeight="1" x14ac:dyDescent="0.2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7"/>
      <c r="M5548" s="7"/>
      <c r="N5548" s="7"/>
    </row>
    <row r="5549" spans="1:14" ht="30" customHeight="1" x14ac:dyDescent="0.2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7"/>
      <c r="M5549" s="7"/>
      <c r="N5549" s="7"/>
    </row>
    <row r="5550" spans="1:14" ht="30" customHeight="1" x14ac:dyDescent="0.2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7"/>
      <c r="M5550" s="7"/>
      <c r="N5550" s="7"/>
    </row>
    <row r="5551" spans="1:14" ht="30" customHeight="1" x14ac:dyDescent="0.2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7"/>
      <c r="M5551" s="7"/>
      <c r="N5551" s="7"/>
    </row>
    <row r="5552" spans="1:14" ht="30" customHeight="1" x14ac:dyDescent="0.2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7"/>
      <c r="M5552" s="7"/>
      <c r="N5552" s="7"/>
    </row>
    <row r="5553" spans="1:14" ht="30" customHeight="1" x14ac:dyDescent="0.2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7"/>
      <c r="M5553" s="7"/>
      <c r="N5553" s="7"/>
    </row>
    <row r="5554" spans="1:14" ht="30" customHeight="1" x14ac:dyDescent="0.2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7"/>
      <c r="M5554" s="7"/>
      <c r="N5554" s="7"/>
    </row>
    <row r="5555" spans="1:14" ht="30" customHeight="1" x14ac:dyDescent="0.2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7"/>
      <c r="M5555" s="7"/>
      <c r="N5555" s="7"/>
    </row>
    <row r="5556" spans="1:14" ht="30" customHeight="1" x14ac:dyDescent="0.2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7"/>
      <c r="M5556" s="7"/>
      <c r="N5556" s="7"/>
    </row>
    <row r="5557" spans="1:14" ht="30" customHeight="1" x14ac:dyDescent="0.2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7"/>
      <c r="M5557" s="7"/>
      <c r="N5557" s="7"/>
    </row>
    <row r="5558" spans="1:14" ht="30" customHeight="1" x14ac:dyDescent="0.2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7"/>
      <c r="M5558" s="7"/>
      <c r="N5558" s="7"/>
    </row>
    <row r="5559" spans="1:14" ht="30" customHeight="1" x14ac:dyDescent="0.2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7"/>
      <c r="M5559" s="7"/>
      <c r="N5559" s="7"/>
    </row>
    <row r="5560" spans="1:14" ht="30" customHeight="1" x14ac:dyDescent="0.2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7"/>
      <c r="M5560" s="7"/>
      <c r="N5560" s="7"/>
    </row>
    <row r="5561" spans="1:14" ht="30" customHeight="1" x14ac:dyDescent="0.2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7"/>
      <c r="M5561" s="7"/>
      <c r="N5561" s="7"/>
    </row>
    <row r="5562" spans="1:14" ht="30" customHeight="1" x14ac:dyDescent="0.2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7"/>
      <c r="M5562" s="7"/>
      <c r="N5562" s="7"/>
    </row>
    <row r="5563" spans="1:14" ht="30" customHeight="1" x14ac:dyDescent="0.2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7"/>
      <c r="M5563" s="7"/>
      <c r="N5563" s="7"/>
    </row>
    <row r="5564" spans="1:14" ht="30" customHeight="1" x14ac:dyDescent="0.2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7"/>
      <c r="M5564" s="7"/>
      <c r="N5564" s="7"/>
    </row>
    <row r="5565" spans="1:14" ht="30" customHeight="1" x14ac:dyDescent="0.2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7"/>
      <c r="M5565" s="7"/>
      <c r="N5565" s="7"/>
    </row>
    <row r="5566" spans="1:14" ht="30" customHeight="1" x14ac:dyDescent="0.2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7"/>
      <c r="M5566" s="7"/>
      <c r="N5566" s="7"/>
    </row>
    <row r="5567" spans="1:14" ht="30" customHeight="1" x14ac:dyDescent="0.2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7"/>
      <c r="M5567" s="7"/>
      <c r="N5567" s="7"/>
    </row>
    <row r="5568" spans="1:14" ht="30" customHeight="1" x14ac:dyDescent="0.2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7"/>
      <c r="M5568" s="7"/>
      <c r="N5568" s="7"/>
    </row>
    <row r="5569" spans="1:14" ht="30" customHeight="1" x14ac:dyDescent="0.2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7"/>
      <c r="M5569" s="7"/>
      <c r="N5569" s="7"/>
    </row>
    <row r="5570" spans="1:14" ht="30" customHeight="1" x14ac:dyDescent="0.2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7"/>
      <c r="M5570" s="7"/>
      <c r="N5570" s="7"/>
    </row>
    <row r="5571" spans="1:14" ht="30" customHeight="1" x14ac:dyDescent="0.2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7"/>
      <c r="M5571" s="7"/>
      <c r="N5571" s="7"/>
    </row>
    <row r="5572" spans="1:14" ht="30" customHeight="1" x14ac:dyDescent="0.2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7"/>
      <c r="M5572" s="7"/>
      <c r="N5572" s="7"/>
    </row>
    <row r="5573" spans="1:14" ht="30" customHeight="1" x14ac:dyDescent="0.2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7"/>
      <c r="M5573" s="7"/>
      <c r="N5573" s="7"/>
    </row>
    <row r="5574" spans="1:14" ht="30" customHeight="1" x14ac:dyDescent="0.2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7"/>
      <c r="M5574" s="7"/>
      <c r="N5574" s="7"/>
    </row>
    <row r="5575" spans="1:14" ht="30" customHeight="1" x14ac:dyDescent="0.2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7"/>
      <c r="M5575" s="7"/>
      <c r="N5575" s="7"/>
    </row>
    <row r="5576" spans="1:14" ht="30" customHeight="1" x14ac:dyDescent="0.2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7"/>
      <c r="M5576" s="7"/>
      <c r="N5576" s="7"/>
    </row>
    <row r="5577" spans="1:14" ht="30" customHeight="1" x14ac:dyDescent="0.2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7"/>
      <c r="M5577" s="7"/>
      <c r="N5577" s="7"/>
    </row>
    <row r="5578" spans="1:14" ht="30" customHeight="1" x14ac:dyDescent="0.2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7"/>
      <c r="M5578" s="7"/>
      <c r="N5578" s="7"/>
    </row>
    <row r="5579" spans="1:14" ht="30" customHeight="1" x14ac:dyDescent="0.2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7"/>
      <c r="M5579" s="7"/>
      <c r="N5579" s="7"/>
    </row>
    <row r="5580" spans="1:14" ht="30" customHeight="1" x14ac:dyDescent="0.2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7"/>
      <c r="M5580" s="7"/>
      <c r="N5580" s="7"/>
    </row>
    <row r="5581" spans="1:14" ht="30" customHeight="1" x14ac:dyDescent="0.2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7"/>
      <c r="M5581" s="7"/>
      <c r="N5581" s="7"/>
    </row>
    <row r="5582" spans="1:14" ht="30" customHeight="1" x14ac:dyDescent="0.2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7"/>
      <c r="M5582" s="7"/>
      <c r="N5582" s="7"/>
    </row>
    <row r="5583" spans="1:14" ht="30" customHeight="1" x14ac:dyDescent="0.2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7"/>
      <c r="M5583" s="7"/>
      <c r="N5583" s="7"/>
    </row>
    <row r="5584" spans="1:14" ht="30" customHeight="1" x14ac:dyDescent="0.2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7"/>
      <c r="M5584" s="7"/>
      <c r="N5584" s="7"/>
    </row>
    <row r="5585" spans="1:14" ht="30" customHeight="1" x14ac:dyDescent="0.2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7"/>
      <c r="M5585" s="7"/>
      <c r="N5585" s="7"/>
    </row>
    <row r="5586" spans="1:14" ht="30" customHeight="1" x14ac:dyDescent="0.2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7"/>
      <c r="M5586" s="7"/>
      <c r="N5586" s="7"/>
    </row>
    <row r="5587" spans="1:14" ht="30" customHeight="1" x14ac:dyDescent="0.2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7"/>
      <c r="M5587" s="7"/>
      <c r="N5587" s="7"/>
    </row>
    <row r="5588" spans="1:14" ht="30" customHeight="1" x14ac:dyDescent="0.2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7"/>
      <c r="M5588" s="7"/>
      <c r="N5588" s="7"/>
    </row>
    <row r="5589" spans="1:14" ht="30" customHeight="1" x14ac:dyDescent="0.2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7"/>
      <c r="M5589" s="7"/>
      <c r="N5589" s="7"/>
    </row>
    <row r="5590" spans="1:14" ht="30" customHeight="1" x14ac:dyDescent="0.2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7"/>
      <c r="M5590" s="7"/>
      <c r="N5590" s="7"/>
    </row>
    <row r="5591" spans="1:14" ht="30" customHeight="1" x14ac:dyDescent="0.2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7"/>
      <c r="M5591" s="7"/>
      <c r="N5591" s="7"/>
    </row>
    <row r="5592" spans="1:14" ht="30" customHeight="1" x14ac:dyDescent="0.2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7"/>
      <c r="M5592" s="7"/>
      <c r="N5592" s="7"/>
    </row>
    <row r="5593" spans="1:14" ht="30" customHeight="1" x14ac:dyDescent="0.2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7"/>
      <c r="M5593" s="7"/>
      <c r="N5593" s="7"/>
    </row>
    <row r="5594" spans="1:14" ht="30" customHeight="1" x14ac:dyDescent="0.2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7"/>
      <c r="M5594" s="7"/>
      <c r="N5594" s="7"/>
    </row>
    <row r="5595" spans="1:14" ht="30" customHeight="1" x14ac:dyDescent="0.2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7"/>
      <c r="M5595" s="7"/>
      <c r="N5595" s="7"/>
    </row>
    <row r="5596" spans="1:14" ht="30" customHeight="1" x14ac:dyDescent="0.2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7"/>
      <c r="M5596" s="7"/>
      <c r="N5596" s="7"/>
    </row>
    <row r="5597" spans="1:14" ht="30" customHeight="1" x14ac:dyDescent="0.2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7"/>
      <c r="M5597" s="7"/>
      <c r="N5597" s="7"/>
    </row>
    <row r="5598" spans="1:14" ht="30" customHeight="1" x14ac:dyDescent="0.2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7"/>
      <c r="M5598" s="7"/>
      <c r="N5598" s="7"/>
    </row>
    <row r="5599" spans="1:14" ht="30" customHeight="1" x14ac:dyDescent="0.2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7"/>
      <c r="M5599" s="7"/>
      <c r="N5599" s="7"/>
    </row>
    <row r="5600" spans="1:14" ht="30" customHeight="1" x14ac:dyDescent="0.2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7"/>
      <c r="M5600" s="7"/>
      <c r="N5600" s="7"/>
    </row>
    <row r="5601" spans="1:14" ht="30" customHeight="1" x14ac:dyDescent="0.2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7"/>
      <c r="M5601" s="7"/>
      <c r="N5601" s="7"/>
    </row>
    <row r="5602" spans="1:14" ht="30" customHeight="1" x14ac:dyDescent="0.2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7"/>
      <c r="M5602" s="7"/>
      <c r="N5602" s="7"/>
    </row>
    <row r="5603" spans="1:14" ht="30" customHeight="1" x14ac:dyDescent="0.2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7"/>
      <c r="M5603" s="7"/>
      <c r="N5603" s="7"/>
    </row>
    <row r="5604" spans="1:14" ht="30" customHeight="1" x14ac:dyDescent="0.2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7"/>
      <c r="M5604" s="7"/>
      <c r="N5604" s="7"/>
    </row>
    <row r="5605" spans="1:14" ht="30" customHeight="1" x14ac:dyDescent="0.2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7"/>
      <c r="M5605" s="7"/>
      <c r="N5605" s="7"/>
    </row>
    <row r="5606" spans="1:14" ht="30" customHeight="1" x14ac:dyDescent="0.2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7"/>
      <c r="M5606" s="7"/>
      <c r="N5606" s="7"/>
    </row>
    <row r="5607" spans="1:14" ht="30" customHeight="1" x14ac:dyDescent="0.2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7"/>
      <c r="M5607" s="7"/>
      <c r="N5607" s="7"/>
    </row>
    <row r="5608" spans="1:14" ht="30" customHeight="1" x14ac:dyDescent="0.2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7"/>
      <c r="M5608" s="7"/>
      <c r="N5608" s="7"/>
    </row>
    <row r="5609" spans="1:14" ht="30" customHeight="1" x14ac:dyDescent="0.2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7"/>
      <c r="M5609" s="7"/>
      <c r="N5609" s="7"/>
    </row>
    <row r="5610" spans="1:14" ht="30" customHeight="1" x14ac:dyDescent="0.2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7"/>
      <c r="M5610" s="7"/>
      <c r="N5610" s="7"/>
    </row>
    <row r="5611" spans="1:14" ht="30" customHeight="1" x14ac:dyDescent="0.2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7"/>
      <c r="M5611" s="7"/>
      <c r="N5611" s="7"/>
    </row>
    <row r="5612" spans="1:14" ht="30" customHeight="1" x14ac:dyDescent="0.2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7"/>
      <c r="M5612" s="7"/>
      <c r="N5612" s="7"/>
    </row>
    <row r="5613" spans="1:14" ht="30" customHeight="1" x14ac:dyDescent="0.2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7"/>
      <c r="M5613" s="7"/>
      <c r="N5613" s="7"/>
    </row>
    <row r="5614" spans="1:14" ht="30" customHeight="1" x14ac:dyDescent="0.2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7"/>
      <c r="M5614" s="7"/>
      <c r="N5614" s="7"/>
    </row>
    <row r="5615" spans="1:14" ht="30" customHeight="1" x14ac:dyDescent="0.2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7"/>
      <c r="M5615" s="7"/>
      <c r="N5615" s="7"/>
    </row>
    <row r="5616" spans="1:14" ht="30" customHeight="1" x14ac:dyDescent="0.2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7"/>
      <c r="M5616" s="7"/>
      <c r="N5616" s="7"/>
    </row>
    <row r="5617" spans="1:14" ht="30" customHeight="1" x14ac:dyDescent="0.2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7"/>
      <c r="M5617" s="7"/>
      <c r="N5617" s="7"/>
    </row>
    <row r="5618" spans="1:14" ht="30" customHeight="1" x14ac:dyDescent="0.2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7"/>
      <c r="M5618" s="7"/>
      <c r="N5618" s="7"/>
    </row>
    <row r="5619" spans="1:14" ht="30" customHeight="1" x14ac:dyDescent="0.2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7"/>
      <c r="M5619" s="7"/>
      <c r="N5619" s="7"/>
    </row>
    <row r="5620" spans="1:14" ht="30" customHeight="1" x14ac:dyDescent="0.2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7"/>
      <c r="M5620" s="7"/>
      <c r="N5620" s="7"/>
    </row>
    <row r="5621" spans="1:14" ht="30" customHeight="1" x14ac:dyDescent="0.2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7"/>
      <c r="M5621" s="7"/>
      <c r="N5621" s="7"/>
    </row>
    <row r="5622" spans="1:14" ht="30" customHeight="1" x14ac:dyDescent="0.2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7"/>
      <c r="M5622" s="7"/>
      <c r="N5622" s="7"/>
    </row>
    <row r="5623" spans="1:14" ht="30" customHeight="1" x14ac:dyDescent="0.2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7"/>
      <c r="M5623" s="7"/>
      <c r="N5623" s="7"/>
    </row>
    <row r="5624" spans="1:14" ht="30" customHeight="1" x14ac:dyDescent="0.2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7"/>
      <c r="M5624" s="7"/>
      <c r="N5624" s="7"/>
    </row>
    <row r="5625" spans="1:14" ht="30" customHeight="1" x14ac:dyDescent="0.2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7"/>
      <c r="M5625" s="7"/>
      <c r="N5625" s="7"/>
    </row>
    <row r="5626" spans="1:14" ht="30" customHeight="1" x14ac:dyDescent="0.2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7"/>
      <c r="M5626" s="7"/>
      <c r="N5626" s="7"/>
    </row>
    <row r="5627" spans="1:14" ht="30" customHeight="1" x14ac:dyDescent="0.2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7"/>
      <c r="M5627" s="7"/>
      <c r="N5627" s="7"/>
    </row>
    <row r="5628" spans="1:14" ht="30" customHeight="1" x14ac:dyDescent="0.2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7"/>
      <c r="M5628" s="7"/>
      <c r="N5628" s="7"/>
    </row>
    <row r="5629" spans="1:14" ht="30" customHeight="1" x14ac:dyDescent="0.2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7"/>
      <c r="M5629" s="7"/>
      <c r="N5629" s="7"/>
    </row>
    <row r="5630" spans="1:14" ht="30" customHeight="1" x14ac:dyDescent="0.2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7"/>
      <c r="M5630" s="7"/>
      <c r="N5630" s="7"/>
    </row>
    <row r="5631" spans="1:14" ht="30" customHeight="1" x14ac:dyDescent="0.2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7"/>
      <c r="M5631" s="7"/>
      <c r="N5631" s="7"/>
    </row>
    <row r="5632" spans="1:14" ht="30" customHeight="1" x14ac:dyDescent="0.2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7"/>
      <c r="M5632" s="7"/>
      <c r="N5632" s="7"/>
    </row>
    <row r="5633" spans="1:14" ht="30" customHeight="1" x14ac:dyDescent="0.2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7"/>
      <c r="M5633" s="7"/>
      <c r="N5633" s="7"/>
    </row>
    <row r="5634" spans="1:14" ht="30" customHeight="1" x14ac:dyDescent="0.2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7"/>
      <c r="M5634" s="7"/>
      <c r="N5634" s="7"/>
    </row>
    <row r="5635" spans="1:14" ht="30" customHeight="1" x14ac:dyDescent="0.2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7"/>
      <c r="M5635" s="7"/>
      <c r="N5635" s="7"/>
    </row>
    <row r="5636" spans="1:14" ht="30" customHeight="1" x14ac:dyDescent="0.2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7"/>
      <c r="M5636" s="7"/>
      <c r="N5636" s="7"/>
    </row>
    <row r="5637" spans="1:14" ht="30" customHeight="1" x14ac:dyDescent="0.2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7"/>
      <c r="M5637" s="7"/>
      <c r="N5637" s="7"/>
    </row>
    <row r="5638" spans="1:14" ht="30" customHeight="1" x14ac:dyDescent="0.2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7"/>
      <c r="M5638" s="7"/>
      <c r="N5638" s="7"/>
    </row>
    <row r="5639" spans="1:14" ht="30" customHeight="1" x14ac:dyDescent="0.2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7"/>
      <c r="M5639" s="7"/>
      <c r="N5639" s="7"/>
    </row>
    <row r="5640" spans="1:14" ht="30" customHeight="1" x14ac:dyDescent="0.2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7"/>
      <c r="M5640" s="7"/>
      <c r="N5640" s="7"/>
    </row>
    <row r="5641" spans="1:14" ht="30" customHeight="1" x14ac:dyDescent="0.2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7"/>
      <c r="M5641" s="7"/>
      <c r="N5641" s="7"/>
    </row>
    <row r="5642" spans="1:14" ht="30" customHeight="1" x14ac:dyDescent="0.2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7"/>
      <c r="M5642" s="7"/>
      <c r="N5642" s="7"/>
    </row>
    <row r="5643" spans="1:14" ht="30" customHeight="1" x14ac:dyDescent="0.2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7"/>
      <c r="M5643" s="7"/>
      <c r="N5643" s="7"/>
    </row>
    <row r="5644" spans="1:14" ht="30" customHeight="1" x14ac:dyDescent="0.2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7"/>
      <c r="M5644" s="7"/>
      <c r="N5644" s="7"/>
    </row>
    <row r="5645" spans="1:14" ht="30" customHeight="1" x14ac:dyDescent="0.2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7"/>
      <c r="M5645" s="7"/>
      <c r="N5645" s="7"/>
    </row>
    <row r="5646" spans="1:14" ht="30" customHeight="1" x14ac:dyDescent="0.2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7"/>
      <c r="M5646" s="7"/>
      <c r="N5646" s="7"/>
    </row>
    <row r="5647" spans="1:14" ht="30" customHeight="1" x14ac:dyDescent="0.2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7"/>
      <c r="M5647" s="7"/>
      <c r="N5647" s="7"/>
    </row>
    <row r="5648" spans="1:14" ht="30" customHeight="1" x14ac:dyDescent="0.2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7"/>
      <c r="M5648" s="7"/>
      <c r="N5648" s="7"/>
    </row>
    <row r="5649" spans="1:14" ht="30" customHeight="1" x14ac:dyDescent="0.2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7"/>
      <c r="M5649" s="7"/>
      <c r="N5649" s="7"/>
    </row>
    <row r="5650" spans="1:14" ht="30" customHeight="1" x14ac:dyDescent="0.2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7"/>
      <c r="M5650" s="7"/>
      <c r="N5650" s="7"/>
    </row>
    <row r="5651" spans="1:14" ht="30" customHeight="1" x14ac:dyDescent="0.2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7"/>
      <c r="M5651" s="7"/>
      <c r="N5651" s="7"/>
    </row>
    <row r="5652" spans="1:14" ht="30" customHeight="1" x14ac:dyDescent="0.2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7"/>
      <c r="M5652" s="7"/>
      <c r="N5652" s="7"/>
    </row>
    <row r="5653" spans="1:14" ht="30" customHeight="1" x14ac:dyDescent="0.2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7"/>
      <c r="M5653" s="7"/>
      <c r="N5653" s="7"/>
    </row>
    <row r="5654" spans="1:14" ht="30" customHeight="1" x14ac:dyDescent="0.2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7"/>
      <c r="M5654" s="7"/>
      <c r="N5654" s="7"/>
    </row>
    <row r="5655" spans="1:14" ht="30" customHeight="1" x14ac:dyDescent="0.2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7"/>
      <c r="M5655" s="7"/>
      <c r="N5655" s="7"/>
    </row>
    <row r="5656" spans="1:14" ht="30" customHeight="1" x14ac:dyDescent="0.2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7"/>
      <c r="M5656" s="7"/>
      <c r="N5656" s="7"/>
    </row>
    <row r="5657" spans="1:14" ht="30" customHeight="1" x14ac:dyDescent="0.2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7"/>
      <c r="M5657" s="7"/>
      <c r="N5657" s="7"/>
    </row>
    <row r="5658" spans="1:14" ht="30" customHeight="1" x14ac:dyDescent="0.2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7"/>
      <c r="M5658" s="7"/>
      <c r="N5658" s="7"/>
    </row>
    <row r="5659" spans="1:14" ht="30" customHeight="1" x14ac:dyDescent="0.2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7"/>
      <c r="M5659" s="7"/>
      <c r="N5659" s="7"/>
    </row>
    <row r="5660" spans="1:14" ht="30" customHeight="1" x14ac:dyDescent="0.2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7"/>
      <c r="M5660" s="7"/>
      <c r="N5660" s="7"/>
    </row>
    <row r="5661" spans="1:14" ht="30" customHeight="1" x14ac:dyDescent="0.2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7"/>
      <c r="M5661" s="7"/>
      <c r="N5661" s="7"/>
    </row>
    <row r="5662" spans="1:14" ht="30" customHeight="1" x14ac:dyDescent="0.2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7"/>
      <c r="M5662" s="7"/>
      <c r="N5662" s="7"/>
    </row>
    <row r="5663" spans="1:14" ht="30" customHeight="1" x14ac:dyDescent="0.2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7"/>
      <c r="M5663" s="7"/>
      <c r="N5663" s="7"/>
    </row>
    <row r="5664" spans="1:14" ht="30" customHeight="1" x14ac:dyDescent="0.2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7"/>
      <c r="M5664" s="7"/>
      <c r="N5664" s="7"/>
    </row>
    <row r="5665" spans="1:14" ht="30" customHeight="1" x14ac:dyDescent="0.2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7"/>
      <c r="M5665" s="7"/>
      <c r="N5665" s="7"/>
    </row>
    <row r="5666" spans="1:14" ht="30" customHeight="1" x14ac:dyDescent="0.2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7"/>
      <c r="M5666" s="7"/>
      <c r="N5666" s="7"/>
    </row>
    <row r="5667" spans="1:14" ht="30" customHeight="1" x14ac:dyDescent="0.2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7"/>
      <c r="M5667" s="7"/>
      <c r="N5667" s="7"/>
    </row>
    <row r="5668" spans="1:14" ht="30" customHeight="1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7"/>
      <c r="M5668" s="7"/>
      <c r="N5668" s="7"/>
    </row>
    <row r="5669" spans="1:14" ht="30" customHeight="1" x14ac:dyDescent="0.2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7"/>
      <c r="M5669" s="7"/>
      <c r="N5669" s="7"/>
    </row>
    <row r="5670" spans="1:14" ht="30" customHeight="1" x14ac:dyDescent="0.2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7"/>
      <c r="M5670" s="7"/>
      <c r="N5670" s="7"/>
    </row>
    <row r="5671" spans="1:14" ht="30" customHeight="1" x14ac:dyDescent="0.2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7"/>
      <c r="M5671" s="7"/>
      <c r="N5671" s="7"/>
    </row>
    <row r="5672" spans="1:14" ht="30" customHeight="1" x14ac:dyDescent="0.2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7"/>
      <c r="M5672" s="7"/>
      <c r="N5672" s="7"/>
    </row>
    <row r="5673" spans="1:14" ht="30" customHeight="1" x14ac:dyDescent="0.2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7"/>
      <c r="M5673" s="7"/>
      <c r="N5673" s="7"/>
    </row>
    <row r="5674" spans="1:14" ht="30" customHeight="1" x14ac:dyDescent="0.2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7"/>
      <c r="M5674" s="7"/>
      <c r="N5674" s="7"/>
    </row>
    <row r="5675" spans="1:14" ht="30" customHeight="1" x14ac:dyDescent="0.2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7"/>
      <c r="M5675" s="7"/>
      <c r="N5675" s="7"/>
    </row>
    <row r="5676" spans="1:14" ht="30" customHeight="1" x14ac:dyDescent="0.2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7"/>
      <c r="M5676" s="7"/>
      <c r="N5676" s="7"/>
    </row>
    <row r="5677" spans="1:14" ht="30" customHeight="1" x14ac:dyDescent="0.2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7"/>
      <c r="M5677" s="7"/>
      <c r="N5677" s="7"/>
    </row>
    <row r="5678" spans="1:14" ht="30" customHeight="1" x14ac:dyDescent="0.2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7"/>
      <c r="M5678" s="7"/>
      <c r="N5678" s="7"/>
    </row>
    <row r="5679" spans="1:14" ht="30" customHeight="1" x14ac:dyDescent="0.2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7"/>
      <c r="M5679" s="7"/>
      <c r="N5679" s="7"/>
    </row>
    <row r="5680" spans="1:14" ht="30" customHeight="1" x14ac:dyDescent="0.2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7"/>
      <c r="M5680" s="7"/>
      <c r="N5680" s="7"/>
    </row>
    <row r="5681" spans="1:14" ht="30" customHeight="1" x14ac:dyDescent="0.2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7"/>
      <c r="M5681" s="7"/>
      <c r="N5681" s="7"/>
    </row>
    <row r="5682" spans="1:14" ht="30" customHeight="1" x14ac:dyDescent="0.2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7"/>
      <c r="M5682" s="7"/>
      <c r="N5682" s="7"/>
    </row>
    <row r="5683" spans="1:14" ht="30" customHeight="1" x14ac:dyDescent="0.2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7"/>
      <c r="M5683" s="7"/>
      <c r="N5683" s="7"/>
    </row>
    <row r="5684" spans="1:14" ht="30" customHeight="1" x14ac:dyDescent="0.2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7"/>
      <c r="M5684" s="7"/>
      <c r="N5684" s="7"/>
    </row>
    <row r="5685" spans="1:14" ht="30" customHeight="1" x14ac:dyDescent="0.2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7"/>
      <c r="M5685" s="7"/>
      <c r="N5685" s="7"/>
    </row>
    <row r="5686" spans="1:14" ht="30" customHeight="1" x14ac:dyDescent="0.2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7"/>
      <c r="M5686" s="7"/>
      <c r="N5686" s="7"/>
    </row>
    <row r="5687" spans="1:14" ht="30" customHeight="1" x14ac:dyDescent="0.2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7"/>
      <c r="M5687" s="7"/>
      <c r="N5687" s="7"/>
    </row>
    <row r="5688" spans="1:14" ht="30" customHeight="1" x14ac:dyDescent="0.2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7"/>
      <c r="M5688" s="7"/>
      <c r="N5688" s="7"/>
    </row>
    <row r="5689" spans="1:14" ht="30" customHeight="1" x14ac:dyDescent="0.2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7"/>
      <c r="M5689" s="7"/>
      <c r="N5689" s="7"/>
    </row>
    <row r="5690" spans="1:14" ht="30" customHeight="1" x14ac:dyDescent="0.2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7"/>
      <c r="M5690" s="7"/>
      <c r="N5690" s="7"/>
    </row>
    <row r="5691" spans="1:14" ht="30" customHeight="1" x14ac:dyDescent="0.2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7"/>
      <c r="M5691" s="7"/>
      <c r="N5691" s="7"/>
    </row>
    <row r="5692" spans="1:14" ht="30" customHeight="1" x14ac:dyDescent="0.2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7"/>
      <c r="M5692" s="7"/>
      <c r="N5692" s="7"/>
    </row>
    <row r="5693" spans="1:14" ht="30" customHeight="1" x14ac:dyDescent="0.2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7"/>
      <c r="M5693" s="7"/>
      <c r="N5693" s="7"/>
    </row>
    <row r="5694" spans="1:14" ht="30" customHeight="1" x14ac:dyDescent="0.2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7"/>
      <c r="M5694" s="7"/>
      <c r="N5694" s="7"/>
    </row>
    <row r="5695" spans="1:14" ht="30" customHeight="1" x14ac:dyDescent="0.2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7"/>
      <c r="M5695" s="7"/>
      <c r="N5695" s="7"/>
    </row>
    <row r="5696" spans="1:14" ht="30" customHeight="1" x14ac:dyDescent="0.2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7"/>
      <c r="M5696" s="7"/>
      <c r="N5696" s="7"/>
    </row>
    <row r="5697" spans="1:14" ht="30" customHeight="1" x14ac:dyDescent="0.2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7"/>
      <c r="M5697" s="7"/>
      <c r="N5697" s="7"/>
    </row>
    <row r="5698" spans="1:14" ht="30" customHeight="1" x14ac:dyDescent="0.2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7"/>
      <c r="M5698" s="7"/>
      <c r="N5698" s="7"/>
    </row>
    <row r="5699" spans="1:14" ht="30" customHeight="1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7"/>
      <c r="M5699" s="7"/>
      <c r="N5699" s="7"/>
    </row>
    <row r="5700" spans="1:14" ht="30" customHeight="1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7"/>
      <c r="M5700" s="7"/>
      <c r="N5700" s="7"/>
    </row>
    <row r="5701" spans="1:14" ht="30" customHeight="1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7"/>
      <c r="M5701" s="7"/>
      <c r="N5701" s="7"/>
    </row>
    <row r="5702" spans="1:14" ht="30" customHeight="1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7"/>
      <c r="M5702" s="7"/>
      <c r="N5702" s="7"/>
    </row>
    <row r="5703" spans="1:14" ht="30" customHeight="1" x14ac:dyDescent="0.2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7"/>
      <c r="M5703" s="7"/>
      <c r="N5703" s="7"/>
    </row>
    <row r="5704" spans="1:14" ht="30" customHeight="1" x14ac:dyDescent="0.2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7"/>
      <c r="M5704" s="7"/>
      <c r="N5704" s="7"/>
    </row>
    <row r="5705" spans="1:14" ht="30" customHeight="1" x14ac:dyDescent="0.2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7"/>
      <c r="M5705" s="7"/>
      <c r="N5705" s="7"/>
    </row>
    <row r="5706" spans="1:14" ht="30" customHeight="1" x14ac:dyDescent="0.2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7"/>
      <c r="M5706" s="7"/>
      <c r="N5706" s="7"/>
    </row>
    <row r="5707" spans="1:14" ht="30" customHeight="1" x14ac:dyDescent="0.2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7"/>
      <c r="M5707" s="7"/>
      <c r="N5707" s="7"/>
    </row>
    <row r="5708" spans="1:14" ht="30" customHeight="1" x14ac:dyDescent="0.2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7"/>
      <c r="M5708" s="7"/>
      <c r="N5708" s="7"/>
    </row>
    <row r="5709" spans="1:14" ht="30" customHeight="1" x14ac:dyDescent="0.2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7"/>
      <c r="M5709" s="7"/>
      <c r="N5709" s="7"/>
    </row>
    <row r="5710" spans="1:14" ht="30" customHeight="1" x14ac:dyDescent="0.2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7"/>
      <c r="M5710" s="7"/>
      <c r="N5710" s="7"/>
    </row>
    <row r="5711" spans="1:14" ht="30" customHeight="1" x14ac:dyDescent="0.2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7"/>
      <c r="M5711" s="7"/>
      <c r="N5711" s="7"/>
    </row>
    <row r="5712" spans="1:14" ht="30" customHeight="1" x14ac:dyDescent="0.2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7"/>
      <c r="M5712" s="7"/>
      <c r="N5712" s="7"/>
    </row>
    <row r="5713" spans="1:14" ht="30" customHeight="1" x14ac:dyDescent="0.2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7"/>
      <c r="M5713" s="7"/>
      <c r="N5713" s="7"/>
    </row>
    <row r="5714" spans="1:14" ht="30" customHeight="1" x14ac:dyDescent="0.2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7"/>
      <c r="M5714" s="7"/>
      <c r="N5714" s="7"/>
    </row>
    <row r="5715" spans="1:14" ht="30" customHeight="1" x14ac:dyDescent="0.2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7"/>
      <c r="M5715" s="7"/>
      <c r="N5715" s="7"/>
    </row>
    <row r="5716" spans="1:14" ht="30" customHeight="1" x14ac:dyDescent="0.2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7"/>
      <c r="M5716" s="7"/>
      <c r="N5716" s="7"/>
    </row>
    <row r="5717" spans="1:14" ht="30" customHeight="1" x14ac:dyDescent="0.2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7"/>
      <c r="M5717" s="7"/>
      <c r="N5717" s="7"/>
    </row>
    <row r="5718" spans="1:14" ht="30" customHeight="1" x14ac:dyDescent="0.2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7"/>
      <c r="M5718" s="7"/>
      <c r="N5718" s="7"/>
    </row>
    <row r="5719" spans="1:14" ht="30" customHeight="1" x14ac:dyDescent="0.2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7"/>
      <c r="M5719" s="7"/>
      <c r="N5719" s="7"/>
    </row>
    <row r="5720" spans="1:14" ht="30" customHeight="1" x14ac:dyDescent="0.2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7"/>
      <c r="M5720" s="7"/>
      <c r="N5720" s="7"/>
    </row>
    <row r="5721" spans="1:14" ht="30" customHeight="1" x14ac:dyDescent="0.2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7"/>
      <c r="M5721" s="7"/>
      <c r="N5721" s="7"/>
    </row>
    <row r="5722" spans="1:14" ht="30" customHeight="1" x14ac:dyDescent="0.2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7"/>
      <c r="M5722" s="7"/>
      <c r="N5722" s="7"/>
    </row>
    <row r="5723" spans="1:14" ht="30" customHeight="1" x14ac:dyDescent="0.2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7"/>
      <c r="M5723" s="7"/>
      <c r="N5723" s="7"/>
    </row>
    <row r="5724" spans="1:14" ht="30" customHeight="1" x14ac:dyDescent="0.2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7"/>
      <c r="M5724" s="7"/>
      <c r="N5724" s="7"/>
    </row>
    <row r="5725" spans="1:14" ht="30" customHeight="1" x14ac:dyDescent="0.2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7"/>
      <c r="M5725" s="7"/>
      <c r="N5725" s="7"/>
    </row>
    <row r="5726" spans="1:14" ht="30" customHeight="1" x14ac:dyDescent="0.2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7"/>
      <c r="M5726" s="7"/>
      <c r="N5726" s="7"/>
    </row>
    <row r="5727" spans="1:14" ht="30" customHeight="1" x14ac:dyDescent="0.2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7"/>
      <c r="M5727" s="7"/>
      <c r="N5727" s="7"/>
    </row>
    <row r="5728" spans="1:14" ht="30" customHeight="1" x14ac:dyDescent="0.2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7"/>
      <c r="M5728" s="7"/>
      <c r="N5728" s="7"/>
    </row>
    <row r="5729" spans="1:14" ht="30" customHeight="1" x14ac:dyDescent="0.2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7"/>
      <c r="M5729" s="7"/>
      <c r="N5729" s="7"/>
    </row>
    <row r="5730" spans="1:14" ht="30" customHeight="1" x14ac:dyDescent="0.2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7"/>
      <c r="M5730" s="7"/>
      <c r="N5730" s="7"/>
    </row>
    <row r="5731" spans="1:14" ht="30" customHeight="1" x14ac:dyDescent="0.2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7"/>
      <c r="M5731" s="7"/>
      <c r="N5731" s="7"/>
    </row>
    <row r="5732" spans="1:14" ht="30" customHeight="1" x14ac:dyDescent="0.2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7"/>
      <c r="M5732" s="7"/>
      <c r="N5732" s="7"/>
    </row>
    <row r="5733" spans="1:14" ht="30" customHeight="1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7"/>
      <c r="M5733" s="7"/>
      <c r="N5733" s="7"/>
    </row>
    <row r="5734" spans="1:14" ht="30" customHeight="1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7"/>
      <c r="M5734" s="7"/>
      <c r="N5734" s="7"/>
    </row>
    <row r="5735" spans="1:14" ht="30" customHeight="1" x14ac:dyDescent="0.2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7"/>
      <c r="M5735" s="7"/>
      <c r="N5735" s="7"/>
    </row>
    <row r="5736" spans="1:14" ht="30" customHeight="1" x14ac:dyDescent="0.2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7"/>
      <c r="M5736" s="7"/>
      <c r="N5736" s="7"/>
    </row>
    <row r="5737" spans="1:14" ht="30" customHeight="1" x14ac:dyDescent="0.2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7"/>
      <c r="M5737" s="7"/>
      <c r="N5737" s="7"/>
    </row>
    <row r="5738" spans="1:14" ht="30" customHeight="1" x14ac:dyDescent="0.2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7"/>
      <c r="M5738" s="7"/>
      <c r="N5738" s="7"/>
    </row>
    <row r="5739" spans="1:14" ht="30" customHeight="1" x14ac:dyDescent="0.2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7"/>
      <c r="M5739" s="7"/>
      <c r="N5739" s="7"/>
    </row>
    <row r="5740" spans="1:14" ht="30" customHeight="1" x14ac:dyDescent="0.2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7"/>
      <c r="M5740" s="7"/>
      <c r="N5740" s="7"/>
    </row>
    <row r="5741" spans="1:14" ht="30" customHeight="1" x14ac:dyDescent="0.2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7"/>
      <c r="M5741" s="7"/>
      <c r="N5741" s="7"/>
    </row>
    <row r="5742" spans="1:14" ht="30" customHeight="1" x14ac:dyDescent="0.2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7"/>
      <c r="M5742" s="7"/>
      <c r="N5742" s="7"/>
    </row>
    <row r="5743" spans="1:14" ht="30" customHeight="1" x14ac:dyDescent="0.2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7"/>
      <c r="M5743" s="7"/>
      <c r="N5743" s="7"/>
    </row>
    <row r="5744" spans="1:14" ht="30" customHeight="1" x14ac:dyDescent="0.2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7"/>
      <c r="M5744" s="7"/>
      <c r="N5744" s="7"/>
    </row>
    <row r="5745" spans="1:14" ht="30" customHeight="1" x14ac:dyDescent="0.2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7"/>
      <c r="M5745" s="7"/>
      <c r="N5745" s="7"/>
    </row>
    <row r="5746" spans="1:14" ht="30" customHeight="1" x14ac:dyDescent="0.2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7"/>
      <c r="M5746" s="7"/>
      <c r="N5746" s="7"/>
    </row>
    <row r="5747" spans="1:14" ht="30" customHeight="1" x14ac:dyDescent="0.2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7"/>
      <c r="M5747" s="7"/>
      <c r="N5747" s="7"/>
    </row>
    <row r="5748" spans="1:14" ht="30" customHeight="1" x14ac:dyDescent="0.2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7"/>
      <c r="M5748" s="7"/>
      <c r="N5748" s="7"/>
    </row>
    <row r="5749" spans="1:14" ht="30" customHeight="1" x14ac:dyDescent="0.2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7"/>
      <c r="M5749" s="7"/>
      <c r="N5749" s="7"/>
    </row>
    <row r="5750" spans="1:14" ht="30" customHeight="1" x14ac:dyDescent="0.2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7"/>
      <c r="M5750" s="7"/>
      <c r="N5750" s="7"/>
    </row>
    <row r="5751" spans="1:14" ht="30" customHeight="1" x14ac:dyDescent="0.2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7"/>
      <c r="M5751" s="7"/>
      <c r="N5751" s="7"/>
    </row>
    <row r="5752" spans="1:14" ht="30" customHeight="1" x14ac:dyDescent="0.2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7"/>
      <c r="M5752" s="7"/>
      <c r="N5752" s="7"/>
    </row>
    <row r="5753" spans="1:14" ht="30" customHeight="1" x14ac:dyDescent="0.2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7"/>
      <c r="M5753" s="7"/>
      <c r="N5753" s="7"/>
    </row>
    <row r="5754" spans="1:14" ht="30" customHeight="1" x14ac:dyDescent="0.2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7"/>
      <c r="M5754" s="7"/>
      <c r="N5754" s="7"/>
    </row>
    <row r="5755" spans="1:14" ht="30" customHeight="1" x14ac:dyDescent="0.2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7"/>
      <c r="M5755" s="7"/>
      <c r="N5755" s="7"/>
    </row>
    <row r="5756" spans="1:14" ht="30" customHeight="1" x14ac:dyDescent="0.2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7"/>
      <c r="M5756" s="7"/>
      <c r="N5756" s="7"/>
    </row>
    <row r="5757" spans="1:14" ht="30" customHeight="1" x14ac:dyDescent="0.2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7"/>
      <c r="M5757" s="7"/>
      <c r="N5757" s="7"/>
    </row>
    <row r="5758" spans="1:14" ht="30" customHeight="1" x14ac:dyDescent="0.2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7"/>
      <c r="M5758" s="7"/>
      <c r="N5758" s="7"/>
    </row>
    <row r="5759" spans="1:14" ht="30" customHeight="1" x14ac:dyDescent="0.2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7"/>
      <c r="M5759" s="7"/>
      <c r="N5759" s="7"/>
    </row>
    <row r="5760" spans="1:14" ht="30" customHeight="1" x14ac:dyDescent="0.2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7"/>
      <c r="M5760" s="7"/>
      <c r="N5760" s="7"/>
    </row>
    <row r="5761" spans="1:14" ht="30" customHeight="1" x14ac:dyDescent="0.2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7"/>
      <c r="M5761" s="7"/>
      <c r="N5761" s="7"/>
    </row>
    <row r="5762" spans="1:14" ht="30" customHeight="1" x14ac:dyDescent="0.2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7"/>
      <c r="M5762" s="7"/>
      <c r="N5762" s="7"/>
    </row>
    <row r="5763" spans="1:14" ht="30" customHeight="1" x14ac:dyDescent="0.2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7"/>
      <c r="M5763" s="7"/>
      <c r="N5763" s="7"/>
    </row>
    <row r="5764" spans="1:14" ht="30" customHeight="1" x14ac:dyDescent="0.2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7"/>
      <c r="M5764" s="7"/>
      <c r="N5764" s="7"/>
    </row>
    <row r="5765" spans="1:14" ht="30" customHeight="1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7"/>
      <c r="M5765" s="7"/>
      <c r="N5765" s="7"/>
    </row>
    <row r="5766" spans="1:14" ht="30" customHeight="1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7"/>
      <c r="M5766" s="7"/>
      <c r="N5766" s="7"/>
    </row>
    <row r="5767" spans="1:14" ht="30" customHeight="1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7"/>
      <c r="M5767" s="7"/>
      <c r="N5767" s="7"/>
    </row>
    <row r="5768" spans="1:14" ht="30" customHeight="1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7"/>
      <c r="M5768" s="7"/>
      <c r="N5768" s="7"/>
    </row>
    <row r="5769" spans="1:14" ht="30" customHeight="1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7"/>
      <c r="M5769" s="7"/>
      <c r="N5769" s="7"/>
    </row>
    <row r="5770" spans="1:14" ht="30" customHeight="1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7"/>
      <c r="M5770" s="7"/>
      <c r="N5770" s="7"/>
    </row>
    <row r="5771" spans="1:14" ht="30" customHeight="1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7"/>
      <c r="M5771" s="7"/>
      <c r="N5771" s="7"/>
    </row>
    <row r="5772" spans="1:14" ht="30" customHeight="1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7"/>
      <c r="M5772" s="7"/>
      <c r="N5772" s="7"/>
    </row>
    <row r="5773" spans="1:14" ht="30" customHeight="1" x14ac:dyDescent="0.2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7"/>
      <c r="M5773" s="7"/>
      <c r="N5773" s="7"/>
    </row>
    <row r="5774" spans="1:14" ht="30" customHeight="1" x14ac:dyDescent="0.2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7"/>
      <c r="M5774" s="7"/>
      <c r="N5774" s="7"/>
    </row>
    <row r="5775" spans="1:14" ht="30" customHeight="1" x14ac:dyDescent="0.2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7"/>
      <c r="M5775" s="7"/>
      <c r="N5775" s="7"/>
    </row>
    <row r="5776" spans="1:14" ht="30" customHeight="1" x14ac:dyDescent="0.2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7"/>
      <c r="M5776" s="7"/>
      <c r="N5776" s="7"/>
    </row>
    <row r="5777" spans="1:14" ht="30" customHeight="1" x14ac:dyDescent="0.2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7"/>
      <c r="M5777" s="7"/>
      <c r="N5777" s="7"/>
    </row>
    <row r="5778" spans="1:14" ht="30" customHeight="1" x14ac:dyDescent="0.2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7"/>
      <c r="M5778" s="7"/>
      <c r="N5778" s="7"/>
    </row>
    <row r="5779" spans="1:14" ht="30" customHeight="1" x14ac:dyDescent="0.2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7"/>
      <c r="M5779" s="7"/>
      <c r="N5779" s="7"/>
    </row>
    <row r="5780" spans="1:14" ht="30" customHeight="1" x14ac:dyDescent="0.2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7"/>
      <c r="M5780" s="7"/>
      <c r="N5780" s="7"/>
    </row>
    <row r="5781" spans="1:14" ht="30" customHeight="1" x14ac:dyDescent="0.2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7"/>
      <c r="M5781" s="7"/>
      <c r="N5781" s="7"/>
    </row>
    <row r="5782" spans="1:14" ht="30" customHeight="1" x14ac:dyDescent="0.2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7"/>
      <c r="M5782" s="7"/>
      <c r="N5782" s="7"/>
    </row>
    <row r="5783" spans="1:14" ht="30" customHeight="1" x14ac:dyDescent="0.2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7"/>
      <c r="M5783" s="7"/>
      <c r="N5783" s="7"/>
    </row>
    <row r="5784" spans="1:14" ht="30" customHeight="1" x14ac:dyDescent="0.2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7"/>
      <c r="M5784" s="7"/>
      <c r="N5784" s="7"/>
    </row>
    <row r="5785" spans="1:14" ht="30" customHeight="1" x14ac:dyDescent="0.2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7"/>
      <c r="M5785" s="7"/>
      <c r="N5785" s="7"/>
    </row>
    <row r="5786" spans="1:14" ht="30" customHeight="1" x14ac:dyDescent="0.2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7"/>
      <c r="M5786" s="7"/>
      <c r="N5786" s="7"/>
    </row>
    <row r="5787" spans="1:14" ht="30" customHeight="1" x14ac:dyDescent="0.2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7"/>
      <c r="M5787" s="7"/>
      <c r="N5787" s="7"/>
    </row>
    <row r="5788" spans="1:14" ht="30" customHeight="1" x14ac:dyDescent="0.2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7"/>
      <c r="M5788" s="7"/>
      <c r="N5788" s="7"/>
    </row>
    <row r="5789" spans="1:14" ht="30" customHeight="1" x14ac:dyDescent="0.2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7"/>
      <c r="M5789" s="7"/>
      <c r="N5789" s="7"/>
    </row>
    <row r="5790" spans="1:14" ht="30" customHeight="1" x14ac:dyDescent="0.2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7"/>
      <c r="M5790" s="7"/>
      <c r="N5790" s="7"/>
    </row>
    <row r="5791" spans="1:14" ht="30" customHeight="1" x14ac:dyDescent="0.2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7"/>
      <c r="M5791" s="7"/>
      <c r="N5791" s="7"/>
    </row>
    <row r="5792" spans="1:14" ht="30" customHeight="1" x14ac:dyDescent="0.2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7"/>
      <c r="M5792" s="7"/>
      <c r="N5792" s="7"/>
    </row>
    <row r="5793" spans="1:14" ht="30" customHeight="1" x14ac:dyDescent="0.2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7"/>
      <c r="M5793" s="7"/>
      <c r="N5793" s="7"/>
    </row>
    <row r="5794" spans="1:14" ht="30" customHeight="1" x14ac:dyDescent="0.2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7"/>
      <c r="M5794" s="7"/>
      <c r="N5794" s="7"/>
    </row>
    <row r="5795" spans="1:14" ht="30" customHeight="1" x14ac:dyDescent="0.2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7"/>
      <c r="M5795" s="7"/>
      <c r="N5795" s="7"/>
    </row>
    <row r="5796" spans="1:14" ht="30" customHeight="1" x14ac:dyDescent="0.2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7"/>
      <c r="M5796" s="7"/>
      <c r="N5796" s="7"/>
    </row>
    <row r="5797" spans="1:14" ht="30" customHeight="1" x14ac:dyDescent="0.2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7"/>
      <c r="M5797" s="7"/>
      <c r="N5797" s="7"/>
    </row>
    <row r="5798" spans="1:14" ht="30" customHeight="1" x14ac:dyDescent="0.2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7"/>
      <c r="M5798" s="7"/>
      <c r="N5798" s="7"/>
    </row>
    <row r="5799" spans="1:14" ht="30" customHeight="1" x14ac:dyDescent="0.2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7"/>
      <c r="M5799" s="7"/>
      <c r="N5799" s="7"/>
    </row>
    <row r="5800" spans="1:14" ht="30" customHeight="1" x14ac:dyDescent="0.2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7"/>
      <c r="M5800" s="7"/>
      <c r="N5800" s="7"/>
    </row>
    <row r="5801" spans="1:14" ht="30" customHeight="1" x14ac:dyDescent="0.2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7"/>
      <c r="M5801" s="7"/>
      <c r="N5801" s="7"/>
    </row>
    <row r="5802" spans="1:14" ht="30" customHeight="1" x14ac:dyDescent="0.2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7"/>
      <c r="M5802" s="7"/>
      <c r="N5802" s="7"/>
    </row>
    <row r="5803" spans="1:14" ht="30" customHeight="1" x14ac:dyDescent="0.2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7"/>
      <c r="M5803" s="7"/>
      <c r="N5803" s="7"/>
    </row>
    <row r="5804" spans="1:14" ht="30" customHeight="1" x14ac:dyDescent="0.2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7"/>
      <c r="M5804" s="7"/>
      <c r="N5804" s="7"/>
    </row>
    <row r="5805" spans="1:14" ht="30" customHeight="1" x14ac:dyDescent="0.2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7"/>
      <c r="M5805" s="7"/>
      <c r="N5805" s="7"/>
    </row>
    <row r="5806" spans="1:14" ht="30" customHeight="1" x14ac:dyDescent="0.2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7"/>
      <c r="M5806" s="7"/>
      <c r="N5806" s="7"/>
    </row>
    <row r="5807" spans="1:14" ht="30" customHeight="1" x14ac:dyDescent="0.2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7"/>
      <c r="M5807" s="7"/>
      <c r="N5807" s="7"/>
    </row>
    <row r="5808" spans="1:14" ht="30" customHeight="1" x14ac:dyDescent="0.2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7"/>
      <c r="M5808" s="7"/>
      <c r="N5808" s="7"/>
    </row>
    <row r="5809" spans="1:14" ht="30" customHeight="1" x14ac:dyDescent="0.2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7"/>
      <c r="M5809" s="7"/>
      <c r="N5809" s="7"/>
    </row>
    <row r="5810" spans="1:14" ht="30" customHeight="1" x14ac:dyDescent="0.2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7"/>
      <c r="M5810" s="7"/>
      <c r="N5810" s="7"/>
    </row>
    <row r="5811" spans="1:14" ht="30" customHeight="1" x14ac:dyDescent="0.2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7"/>
      <c r="M5811" s="7"/>
      <c r="N5811" s="7"/>
    </row>
    <row r="5812" spans="1:14" ht="30" customHeight="1" x14ac:dyDescent="0.2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7"/>
      <c r="M5812" s="7"/>
      <c r="N5812" s="7"/>
    </row>
    <row r="5813" spans="1:14" ht="30" customHeight="1" x14ac:dyDescent="0.2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7"/>
      <c r="M5813" s="7"/>
      <c r="N5813" s="7"/>
    </row>
    <row r="5814" spans="1:14" ht="30" customHeight="1" x14ac:dyDescent="0.2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7"/>
      <c r="M5814" s="7"/>
      <c r="N5814" s="7"/>
    </row>
    <row r="5815" spans="1:14" ht="30" customHeight="1" x14ac:dyDescent="0.2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7"/>
      <c r="M5815" s="7"/>
      <c r="N5815" s="7"/>
    </row>
    <row r="5816" spans="1:14" ht="30" customHeight="1" x14ac:dyDescent="0.2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7"/>
      <c r="M5816" s="7"/>
      <c r="N5816" s="7"/>
    </row>
    <row r="5817" spans="1:14" ht="30" customHeight="1" x14ac:dyDescent="0.2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7"/>
      <c r="M5817" s="7"/>
      <c r="N5817" s="7"/>
    </row>
    <row r="5818" spans="1:14" ht="30" customHeight="1" x14ac:dyDescent="0.2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7"/>
      <c r="M5818" s="7"/>
      <c r="N5818" s="7"/>
    </row>
    <row r="5819" spans="1:14" ht="30" customHeight="1" x14ac:dyDescent="0.2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7"/>
      <c r="M5819" s="7"/>
      <c r="N5819" s="7"/>
    </row>
    <row r="5820" spans="1:14" ht="30" customHeight="1" x14ac:dyDescent="0.2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7"/>
      <c r="M5820" s="7"/>
      <c r="N5820" s="7"/>
    </row>
    <row r="5821" spans="1:14" ht="30" customHeight="1" x14ac:dyDescent="0.2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7"/>
      <c r="M5821" s="7"/>
      <c r="N5821" s="7"/>
    </row>
    <row r="5822" spans="1:14" ht="30" customHeight="1" x14ac:dyDescent="0.2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7"/>
      <c r="M5822" s="7"/>
      <c r="N5822" s="7"/>
    </row>
    <row r="5823" spans="1:14" ht="30" customHeight="1" x14ac:dyDescent="0.2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7"/>
      <c r="M5823" s="7"/>
      <c r="N5823" s="7"/>
    </row>
    <row r="5824" spans="1:14" ht="30" customHeight="1" x14ac:dyDescent="0.2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7"/>
      <c r="M5824" s="7"/>
      <c r="N5824" s="7"/>
    </row>
    <row r="5825" spans="1:14" ht="30" customHeight="1" x14ac:dyDescent="0.2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7"/>
      <c r="M5825" s="7"/>
      <c r="N5825" s="7"/>
    </row>
    <row r="5826" spans="1:14" ht="30" customHeight="1" x14ac:dyDescent="0.2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7"/>
      <c r="M5826" s="7"/>
      <c r="N5826" s="7"/>
    </row>
    <row r="5827" spans="1:14" ht="30" customHeight="1" x14ac:dyDescent="0.2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7"/>
      <c r="M5827" s="7"/>
      <c r="N5827" s="7"/>
    </row>
    <row r="5828" spans="1:14" ht="30" customHeight="1" x14ac:dyDescent="0.2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7"/>
      <c r="M5828" s="7"/>
      <c r="N5828" s="7"/>
    </row>
    <row r="5829" spans="1:14" ht="30" customHeight="1" x14ac:dyDescent="0.2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7"/>
      <c r="M5829" s="7"/>
      <c r="N5829" s="7"/>
    </row>
    <row r="5830" spans="1:14" ht="30" customHeight="1" x14ac:dyDescent="0.2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7"/>
      <c r="M5830" s="7"/>
      <c r="N5830" s="7"/>
    </row>
    <row r="5831" spans="1:14" ht="30" customHeight="1" x14ac:dyDescent="0.2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7"/>
      <c r="M5831" s="7"/>
      <c r="N5831" s="7"/>
    </row>
    <row r="5832" spans="1:14" ht="30" customHeight="1" x14ac:dyDescent="0.2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7"/>
      <c r="M5832" s="7"/>
      <c r="N5832" s="7"/>
    </row>
    <row r="5833" spans="1:14" ht="30" customHeight="1" x14ac:dyDescent="0.2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7"/>
      <c r="M5833" s="7"/>
      <c r="N5833" s="7"/>
    </row>
    <row r="5834" spans="1:14" ht="30" customHeight="1" x14ac:dyDescent="0.2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7"/>
      <c r="M5834" s="7"/>
      <c r="N5834" s="7"/>
    </row>
    <row r="5835" spans="1:14" ht="30" customHeight="1" x14ac:dyDescent="0.2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7"/>
      <c r="M5835" s="7"/>
      <c r="N5835" s="7"/>
    </row>
    <row r="5836" spans="1:14" ht="30" customHeight="1" x14ac:dyDescent="0.2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7"/>
      <c r="M5836" s="7"/>
      <c r="N5836" s="7"/>
    </row>
    <row r="5837" spans="1:14" ht="30" customHeight="1" x14ac:dyDescent="0.2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7"/>
      <c r="M5837" s="7"/>
      <c r="N5837" s="7"/>
    </row>
    <row r="5838" spans="1:14" ht="30" customHeight="1" x14ac:dyDescent="0.2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7"/>
      <c r="M5838" s="7"/>
      <c r="N5838" s="7"/>
    </row>
    <row r="5839" spans="1:14" ht="30" customHeight="1" x14ac:dyDescent="0.2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7"/>
      <c r="M5839" s="7"/>
      <c r="N5839" s="7"/>
    </row>
    <row r="5840" spans="1:14" ht="30" customHeight="1" x14ac:dyDescent="0.2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7"/>
      <c r="M5840" s="7"/>
      <c r="N5840" s="7"/>
    </row>
    <row r="5841" spans="1:14" ht="30" customHeight="1" x14ac:dyDescent="0.2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7"/>
      <c r="M5841" s="7"/>
      <c r="N5841" s="7"/>
    </row>
    <row r="5842" spans="1:14" ht="30" customHeight="1" x14ac:dyDescent="0.2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7"/>
      <c r="M5842" s="7"/>
      <c r="N5842" s="7"/>
    </row>
    <row r="5843" spans="1:14" ht="30" customHeight="1" x14ac:dyDescent="0.2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7"/>
      <c r="M5843" s="7"/>
      <c r="N5843" s="7"/>
    </row>
    <row r="5844" spans="1:14" ht="30" customHeight="1" x14ac:dyDescent="0.2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7"/>
      <c r="M5844" s="7"/>
      <c r="N5844" s="7"/>
    </row>
    <row r="5845" spans="1:14" ht="30" customHeight="1" x14ac:dyDescent="0.2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7"/>
      <c r="M5845" s="7"/>
      <c r="N5845" s="7"/>
    </row>
    <row r="5846" spans="1:14" ht="30" customHeight="1" x14ac:dyDescent="0.2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7"/>
      <c r="M5846" s="7"/>
      <c r="N5846" s="7"/>
    </row>
    <row r="5847" spans="1:14" ht="30" customHeight="1" x14ac:dyDescent="0.2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7"/>
      <c r="M5847" s="7"/>
      <c r="N5847" s="7"/>
    </row>
    <row r="5848" spans="1:14" ht="30" customHeight="1" x14ac:dyDescent="0.2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7"/>
      <c r="M5848" s="7"/>
      <c r="N5848" s="7"/>
    </row>
    <row r="5849" spans="1:14" ht="30" customHeight="1" x14ac:dyDescent="0.2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7"/>
      <c r="M5849" s="7"/>
      <c r="N5849" s="7"/>
    </row>
    <row r="5850" spans="1:14" ht="30" customHeight="1" x14ac:dyDescent="0.2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7"/>
      <c r="M5850" s="7"/>
      <c r="N5850" s="7"/>
    </row>
    <row r="5851" spans="1:14" ht="30" customHeight="1" x14ac:dyDescent="0.2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7"/>
      <c r="M5851" s="7"/>
      <c r="N5851" s="7"/>
    </row>
    <row r="5852" spans="1:14" ht="30" customHeight="1" x14ac:dyDescent="0.2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7"/>
      <c r="M5852" s="7"/>
      <c r="N5852" s="7"/>
    </row>
    <row r="5853" spans="1:14" ht="30" customHeight="1" x14ac:dyDescent="0.2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7"/>
      <c r="M5853" s="7"/>
      <c r="N5853" s="7"/>
    </row>
    <row r="5854" spans="1:14" ht="30" customHeight="1" x14ac:dyDescent="0.2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7"/>
      <c r="M5854" s="7"/>
      <c r="N5854" s="7"/>
    </row>
    <row r="5855" spans="1:14" ht="30" customHeight="1" x14ac:dyDescent="0.2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7"/>
      <c r="M5855" s="7"/>
      <c r="N5855" s="7"/>
    </row>
    <row r="5856" spans="1:14" ht="30" customHeight="1" x14ac:dyDescent="0.2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7"/>
      <c r="M5856" s="7"/>
      <c r="N5856" s="7"/>
    </row>
    <row r="5857" spans="1:14" ht="30" customHeight="1" x14ac:dyDescent="0.2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7"/>
      <c r="M5857" s="7"/>
      <c r="N5857" s="7"/>
    </row>
    <row r="5858" spans="1:14" ht="30" customHeight="1" x14ac:dyDescent="0.2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7"/>
      <c r="M5858" s="7"/>
      <c r="N5858" s="7"/>
    </row>
    <row r="5859" spans="1:14" ht="30" customHeight="1" x14ac:dyDescent="0.2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7"/>
      <c r="M5859" s="7"/>
      <c r="N5859" s="7"/>
    </row>
    <row r="5860" spans="1:14" ht="30" customHeight="1" x14ac:dyDescent="0.2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7"/>
      <c r="M5860" s="7"/>
      <c r="N5860" s="7"/>
    </row>
    <row r="5861" spans="1:14" ht="30" customHeight="1" x14ac:dyDescent="0.2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7"/>
      <c r="M5861" s="7"/>
      <c r="N5861" s="7"/>
    </row>
    <row r="5862" spans="1:14" ht="30" customHeight="1" x14ac:dyDescent="0.2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7"/>
      <c r="M5862" s="7"/>
      <c r="N5862" s="7"/>
    </row>
    <row r="5863" spans="1:14" ht="30" customHeight="1" x14ac:dyDescent="0.2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7"/>
      <c r="M5863" s="7"/>
      <c r="N5863" s="7"/>
    </row>
    <row r="5864" spans="1:14" ht="30" customHeight="1" x14ac:dyDescent="0.2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7"/>
      <c r="M5864" s="7"/>
      <c r="N5864" s="7"/>
    </row>
    <row r="5865" spans="1:14" ht="30" customHeight="1" x14ac:dyDescent="0.2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7"/>
      <c r="M5865" s="7"/>
      <c r="N5865" s="7"/>
    </row>
    <row r="5866" spans="1:14" ht="30" customHeight="1" x14ac:dyDescent="0.2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7"/>
      <c r="M5866" s="7"/>
      <c r="N5866" s="7"/>
    </row>
    <row r="5867" spans="1:14" ht="30" customHeight="1" x14ac:dyDescent="0.2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7"/>
      <c r="M5867" s="7"/>
      <c r="N5867" s="7"/>
    </row>
    <row r="5868" spans="1:14" ht="30" customHeight="1" x14ac:dyDescent="0.2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7"/>
      <c r="M5868" s="7"/>
      <c r="N5868" s="7"/>
    </row>
    <row r="5869" spans="1:14" ht="30" customHeight="1" x14ac:dyDescent="0.2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7"/>
      <c r="M5869" s="7"/>
      <c r="N5869" s="7"/>
    </row>
    <row r="5870" spans="1:14" ht="30" customHeight="1" x14ac:dyDescent="0.2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7"/>
      <c r="M5870" s="7"/>
      <c r="N5870" s="7"/>
    </row>
    <row r="5871" spans="1:14" ht="30" customHeight="1" x14ac:dyDescent="0.2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7"/>
      <c r="M5871" s="7"/>
      <c r="N5871" s="7"/>
    </row>
    <row r="5872" spans="1:14" ht="30" customHeight="1" x14ac:dyDescent="0.2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7"/>
      <c r="M5872" s="7"/>
      <c r="N5872" s="7"/>
    </row>
    <row r="5873" spans="1:14" ht="30" customHeight="1" x14ac:dyDescent="0.2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7"/>
      <c r="M5873" s="7"/>
      <c r="N5873" s="7"/>
    </row>
    <row r="5874" spans="1:14" ht="30" customHeight="1" x14ac:dyDescent="0.2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7"/>
      <c r="M5874" s="7"/>
      <c r="N5874" s="7"/>
    </row>
    <row r="5875" spans="1:14" ht="30" customHeight="1" x14ac:dyDescent="0.2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7"/>
      <c r="M5875" s="7"/>
      <c r="N5875" s="7"/>
    </row>
    <row r="5876" spans="1:14" ht="30" customHeight="1" x14ac:dyDescent="0.2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7"/>
      <c r="M5876" s="7"/>
      <c r="N5876" s="7"/>
    </row>
    <row r="5877" spans="1:14" ht="30" customHeight="1" x14ac:dyDescent="0.2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7"/>
      <c r="M5877" s="7"/>
      <c r="N5877" s="7"/>
    </row>
    <row r="5878" spans="1:14" ht="30" customHeight="1" x14ac:dyDescent="0.2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7"/>
      <c r="M5878" s="7"/>
      <c r="N5878" s="7"/>
    </row>
    <row r="5879" spans="1:14" ht="30" customHeight="1" x14ac:dyDescent="0.2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7"/>
      <c r="M5879" s="7"/>
      <c r="N5879" s="7"/>
    </row>
    <row r="5880" spans="1:14" ht="30" customHeight="1" x14ac:dyDescent="0.2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7"/>
      <c r="M5880" s="7"/>
      <c r="N5880" s="7"/>
    </row>
    <row r="5881" spans="1:14" ht="30" customHeight="1" x14ac:dyDescent="0.2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7"/>
      <c r="M5881" s="7"/>
      <c r="N5881" s="7"/>
    </row>
    <row r="5882" spans="1:14" ht="30" customHeight="1" x14ac:dyDescent="0.2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7"/>
      <c r="M5882" s="7"/>
      <c r="N5882" s="7"/>
    </row>
    <row r="5883" spans="1:14" ht="30" customHeight="1" x14ac:dyDescent="0.2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7"/>
      <c r="M5883" s="7"/>
      <c r="N5883" s="7"/>
    </row>
    <row r="5884" spans="1:14" ht="30" customHeight="1" x14ac:dyDescent="0.2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7"/>
      <c r="M5884" s="7"/>
      <c r="N5884" s="7"/>
    </row>
    <row r="5885" spans="1:14" ht="30" customHeight="1" x14ac:dyDescent="0.2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7"/>
      <c r="M5885" s="7"/>
      <c r="N5885" s="7"/>
    </row>
    <row r="5886" spans="1:14" ht="30" customHeight="1" x14ac:dyDescent="0.2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7"/>
      <c r="M5886" s="7"/>
      <c r="N5886" s="7"/>
    </row>
    <row r="5887" spans="1:14" ht="30" customHeight="1" x14ac:dyDescent="0.2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7"/>
      <c r="M5887" s="7"/>
      <c r="N5887" s="7"/>
    </row>
    <row r="5888" spans="1:14" ht="30" customHeight="1" x14ac:dyDescent="0.2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7"/>
      <c r="M5888" s="7"/>
      <c r="N5888" s="7"/>
    </row>
    <row r="5889" spans="1:14" ht="30" customHeight="1" x14ac:dyDescent="0.2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7"/>
      <c r="M5889" s="7"/>
      <c r="N5889" s="7"/>
    </row>
    <row r="5890" spans="1:14" ht="30" customHeight="1" x14ac:dyDescent="0.2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7"/>
      <c r="M5890" s="7"/>
      <c r="N5890" s="7"/>
    </row>
    <row r="5891" spans="1:14" ht="30" customHeight="1" x14ac:dyDescent="0.2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7"/>
      <c r="M5891" s="7"/>
      <c r="N5891" s="7"/>
    </row>
    <row r="5892" spans="1:14" ht="30" customHeight="1" x14ac:dyDescent="0.2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7"/>
      <c r="M5892" s="7"/>
      <c r="N5892" s="7"/>
    </row>
    <row r="5893" spans="1:14" ht="30" customHeight="1" x14ac:dyDescent="0.2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7"/>
      <c r="M5893" s="7"/>
      <c r="N5893" s="7"/>
    </row>
    <row r="5894" spans="1:14" ht="30" customHeight="1" x14ac:dyDescent="0.2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7"/>
      <c r="M5894" s="7"/>
      <c r="N5894" s="7"/>
    </row>
    <row r="5895" spans="1:14" ht="30" customHeight="1" x14ac:dyDescent="0.2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7"/>
      <c r="M5895" s="7"/>
      <c r="N5895" s="7"/>
    </row>
    <row r="5896" spans="1:14" ht="30" customHeight="1" x14ac:dyDescent="0.2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7"/>
      <c r="M5896" s="7"/>
      <c r="N5896" s="7"/>
    </row>
    <row r="5897" spans="1:14" ht="30" customHeight="1" x14ac:dyDescent="0.2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7"/>
      <c r="M5897" s="7"/>
      <c r="N5897" s="7"/>
    </row>
    <row r="5898" spans="1:14" ht="30" customHeight="1" x14ac:dyDescent="0.2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7"/>
      <c r="M5898" s="7"/>
      <c r="N5898" s="7"/>
    </row>
    <row r="5899" spans="1:14" ht="30" customHeight="1" x14ac:dyDescent="0.2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7"/>
      <c r="M5899" s="7"/>
      <c r="N5899" s="7"/>
    </row>
    <row r="5900" spans="1:14" ht="30" customHeight="1" x14ac:dyDescent="0.2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7"/>
      <c r="M5900" s="7"/>
      <c r="N5900" s="7"/>
    </row>
    <row r="5901" spans="1:14" ht="30" customHeight="1" x14ac:dyDescent="0.2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7"/>
      <c r="M5901" s="7"/>
      <c r="N5901" s="7"/>
    </row>
    <row r="5902" spans="1:14" ht="30" customHeight="1" x14ac:dyDescent="0.2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7"/>
      <c r="M5902" s="7"/>
      <c r="N5902" s="7"/>
    </row>
    <row r="5903" spans="1:14" ht="30" customHeight="1" x14ac:dyDescent="0.2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7"/>
      <c r="M5903" s="7"/>
      <c r="N5903" s="7"/>
    </row>
    <row r="5904" spans="1:14" ht="30" customHeight="1" x14ac:dyDescent="0.2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7"/>
      <c r="M5904" s="7"/>
      <c r="N5904" s="7"/>
    </row>
    <row r="5905" spans="1:14" ht="30" customHeight="1" x14ac:dyDescent="0.2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7"/>
      <c r="M5905" s="7"/>
      <c r="N5905" s="7"/>
    </row>
    <row r="5906" spans="1:14" ht="30" customHeight="1" x14ac:dyDescent="0.2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7"/>
      <c r="M5906" s="7"/>
      <c r="N5906" s="7"/>
    </row>
    <row r="5907" spans="1:14" ht="30" customHeight="1" x14ac:dyDescent="0.2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7"/>
      <c r="M5907" s="7"/>
      <c r="N5907" s="7"/>
    </row>
    <row r="5908" spans="1:14" ht="30" customHeight="1" x14ac:dyDescent="0.2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7"/>
      <c r="M5908" s="7"/>
      <c r="N5908" s="7"/>
    </row>
    <row r="5909" spans="1:14" ht="30" customHeight="1" x14ac:dyDescent="0.2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7"/>
      <c r="M5909" s="7"/>
      <c r="N5909" s="7"/>
    </row>
    <row r="5910" spans="1:14" ht="30" customHeight="1" x14ac:dyDescent="0.2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7"/>
      <c r="M5910" s="7"/>
      <c r="N5910" s="7"/>
    </row>
    <row r="5911" spans="1:14" ht="30" customHeight="1" x14ac:dyDescent="0.2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7"/>
      <c r="M5911" s="7"/>
      <c r="N5911" s="7"/>
    </row>
    <row r="5912" spans="1:14" ht="30" customHeight="1" x14ac:dyDescent="0.2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7"/>
      <c r="M5912" s="7"/>
      <c r="N5912" s="7"/>
    </row>
    <row r="5913" spans="1:14" ht="30" customHeight="1" x14ac:dyDescent="0.2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7"/>
      <c r="M5913" s="7"/>
      <c r="N5913" s="7"/>
    </row>
    <row r="5914" spans="1:14" ht="30" customHeight="1" x14ac:dyDescent="0.2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7"/>
      <c r="M5914" s="7"/>
      <c r="N5914" s="7"/>
    </row>
    <row r="5915" spans="1:14" ht="30" customHeight="1" x14ac:dyDescent="0.2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7"/>
      <c r="M5915" s="7"/>
      <c r="N5915" s="7"/>
    </row>
    <row r="5916" spans="1:14" ht="30" customHeight="1" x14ac:dyDescent="0.2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7"/>
      <c r="M5916" s="7"/>
      <c r="N5916" s="7"/>
    </row>
    <row r="5917" spans="1:14" ht="30" customHeight="1" x14ac:dyDescent="0.2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7"/>
      <c r="M5917" s="7"/>
      <c r="N5917" s="7"/>
    </row>
    <row r="5918" spans="1:14" ht="30" customHeight="1" x14ac:dyDescent="0.2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7"/>
      <c r="M5918" s="7"/>
      <c r="N5918" s="7"/>
    </row>
    <row r="5919" spans="1:14" ht="30" customHeight="1" x14ac:dyDescent="0.2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7"/>
      <c r="M5919" s="7"/>
      <c r="N5919" s="7"/>
    </row>
    <row r="5920" spans="1:14" ht="30" customHeight="1" x14ac:dyDescent="0.2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7"/>
      <c r="M5920" s="7"/>
      <c r="N5920" s="7"/>
    </row>
    <row r="5921" spans="1:14" ht="30" customHeight="1" x14ac:dyDescent="0.2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7"/>
      <c r="M5921" s="7"/>
      <c r="N5921" s="7"/>
    </row>
    <row r="5922" spans="1:14" ht="30" customHeight="1" x14ac:dyDescent="0.2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7"/>
      <c r="M5922" s="7"/>
      <c r="N5922" s="7"/>
    </row>
    <row r="5923" spans="1:14" ht="30" customHeight="1" x14ac:dyDescent="0.2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7"/>
      <c r="M5923" s="7"/>
      <c r="N5923" s="7"/>
    </row>
    <row r="5924" spans="1:14" ht="30" customHeight="1" x14ac:dyDescent="0.2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7"/>
      <c r="M5924" s="7"/>
      <c r="N5924" s="7"/>
    </row>
    <row r="5925" spans="1:14" ht="30" customHeight="1" x14ac:dyDescent="0.2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7"/>
      <c r="M5925" s="7"/>
      <c r="N5925" s="7"/>
    </row>
    <row r="5926" spans="1:14" ht="30" customHeight="1" x14ac:dyDescent="0.2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7"/>
      <c r="M5926" s="7"/>
      <c r="N5926" s="7"/>
    </row>
    <row r="5927" spans="1:14" ht="30" customHeight="1" x14ac:dyDescent="0.2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7"/>
      <c r="M5927" s="7"/>
      <c r="N5927" s="7"/>
    </row>
    <row r="5928" spans="1:14" ht="30" customHeight="1" x14ac:dyDescent="0.2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7"/>
      <c r="M5928" s="7"/>
      <c r="N5928" s="7"/>
    </row>
    <row r="5929" spans="1:14" ht="30" customHeight="1" x14ac:dyDescent="0.2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7"/>
      <c r="M5929" s="7"/>
      <c r="N5929" s="7"/>
    </row>
    <row r="5930" spans="1:14" ht="30" customHeight="1" x14ac:dyDescent="0.2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7"/>
      <c r="M5930" s="7"/>
      <c r="N5930" s="7"/>
    </row>
    <row r="5931" spans="1:14" ht="30" customHeight="1" x14ac:dyDescent="0.2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7"/>
      <c r="M5931" s="7"/>
      <c r="N5931" s="7"/>
    </row>
    <row r="5932" spans="1:14" ht="30" customHeight="1" x14ac:dyDescent="0.2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7"/>
      <c r="M5932" s="7"/>
      <c r="N5932" s="7"/>
    </row>
    <row r="5933" spans="1:14" ht="30" customHeight="1" x14ac:dyDescent="0.2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7"/>
      <c r="M5933" s="7"/>
      <c r="N5933" s="7"/>
    </row>
    <row r="5934" spans="1:14" ht="30" customHeight="1" x14ac:dyDescent="0.2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7"/>
      <c r="M5934" s="7"/>
      <c r="N5934" s="7"/>
    </row>
    <row r="5935" spans="1:14" ht="30" customHeight="1" x14ac:dyDescent="0.2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7"/>
      <c r="M5935" s="7"/>
      <c r="N5935" s="7"/>
    </row>
    <row r="5936" spans="1:14" ht="30" customHeight="1" x14ac:dyDescent="0.2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7"/>
      <c r="M5936" s="7"/>
      <c r="N5936" s="7"/>
    </row>
    <row r="5937" spans="1:14" ht="30" customHeight="1" x14ac:dyDescent="0.2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7"/>
      <c r="M5937" s="7"/>
      <c r="N5937" s="7"/>
    </row>
    <row r="5938" spans="1:14" ht="30" customHeight="1" x14ac:dyDescent="0.2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7"/>
      <c r="M5938" s="7"/>
      <c r="N5938" s="7"/>
    </row>
    <row r="5939" spans="1:14" ht="30" customHeight="1" x14ac:dyDescent="0.2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7"/>
      <c r="M5939" s="7"/>
      <c r="N5939" s="7"/>
    </row>
    <row r="5940" spans="1:14" ht="30" customHeight="1" x14ac:dyDescent="0.2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7"/>
      <c r="M5940" s="7"/>
      <c r="N5940" s="7"/>
    </row>
    <row r="5941" spans="1:14" ht="30" customHeight="1" x14ac:dyDescent="0.2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7"/>
      <c r="M5941" s="7"/>
      <c r="N5941" s="7"/>
    </row>
    <row r="5942" spans="1:14" ht="30" customHeight="1" x14ac:dyDescent="0.2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7"/>
      <c r="M5942" s="7"/>
      <c r="N5942" s="7"/>
    </row>
    <row r="5943" spans="1:14" ht="30" customHeight="1" x14ac:dyDescent="0.2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7"/>
      <c r="M5943" s="7"/>
      <c r="N5943" s="7"/>
    </row>
    <row r="5944" spans="1:14" ht="30" customHeight="1" x14ac:dyDescent="0.2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7"/>
      <c r="M5944" s="7"/>
      <c r="N5944" s="7"/>
    </row>
    <row r="5945" spans="1:14" ht="30" customHeight="1" x14ac:dyDescent="0.2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7"/>
      <c r="M5945" s="7"/>
      <c r="N5945" s="7"/>
    </row>
    <row r="5946" spans="1:14" ht="30" customHeight="1" x14ac:dyDescent="0.2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7"/>
      <c r="M5946" s="7"/>
      <c r="N5946" s="7"/>
    </row>
    <row r="5947" spans="1:14" ht="30" customHeight="1" x14ac:dyDescent="0.2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7"/>
      <c r="M5947" s="7"/>
      <c r="N5947" s="7"/>
    </row>
    <row r="5948" spans="1:14" ht="30" customHeight="1" x14ac:dyDescent="0.2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7"/>
      <c r="M5948" s="7"/>
      <c r="N5948" s="7"/>
    </row>
    <row r="5949" spans="1:14" ht="30" customHeight="1" x14ac:dyDescent="0.2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7"/>
      <c r="M5949" s="7"/>
      <c r="N5949" s="7"/>
    </row>
    <row r="5950" spans="1:14" ht="30" customHeight="1" x14ac:dyDescent="0.2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7"/>
      <c r="M5950" s="7"/>
      <c r="N5950" s="7"/>
    </row>
    <row r="5951" spans="1:14" ht="30" customHeight="1" x14ac:dyDescent="0.25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7"/>
      <c r="M5951" s="7"/>
      <c r="N5951" s="7"/>
    </row>
    <row r="5952" spans="1:14" ht="30" customHeight="1" x14ac:dyDescent="0.25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7"/>
      <c r="M5952" s="7"/>
      <c r="N5952" s="7"/>
    </row>
    <row r="5953" spans="1:14" ht="30" customHeight="1" x14ac:dyDescent="0.25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7"/>
      <c r="M5953" s="7"/>
      <c r="N5953" s="7"/>
    </row>
    <row r="5954" spans="1:14" ht="30" customHeight="1" x14ac:dyDescent="0.25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7"/>
      <c r="M5954" s="7"/>
      <c r="N5954" s="7"/>
    </row>
    <row r="5955" spans="1:14" ht="30" customHeight="1" x14ac:dyDescent="0.25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7"/>
      <c r="M5955" s="7"/>
      <c r="N5955" s="7"/>
    </row>
    <row r="5956" spans="1:14" ht="30" customHeight="1" x14ac:dyDescent="0.25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7"/>
      <c r="M5956" s="7"/>
      <c r="N5956" s="7"/>
    </row>
    <row r="5957" spans="1:14" ht="30" customHeight="1" x14ac:dyDescent="0.25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7"/>
      <c r="M5957" s="7"/>
      <c r="N5957" s="7"/>
    </row>
    <row r="5958" spans="1:14" ht="30" customHeight="1" x14ac:dyDescent="0.25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7"/>
      <c r="M5958" s="7"/>
      <c r="N5958" s="7"/>
    </row>
    <row r="5959" spans="1:14" ht="30" customHeight="1" x14ac:dyDescent="0.25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7"/>
      <c r="M5959" s="7"/>
      <c r="N5959" s="7"/>
    </row>
    <row r="5960" spans="1:14" ht="30" customHeight="1" x14ac:dyDescent="0.25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7"/>
      <c r="M5960" s="7"/>
      <c r="N5960" s="7"/>
    </row>
    <row r="5961" spans="1:14" ht="30" customHeight="1" x14ac:dyDescent="0.25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7"/>
      <c r="M5961" s="7"/>
      <c r="N5961" s="7"/>
    </row>
    <row r="5962" spans="1:14" ht="30" customHeight="1" x14ac:dyDescent="0.25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7"/>
      <c r="M5962" s="7"/>
      <c r="N5962" s="7"/>
    </row>
    <row r="5963" spans="1:14" ht="30" customHeight="1" x14ac:dyDescent="0.25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7"/>
      <c r="M5963" s="7"/>
      <c r="N5963" s="7"/>
    </row>
    <row r="5964" spans="1:14" ht="30" customHeight="1" x14ac:dyDescent="0.25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7"/>
      <c r="M5964" s="7"/>
      <c r="N5964" s="7"/>
    </row>
    <row r="5965" spans="1:14" ht="30" customHeight="1" x14ac:dyDescent="0.25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7"/>
      <c r="M5965" s="7"/>
      <c r="N5965" s="7"/>
    </row>
    <row r="5966" spans="1:14" ht="30" customHeight="1" x14ac:dyDescent="0.25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7"/>
      <c r="M5966" s="7"/>
      <c r="N5966" s="7"/>
    </row>
    <row r="5967" spans="1:14" ht="30" customHeight="1" x14ac:dyDescent="0.25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7"/>
      <c r="M5967" s="7"/>
      <c r="N5967" s="7"/>
    </row>
    <row r="5968" spans="1:14" ht="30" customHeight="1" x14ac:dyDescent="0.25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7"/>
      <c r="M5968" s="7"/>
      <c r="N5968" s="7"/>
    </row>
    <row r="5969" spans="1:14" ht="30" customHeight="1" x14ac:dyDescent="0.25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7"/>
      <c r="M5969" s="7"/>
      <c r="N5969" s="7"/>
    </row>
    <row r="5970" spans="1:14" ht="30" customHeight="1" x14ac:dyDescent="0.25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7"/>
      <c r="M5970" s="7"/>
      <c r="N5970" s="7"/>
    </row>
    <row r="5971" spans="1:14" ht="30" customHeight="1" x14ac:dyDescent="0.25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7"/>
      <c r="M5971" s="7"/>
      <c r="N5971" s="7"/>
    </row>
    <row r="5972" spans="1:14" ht="30" customHeight="1" x14ac:dyDescent="0.25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7"/>
      <c r="M5972" s="7"/>
      <c r="N5972" s="7"/>
    </row>
    <row r="5973" spans="1:14" ht="30" customHeight="1" x14ac:dyDescent="0.25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7"/>
      <c r="M5973" s="7"/>
      <c r="N5973" s="7"/>
    </row>
    <row r="5974" spans="1:14" ht="30" customHeight="1" x14ac:dyDescent="0.25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7"/>
      <c r="M5974" s="7"/>
      <c r="N5974" s="7"/>
    </row>
    <row r="5975" spans="1:14" ht="30" customHeight="1" x14ac:dyDescent="0.25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7"/>
      <c r="M5975" s="7"/>
      <c r="N5975" s="7"/>
    </row>
    <row r="5976" spans="1:14" ht="30" customHeight="1" x14ac:dyDescent="0.25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7"/>
      <c r="M5976" s="7"/>
      <c r="N5976" s="7"/>
    </row>
    <row r="5977" spans="1:14" ht="30" customHeight="1" x14ac:dyDescent="0.25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7"/>
      <c r="M5977" s="7"/>
      <c r="N5977" s="7"/>
    </row>
    <row r="5978" spans="1:14" ht="30" customHeight="1" x14ac:dyDescent="0.25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7"/>
      <c r="M5978" s="7"/>
      <c r="N5978" s="7"/>
    </row>
    <row r="5979" spans="1:14" ht="30" customHeight="1" x14ac:dyDescent="0.25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7"/>
      <c r="M5979" s="7"/>
      <c r="N5979" s="7"/>
    </row>
    <row r="5980" spans="1:14" ht="30" customHeight="1" x14ac:dyDescent="0.25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7"/>
      <c r="M5980" s="7"/>
      <c r="N5980" s="7"/>
    </row>
    <row r="5981" spans="1:14" ht="30" customHeight="1" x14ac:dyDescent="0.25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7"/>
      <c r="M5981" s="7"/>
      <c r="N5981" s="7"/>
    </row>
    <row r="5982" spans="1:14" ht="30" customHeight="1" x14ac:dyDescent="0.25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7"/>
      <c r="M5982" s="7"/>
      <c r="N5982" s="7"/>
    </row>
    <row r="5983" spans="1:14" ht="30" customHeight="1" x14ac:dyDescent="0.25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7"/>
      <c r="M5983" s="7"/>
      <c r="N5983" s="7"/>
    </row>
    <row r="5984" spans="1:14" ht="30" customHeight="1" x14ac:dyDescent="0.25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7"/>
      <c r="M5984" s="7"/>
      <c r="N5984" s="7"/>
    </row>
    <row r="5985" spans="1:14" ht="30" customHeight="1" x14ac:dyDescent="0.25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7"/>
      <c r="M5985" s="7"/>
      <c r="N5985" s="7"/>
    </row>
    <row r="5986" spans="1:14" ht="30" customHeight="1" x14ac:dyDescent="0.25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7"/>
      <c r="M5986" s="7"/>
      <c r="N5986" s="7"/>
    </row>
    <row r="5987" spans="1:14" ht="30" customHeight="1" x14ac:dyDescent="0.25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7"/>
      <c r="M5987" s="7"/>
      <c r="N5987" s="7"/>
    </row>
    <row r="5988" spans="1:14" ht="30" customHeight="1" x14ac:dyDescent="0.25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7"/>
      <c r="M5988" s="7"/>
      <c r="N5988" s="7"/>
    </row>
    <row r="5989" spans="1:14" ht="30" customHeight="1" x14ac:dyDescent="0.25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7"/>
      <c r="M5989" s="7"/>
      <c r="N5989" s="7"/>
    </row>
    <row r="5990" spans="1:14" ht="30" customHeight="1" x14ac:dyDescent="0.25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7"/>
      <c r="M5990" s="7"/>
      <c r="N5990" s="7"/>
    </row>
    <row r="5991" spans="1:14" ht="30" customHeight="1" x14ac:dyDescent="0.25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7"/>
      <c r="M5991" s="7"/>
      <c r="N5991" s="7"/>
    </row>
    <row r="5992" spans="1:14" ht="30" customHeight="1" x14ac:dyDescent="0.25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7"/>
      <c r="M5992" s="7"/>
      <c r="N5992" s="7"/>
    </row>
    <row r="5993" spans="1:14" ht="30" customHeight="1" x14ac:dyDescent="0.25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7"/>
      <c r="M5993" s="7"/>
      <c r="N5993" s="7"/>
    </row>
    <row r="5994" spans="1:14" ht="30" customHeight="1" x14ac:dyDescent="0.25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7"/>
      <c r="M5994" s="7"/>
      <c r="N5994" s="7"/>
    </row>
    <row r="5995" spans="1:14" ht="30" customHeight="1" x14ac:dyDescent="0.25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7"/>
      <c r="M5995" s="7"/>
      <c r="N5995" s="7"/>
    </row>
    <row r="5996" spans="1:14" ht="30" customHeight="1" x14ac:dyDescent="0.25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7"/>
      <c r="M5996" s="7"/>
      <c r="N5996" s="7"/>
    </row>
    <row r="5997" spans="1:14" ht="30" customHeight="1" x14ac:dyDescent="0.25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7"/>
      <c r="M5997" s="7"/>
      <c r="N5997" s="7"/>
    </row>
    <row r="5998" spans="1:14" ht="30" customHeight="1" x14ac:dyDescent="0.25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7"/>
      <c r="M5998" s="7"/>
      <c r="N5998" s="7"/>
    </row>
    <row r="5999" spans="1:14" ht="30" customHeight="1" x14ac:dyDescent="0.25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7"/>
      <c r="M5999" s="7"/>
      <c r="N5999" s="7"/>
    </row>
    <row r="6000" spans="1:14" ht="30" customHeight="1" x14ac:dyDescent="0.25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7"/>
      <c r="M6000" s="7"/>
      <c r="N6000" s="7"/>
    </row>
    <row r="6001" spans="1:14" ht="30" customHeight="1" x14ac:dyDescent="0.25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7"/>
      <c r="M6001" s="7"/>
      <c r="N6001" s="7"/>
    </row>
    <row r="6002" spans="1:14" ht="30" customHeight="1" x14ac:dyDescent="0.25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7"/>
      <c r="M6002" s="7"/>
      <c r="N6002" s="7"/>
    </row>
    <row r="6003" spans="1:14" ht="30" customHeight="1" x14ac:dyDescent="0.25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7"/>
      <c r="M6003" s="7"/>
      <c r="N6003" s="7"/>
    </row>
    <row r="6004" spans="1:14" ht="30" customHeight="1" x14ac:dyDescent="0.25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7"/>
      <c r="M6004" s="7"/>
      <c r="N6004" s="7"/>
    </row>
    <row r="6005" spans="1:14" ht="30" customHeight="1" x14ac:dyDescent="0.25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7"/>
      <c r="M6005" s="7"/>
      <c r="N6005" s="7"/>
    </row>
    <row r="6006" spans="1:14" ht="30" customHeight="1" x14ac:dyDescent="0.25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7"/>
      <c r="M6006" s="7"/>
      <c r="N6006" s="7"/>
    </row>
    <row r="6007" spans="1:14" ht="30" customHeight="1" x14ac:dyDescent="0.25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7"/>
      <c r="M6007" s="7"/>
      <c r="N6007" s="7"/>
    </row>
    <row r="6008" spans="1:14" ht="30" customHeight="1" x14ac:dyDescent="0.25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7"/>
      <c r="M6008" s="7"/>
      <c r="N6008" s="7"/>
    </row>
    <row r="6009" spans="1:14" ht="30" customHeight="1" x14ac:dyDescent="0.25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7"/>
      <c r="M6009" s="7"/>
      <c r="N6009" s="7"/>
    </row>
    <row r="6010" spans="1:14" ht="30" customHeight="1" x14ac:dyDescent="0.25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7"/>
      <c r="M6010" s="7"/>
      <c r="N6010" s="7"/>
    </row>
    <row r="6011" spans="1:14" ht="30" customHeight="1" x14ac:dyDescent="0.25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7"/>
      <c r="M6011" s="7"/>
      <c r="N6011" s="7"/>
    </row>
    <row r="6012" spans="1:14" ht="30" customHeight="1" x14ac:dyDescent="0.25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7"/>
      <c r="M6012" s="7"/>
      <c r="N6012" s="7"/>
    </row>
    <row r="6013" spans="1:14" ht="30" customHeight="1" x14ac:dyDescent="0.25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7"/>
      <c r="M6013" s="7"/>
      <c r="N6013" s="7"/>
    </row>
    <row r="6014" spans="1:14" ht="30" customHeight="1" x14ac:dyDescent="0.25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7"/>
      <c r="M6014" s="7"/>
      <c r="N6014" s="7"/>
    </row>
    <row r="6015" spans="1:14" ht="30" customHeight="1" x14ac:dyDescent="0.25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7"/>
      <c r="M6015" s="7"/>
      <c r="N6015" s="7"/>
    </row>
    <row r="6016" spans="1:14" ht="30" customHeight="1" x14ac:dyDescent="0.25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7"/>
      <c r="M6016" s="7"/>
      <c r="N6016" s="7"/>
    </row>
    <row r="6017" spans="1:14" ht="30" customHeight="1" x14ac:dyDescent="0.25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7"/>
      <c r="M6017" s="7"/>
      <c r="N6017" s="7"/>
    </row>
    <row r="6018" spans="1:14" ht="30" customHeight="1" x14ac:dyDescent="0.25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7"/>
      <c r="M6018" s="7"/>
      <c r="N6018" s="7"/>
    </row>
    <row r="6019" spans="1:14" ht="30" customHeight="1" x14ac:dyDescent="0.25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7"/>
      <c r="M6019" s="7"/>
      <c r="N6019" s="7"/>
    </row>
    <row r="6020" spans="1:14" ht="30" customHeight="1" x14ac:dyDescent="0.25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7"/>
      <c r="M6020" s="7"/>
      <c r="N6020" s="7"/>
    </row>
    <row r="6021" spans="1:14" ht="30" customHeight="1" x14ac:dyDescent="0.25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7"/>
      <c r="M6021" s="7"/>
      <c r="N6021" s="7"/>
    </row>
    <row r="6022" spans="1:14" ht="30" customHeight="1" x14ac:dyDescent="0.25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7"/>
      <c r="M6022" s="7"/>
      <c r="N6022" s="7"/>
    </row>
    <row r="6023" spans="1:14" ht="30" customHeight="1" x14ac:dyDescent="0.25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7"/>
      <c r="M6023" s="7"/>
      <c r="N6023" s="7"/>
    </row>
    <row r="6024" spans="1:14" ht="30" customHeight="1" x14ac:dyDescent="0.25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7"/>
      <c r="M6024" s="7"/>
      <c r="N6024" s="7"/>
    </row>
    <row r="6025" spans="1:14" ht="30" customHeight="1" x14ac:dyDescent="0.25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7"/>
      <c r="M6025" s="7"/>
      <c r="N6025" s="7"/>
    </row>
    <row r="6026" spans="1:14" ht="30" customHeight="1" x14ac:dyDescent="0.25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7"/>
      <c r="M6026" s="7"/>
      <c r="N6026" s="7"/>
    </row>
    <row r="6027" spans="1:14" ht="30" customHeight="1" x14ac:dyDescent="0.25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7"/>
      <c r="M6027" s="7"/>
      <c r="N6027" s="7"/>
    </row>
    <row r="6028" spans="1:14" ht="30" customHeight="1" x14ac:dyDescent="0.25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7"/>
      <c r="M6028" s="7"/>
      <c r="N6028" s="7"/>
    </row>
    <row r="6029" spans="1:14" ht="30" customHeight="1" x14ac:dyDescent="0.25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7"/>
      <c r="M6029" s="7"/>
      <c r="N6029" s="7"/>
    </row>
    <row r="6030" spans="1:14" ht="30" customHeight="1" x14ac:dyDescent="0.25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7"/>
      <c r="M6030" s="7"/>
      <c r="N6030" s="7"/>
    </row>
    <row r="6031" spans="1:14" ht="30" customHeight="1" x14ac:dyDescent="0.25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7"/>
      <c r="M6031" s="7"/>
      <c r="N6031" s="7"/>
    </row>
    <row r="6032" spans="1:14" ht="30" customHeight="1" x14ac:dyDescent="0.25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7"/>
      <c r="M6032" s="7"/>
      <c r="N6032" s="7"/>
    </row>
    <row r="6033" spans="1:14" ht="30" customHeight="1" x14ac:dyDescent="0.25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7"/>
      <c r="M6033" s="7"/>
      <c r="N6033" s="7"/>
    </row>
    <row r="6034" spans="1:14" ht="30" customHeight="1" x14ac:dyDescent="0.25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7"/>
      <c r="M6034" s="7"/>
      <c r="N6034" s="7"/>
    </row>
    <row r="6035" spans="1:14" ht="30" customHeight="1" x14ac:dyDescent="0.25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7"/>
      <c r="M6035" s="7"/>
      <c r="N6035" s="7"/>
    </row>
    <row r="6036" spans="1:14" ht="30" customHeight="1" x14ac:dyDescent="0.25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7"/>
      <c r="M6036" s="7"/>
      <c r="N6036" s="7"/>
    </row>
    <row r="6037" spans="1:14" ht="30" customHeight="1" x14ac:dyDescent="0.25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7"/>
      <c r="M6037" s="7"/>
      <c r="N6037" s="7"/>
    </row>
    <row r="6038" spans="1:14" ht="30" customHeight="1" x14ac:dyDescent="0.25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7"/>
      <c r="M6038" s="7"/>
      <c r="N6038" s="7"/>
    </row>
    <row r="6039" spans="1:14" ht="30" customHeight="1" x14ac:dyDescent="0.25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7"/>
      <c r="M6039" s="7"/>
      <c r="N6039" s="7"/>
    </row>
    <row r="6040" spans="1:14" ht="30" customHeight="1" x14ac:dyDescent="0.25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7"/>
      <c r="M6040" s="7"/>
      <c r="N6040" s="7"/>
    </row>
    <row r="6041" spans="1:14" ht="30" customHeight="1" x14ac:dyDescent="0.25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7"/>
      <c r="M6041" s="7"/>
      <c r="N6041" s="7"/>
    </row>
    <row r="6042" spans="1:14" ht="30" customHeight="1" x14ac:dyDescent="0.25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7"/>
      <c r="M6042" s="7"/>
      <c r="N6042" s="7"/>
    </row>
    <row r="6043" spans="1:14" ht="30" customHeight="1" x14ac:dyDescent="0.25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7"/>
      <c r="M6043" s="7"/>
      <c r="N6043" s="7"/>
    </row>
    <row r="6044" spans="1:14" ht="30" customHeight="1" x14ac:dyDescent="0.25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7"/>
      <c r="M6044" s="7"/>
      <c r="N6044" s="7"/>
    </row>
    <row r="6045" spans="1:14" ht="30" customHeight="1" x14ac:dyDescent="0.25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7"/>
      <c r="M6045" s="7"/>
      <c r="N6045" s="7"/>
    </row>
    <row r="6046" spans="1:14" ht="30" customHeight="1" x14ac:dyDescent="0.25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7"/>
      <c r="M6046" s="7"/>
      <c r="N6046" s="7"/>
    </row>
    <row r="6047" spans="1:14" ht="30" customHeight="1" x14ac:dyDescent="0.25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7"/>
      <c r="M6047" s="7"/>
      <c r="N6047" s="7"/>
    </row>
    <row r="6048" spans="1:14" ht="30" customHeight="1" x14ac:dyDescent="0.25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7"/>
      <c r="M6048" s="7"/>
      <c r="N6048" s="7"/>
    </row>
    <row r="6049" spans="1:14" ht="30" customHeight="1" x14ac:dyDescent="0.25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7"/>
      <c r="M6049" s="7"/>
      <c r="N6049" s="7"/>
    </row>
    <row r="6050" spans="1:14" ht="30" customHeight="1" x14ac:dyDescent="0.25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7"/>
      <c r="M6050" s="7"/>
      <c r="N6050" s="7"/>
    </row>
    <row r="6051" spans="1:14" ht="30" customHeight="1" x14ac:dyDescent="0.25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7"/>
      <c r="M6051" s="7"/>
      <c r="N6051" s="7"/>
    </row>
    <row r="6052" spans="1:14" ht="30" customHeight="1" x14ac:dyDescent="0.25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7"/>
      <c r="M6052" s="7"/>
      <c r="N6052" s="7"/>
    </row>
    <row r="6053" spans="1:14" ht="30" customHeight="1" x14ac:dyDescent="0.25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7"/>
      <c r="M6053" s="7"/>
      <c r="N6053" s="7"/>
    </row>
    <row r="6054" spans="1:14" ht="30" customHeight="1" x14ac:dyDescent="0.25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7"/>
      <c r="M6054" s="7"/>
      <c r="N6054" s="7"/>
    </row>
    <row r="6055" spans="1:14" ht="30" customHeight="1" x14ac:dyDescent="0.25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7"/>
      <c r="M6055" s="7"/>
      <c r="N6055" s="7"/>
    </row>
    <row r="6056" spans="1:14" ht="30" customHeight="1" x14ac:dyDescent="0.25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7"/>
      <c r="M6056" s="7"/>
      <c r="N6056" s="7"/>
    </row>
    <row r="6057" spans="1:14" ht="30" customHeight="1" x14ac:dyDescent="0.25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7"/>
      <c r="M6057" s="7"/>
      <c r="N6057" s="7"/>
    </row>
    <row r="6058" spans="1:14" ht="30" customHeight="1" x14ac:dyDescent="0.25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7"/>
      <c r="M6058" s="7"/>
      <c r="N6058" s="7"/>
    </row>
    <row r="6059" spans="1:14" ht="30" customHeight="1" x14ac:dyDescent="0.25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7"/>
      <c r="M6059" s="7"/>
      <c r="N6059" s="7"/>
    </row>
    <row r="6060" spans="1:14" ht="30" customHeight="1" x14ac:dyDescent="0.25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7"/>
      <c r="M6060" s="7"/>
      <c r="N6060" s="7"/>
    </row>
    <row r="6061" spans="1:14" ht="30" customHeight="1" x14ac:dyDescent="0.25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7"/>
      <c r="M6061" s="7"/>
      <c r="N6061" s="7"/>
    </row>
    <row r="6062" spans="1:14" ht="30" customHeight="1" x14ac:dyDescent="0.25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7"/>
      <c r="M6062" s="7"/>
      <c r="N6062" s="7"/>
    </row>
    <row r="6063" spans="1:14" ht="30" customHeight="1" x14ac:dyDescent="0.25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7"/>
      <c r="M6063" s="7"/>
      <c r="N6063" s="7"/>
    </row>
    <row r="6064" spans="1:14" ht="30" customHeight="1" x14ac:dyDescent="0.25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7"/>
      <c r="M6064" s="7"/>
      <c r="N6064" s="7"/>
    </row>
    <row r="6065" spans="1:14" ht="30" customHeight="1" x14ac:dyDescent="0.25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7"/>
      <c r="M6065" s="7"/>
      <c r="N6065" s="7"/>
    </row>
    <row r="6066" spans="1:14" ht="30" customHeight="1" x14ac:dyDescent="0.25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7"/>
      <c r="M6066" s="7"/>
      <c r="N6066" s="7"/>
    </row>
    <row r="6067" spans="1:14" ht="30" customHeight="1" x14ac:dyDescent="0.25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7"/>
      <c r="M6067" s="7"/>
      <c r="N6067" s="7"/>
    </row>
    <row r="6068" spans="1:14" ht="30" customHeight="1" x14ac:dyDescent="0.25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7"/>
      <c r="M6068" s="7"/>
      <c r="N6068" s="7"/>
    </row>
    <row r="6069" spans="1:14" ht="30" customHeight="1" x14ac:dyDescent="0.25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7"/>
      <c r="M6069" s="7"/>
      <c r="N6069" s="7"/>
    </row>
    <row r="6070" spans="1:14" ht="30" customHeight="1" x14ac:dyDescent="0.25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7"/>
      <c r="M6070" s="7"/>
      <c r="N6070" s="7"/>
    </row>
    <row r="6071" spans="1:14" ht="30" customHeight="1" x14ac:dyDescent="0.25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7"/>
      <c r="M6071" s="7"/>
      <c r="N6071" s="7"/>
    </row>
    <row r="6072" spans="1:14" ht="30" customHeight="1" x14ac:dyDescent="0.25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7"/>
      <c r="M6072" s="7"/>
      <c r="N6072" s="7"/>
    </row>
    <row r="6073" spans="1:14" ht="30" customHeight="1" x14ac:dyDescent="0.25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7"/>
      <c r="M6073" s="7"/>
      <c r="N6073" s="7"/>
    </row>
    <row r="6074" spans="1:14" ht="30" customHeight="1" x14ac:dyDescent="0.25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7"/>
      <c r="M6074" s="7"/>
      <c r="N6074" s="7"/>
    </row>
    <row r="6075" spans="1:14" ht="30" customHeight="1" x14ac:dyDescent="0.25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7"/>
      <c r="M6075" s="7"/>
      <c r="N6075" s="7"/>
    </row>
    <row r="6076" spans="1:14" ht="30" customHeight="1" x14ac:dyDescent="0.25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7"/>
      <c r="M6076" s="7"/>
      <c r="N6076" s="7"/>
    </row>
    <row r="6077" spans="1:14" ht="30" customHeight="1" x14ac:dyDescent="0.25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7"/>
      <c r="M6077" s="7"/>
      <c r="N6077" s="7"/>
    </row>
    <row r="6078" spans="1:14" ht="30" customHeight="1" x14ac:dyDescent="0.25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7"/>
      <c r="M6078" s="7"/>
      <c r="N6078" s="7"/>
    </row>
    <row r="6079" spans="1:14" ht="30" customHeight="1" x14ac:dyDescent="0.25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7"/>
      <c r="M6079" s="7"/>
      <c r="N6079" s="7"/>
    </row>
    <row r="6080" spans="1:14" ht="30" customHeight="1" x14ac:dyDescent="0.25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7"/>
      <c r="M6080" s="7"/>
      <c r="N6080" s="7"/>
    </row>
    <row r="6081" spans="1:14" ht="30" customHeight="1" x14ac:dyDescent="0.25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7"/>
      <c r="M6081" s="7"/>
      <c r="N6081" s="7"/>
    </row>
    <row r="6082" spans="1:14" ht="30" customHeight="1" x14ac:dyDescent="0.25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7"/>
      <c r="M6082" s="7"/>
      <c r="N6082" s="7"/>
    </row>
    <row r="6083" spans="1:14" ht="30" customHeight="1" x14ac:dyDescent="0.25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7"/>
      <c r="M6083" s="7"/>
      <c r="N6083" s="7"/>
    </row>
    <row r="6084" spans="1:14" ht="30" customHeight="1" x14ac:dyDescent="0.25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7"/>
      <c r="M6084" s="7"/>
      <c r="N6084" s="7"/>
    </row>
    <row r="6085" spans="1:14" ht="30" customHeight="1" x14ac:dyDescent="0.25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7"/>
      <c r="M6085" s="7"/>
      <c r="N6085" s="7"/>
    </row>
    <row r="6086" spans="1:14" ht="30" customHeight="1" x14ac:dyDescent="0.25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7"/>
      <c r="M6086" s="7"/>
      <c r="N6086" s="7"/>
    </row>
    <row r="6087" spans="1:14" ht="30" customHeight="1" x14ac:dyDescent="0.25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7"/>
      <c r="M6087" s="7"/>
      <c r="N6087" s="7"/>
    </row>
    <row r="6088" spans="1:14" ht="30" customHeight="1" x14ac:dyDescent="0.25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7"/>
      <c r="M6088" s="7"/>
      <c r="N6088" s="7"/>
    </row>
    <row r="6089" spans="1:14" ht="30" customHeight="1" x14ac:dyDescent="0.25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7"/>
      <c r="M6089" s="7"/>
      <c r="N6089" s="7"/>
    </row>
    <row r="6090" spans="1:14" ht="30" customHeight="1" x14ac:dyDescent="0.25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7"/>
      <c r="M6090" s="7"/>
      <c r="N6090" s="7"/>
    </row>
    <row r="6091" spans="1:14" ht="30" customHeight="1" x14ac:dyDescent="0.25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7"/>
      <c r="M6091" s="7"/>
      <c r="N6091" s="7"/>
    </row>
    <row r="6092" spans="1:14" ht="30" customHeight="1" x14ac:dyDescent="0.25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7"/>
      <c r="M6092" s="7"/>
      <c r="N6092" s="7"/>
    </row>
    <row r="6093" spans="1:14" ht="30" customHeight="1" x14ac:dyDescent="0.25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7"/>
      <c r="M6093" s="7"/>
      <c r="N6093" s="7"/>
    </row>
    <row r="6094" spans="1:14" ht="30" customHeight="1" x14ac:dyDescent="0.25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7"/>
      <c r="M6094" s="7"/>
      <c r="N6094" s="7"/>
    </row>
    <row r="6095" spans="1:14" ht="30" customHeight="1" x14ac:dyDescent="0.25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7"/>
      <c r="M6095" s="7"/>
      <c r="N6095" s="7"/>
    </row>
    <row r="6096" spans="1:14" ht="30" customHeight="1" x14ac:dyDescent="0.25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7"/>
      <c r="M6096" s="7"/>
      <c r="N6096" s="7"/>
    </row>
    <row r="6097" spans="1:14" ht="30" customHeight="1" x14ac:dyDescent="0.25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7"/>
      <c r="M6097" s="7"/>
      <c r="N6097" s="7"/>
    </row>
    <row r="6098" spans="1:14" ht="30" customHeight="1" x14ac:dyDescent="0.25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7"/>
      <c r="M6098" s="7"/>
      <c r="N6098" s="7"/>
    </row>
    <row r="6099" spans="1:14" ht="30" customHeight="1" x14ac:dyDescent="0.25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7"/>
      <c r="M6099" s="7"/>
      <c r="N6099" s="7"/>
    </row>
    <row r="6100" spans="1:14" ht="30" customHeight="1" x14ac:dyDescent="0.25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7"/>
      <c r="M6100" s="7"/>
      <c r="N6100" s="7"/>
    </row>
    <row r="6101" spans="1:14" ht="30" customHeight="1" x14ac:dyDescent="0.25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7"/>
      <c r="M6101" s="7"/>
      <c r="N6101" s="7"/>
    </row>
    <row r="6102" spans="1:14" ht="30" customHeight="1" x14ac:dyDescent="0.25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7"/>
      <c r="M6102" s="7"/>
      <c r="N6102" s="7"/>
    </row>
    <row r="6103" spans="1:14" ht="30" customHeight="1" x14ac:dyDescent="0.25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7"/>
      <c r="M6103" s="7"/>
      <c r="N6103" s="7"/>
    </row>
    <row r="6104" spans="1:14" ht="30" customHeight="1" x14ac:dyDescent="0.25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7"/>
      <c r="M6104" s="7"/>
      <c r="N6104" s="7"/>
    </row>
    <row r="6105" spans="1:14" ht="30" customHeight="1" x14ac:dyDescent="0.25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7"/>
      <c r="M6105" s="7"/>
      <c r="N6105" s="7"/>
    </row>
    <row r="6106" spans="1:14" ht="30" customHeight="1" x14ac:dyDescent="0.25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7"/>
      <c r="M6106" s="7"/>
      <c r="N6106" s="7"/>
    </row>
    <row r="6107" spans="1:14" ht="30" customHeight="1" x14ac:dyDescent="0.25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7"/>
      <c r="M6107" s="7"/>
      <c r="N6107" s="7"/>
    </row>
    <row r="6108" spans="1:14" ht="30" customHeight="1" x14ac:dyDescent="0.25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7"/>
      <c r="M6108" s="7"/>
      <c r="N6108" s="7"/>
    </row>
    <row r="6109" spans="1:14" ht="30" customHeight="1" x14ac:dyDescent="0.25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7"/>
      <c r="M6109" s="7"/>
      <c r="N6109" s="7"/>
    </row>
    <row r="6110" spans="1:14" ht="30" customHeight="1" x14ac:dyDescent="0.25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7"/>
      <c r="M6110" s="7"/>
      <c r="N6110" s="7"/>
    </row>
    <row r="6111" spans="1:14" ht="30" customHeight="1" x14ac:dyDescent="0.25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7"/>
      <c r="M6111" s="7"/>
      <c r="N6111" s="7"/>
    </row>
    <row r="6112" spans="1:14" ht="30" customHeight="1" x14ac:dyDescent="0.25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7"/>
      <c r="M6112" s="7"/>
      <c r="N6112" s="7"/>
    </row>
    <row r="6113" spans="1:14" ht="30" customHeight="1" x14ac:dyDescent="0.25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7"/>
      <c r="M6113" s="7"/>
      <c r="N6113" s="7"/>
    </row>
    <row r="6114" spans="1:14" ht="30" customHeight="1" x14ac:dyDescent="0.25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7"/>
      <c r="M6114" s="7"/>
      <c r="N6114" s="7"/>
    </row>
    <row r="6115" spans="1:14" ht="30" customHeight="1" x14ac:dyDescent="0.25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7"/>
      <c r="M6115" s="7"/>
      <c r="N6115" s="7"/>
    </row>
    <row r="6116" spans="1:14" ht="30" customHeight="1" x14ac:dyDescent="0.25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7"/>
      <c r="M6116" s="7"/>
      <c r="N6116" s="7"/>
    </row>
    <row r="6117" spans="1:14" ht="30" customHeight="1" x14ac:dyDescent="0.25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7"/>
      <c r="M6117" s="7"/>
      <c r="N6117" s="7"/>
    </row>
    <row r="6118" spans="1:14" ht="30" customHeight="1" x14ac:dyDescent="0.25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7"/>
      <c r="M6118" s="7"/>
      <c r="N6118" s="7"/>
    </row>
    <row r="6119" spans="1:14" ht="30" customHeight="1" x14ac:dyDescent="0.25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7"/>
      <c r="M6119" s="7"/>
      <c r="N6119" s="7"/>
    </row>
    <row r="6120" spans="1:14" ht="30" customHeight="1" x14ac:dyDescent="0.25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7"/>
      <c r="M6120" s="7"/>
      <c r="N6120" s="7"/>
    </row>
    <row r="6121" spans="1:14" ht="30" customHeight="1" x14ac:dyDescent="0.25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7"/>
      <c r="M6121" s="7"/>
      <c r="N6121" s="7"/>
    </row>
    <row r="6122" spans="1:14" ht="30" customHeight="1" x14ac:dyDescent="0.25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7"/>
      <c r="M6122" s="7"/>
      <c r="N6122" s="7"/>
    </row>
    <row r="6123" spans="1:14" ht="30" customHeight="1" x14ac:dyDescent="0.25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7"/>
      <c r="M6123" s="7"/>
      <c r="N6123" s="7"/>
    </row>
    <row r="6124" spans="1:14" ht="30" customHeight="1" x14ac:dyDescent="0.25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7"/>
      <c r="M6124" s="7"/>
      <c r="N6124" s="7"/>
    </row>
    <row r="6125" spans="1:14" ht="30" customHeight="1" x14ac:dyDescent="0.25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7"/>
      <c r="M6125" s="7"/>
      <c r="N6125" s="7"/>
    </row>
    <row r="6126" spans="1:14" ht="30" customHeight="1" x14ac:dyDescent="0.25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7"/>
      <c r="M6126" s="7"/>
      <c r="N6126" s="7"/>
    </row>
    <row r="6127" spans="1:14" ht="30" customHeight="1" x14ac:dyDescent="0.25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7"/>
      <c r="M6127" s="7"/>
      <c r="N6127" s="7"/>
    </row>
    <row r="6128" spans="1:14" ht="30" customHeight="1" x14ac:dyDescent="0.25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7"/>
      <c r="M6128" s="7"/>
      <c r="N6128" s="7"/>
    </row>
    <row r="6129" spans="1:14" ht="30" customHeight="1" x14ac:dyDescent="0.25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7"/>
      <c r="M6129" s="7"/>
      <c r="N6129" s="7"/>
    </row>
    <row r="6130" spans="1:14" ht="30" customHeight="1" x14ac:dyDescent="0.25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7"/>
      <c r="M6130" s="7"/>
      <c r="N6130" s="7"/>
    </row>
    <row r="6131" spans="1:14" ht="30" customHeight="1" x14ac:dyDescent="0.25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7"/>
      <c r="M6131" s="7"/>
      <c r="N6131" s="7"/>
    </row>
    <row r="6132" spans="1:14" ht="30" customHeight="1" x14ac:dyDescent="0.25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7"/>
      <c r="M6132" s="7"/>
      <c r="N6132" s="7"/>
    </row>
    <row r="6133" spans="1:14" ht="30" customHeight="1" x14ac:dyDescent="0.25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7"/>
      <c r="M6133" s="7"/>
      <c r="N6133" s="7"/>
    </row>
    <row r="6134" spans="1:14" ht="30" customHeight="1" x14ac:dyDescent="0.25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7"/>
      <c r="M6134" s="7"/>
      <c r="N6134" s="7"/>
    </row>
    <row r="6135" spans="1:14" ht="30" customHeight="1" x14ac:dyDescent="0.25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7"/>
      <c r="M6135" s="7"/>
      <c r="N6135" s="7"/>
    </row>
    <row r="6136" spans="1:14" ht="30" customHeight="1" x14ac:dyDescent="0.25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7"/>
      <c r="M6136" s="7"/>
      <c r="N6136" s="7"/>
    </row>
    <row r="6137" spans="1:14" ht="30" customHeight="1" x14ac:dyDescent="0.25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7"/>
      <c r="M6137" s="7"/>
      <c r="N6137" s="7"/>
    </row>
    <row r="6138" spans="1:14" ht="30" customHeight="1" x14ac:dyDescent="0.25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7"/>
      <c r="M6138" s="7"/>
      <c r="N6138" s="7"/>
    </row>
    <row r="6139" spans="1:14" ht="30" customHeight="1" x14ac:dyDescent="0.25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7"/>
      <c r="M6139" s="7"/>
      <c r="N6139" s="7"/>
    </row>
    <row r="6140" spans="1:14" ht="30" customHeight="1" x14ac:dyDescent="0.25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7"/>
      <c r="M6140" s="7"/>
      <c r="N6140" s="7"/>
    </row>
    <row r="6141" spans="1:14" ht="30" customHeight="1" x14ac:dyDescent="0.25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7"/>
      <c r="M6141" s="7"/>
      <c r="N6141" s="7"/>
    </row>
    <row r="6142" spans="1:14" ht="30" customHeight="1" x14ac:dyDescent="0.25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7"/>
      <c r="M6142" s="7"/>
      <c r="N6142" s="7"/>
    </row>
    <row r="6143" spans="1:14" ht="30" customHeight="1" x14ac:dyDescent="0.25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7"/>
      <c r="M6143" s="7"/>
      <c r="N6143" s="7"/>
    </row>
    <row r="6144" spans="1:14" ht="30" customHeight="1" x14ac:dyDescent="0.25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7"/>
      <c r="M6144" s="7"/>
      <c r="N6144" s="7"/>
    </row>
    <row r="6145" spans="1:14" ht="30" customHeight="1" x14ac:dyDescent="0.25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7"/>
      <c r="M6145" s="7"/>
      <c r="N6145" s="7"/>
    </row>
    <row r="6146" spans="1:14" ht="30" customHeight="1" x14ac:dyDescent="0.25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7"/>
      <c r="M6146" s="7"/>
      <c r="N6146" s="7"/>
    </row>
    <row r="6147" spans="1:14" ht="30" customHeight="1" x14ac:dyDescent="0.25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7"/>
      <c r="M6147" s="7"/>
      <c r="N6147" s="7"/>
    </row>
    <row r="6148" spans="1:14" ht="30" customHeight="1" x14ac:dyDescent="0.25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7"/>
      <c r="M6148" s="7"/>
      <c r="N6148" s="7"/>
    </row>
    <row r="6149" spans="1:14" ht="30" customHeight="1" x14ac:dyDescent="0.25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7"/>
      <c r="M6149" s="7"/>
      <c r="N6149" s="7"/>
    </row>
    <row r="6150" spans="1:14" ht="30" customHeight="1" x14ac:dyDescent="0.25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7"/>
      <c r="M6150" s="7"/>
      <c r="N6150" s="7"/>
    </row>
    <row r="6151" spans="1:14" ht="30" customHeight="1" x14ac:dyDescent="0.25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7"/>
      <c r="M6151" s="7"/>
      <c r="N6151" s="7"/>
    </row>
    <row r="6152" spans="1:14" ht="30" customHeight="1" x14ac:dyDescent="0.25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7"/>
      <c r="M6152" s="7"/>
      <c r="N6152" s="7"/>
    </row>
    <row r="6153" spans="1:14" ht="30" customHeight="1" x14ac:dyDescent="0.25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7"/>
      <c r="M6153" s="7"/>
      <c r="N6153" s="7"/>
    </row>
    <row r="6154" spans="1:14" ht="30" customHeight="1" x14ac:dyDescent="0.25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7"/>
      <c r="M6154" s="7"/>
      <c r="N6154" s="7"/>
    </row>
    <row r="6155" spans="1:14" ht="30" customHeight="1" x14ac:dyDescent="0.25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7"/>
      <c r="M6155" s="7"/>
      <c r="N6155" s="7"/>
    </row>
    <row r="6156" spans="1:14" ht="30" customHeight="1" x14ac:dyDescent="0.25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7"/>
      <c r="M6156" s="7"/>
      <c r="N6156" s="7"/>
    </row>
    <row r="6157" spans="1:14" ht="30" customHeight="1" x14ac:dyDescent="0.25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7"/>
      <c r="M6157" s="7"/>
      <c r="N6157" s="7"/>
    </row>
    <row r="6158" spans="1:14" ht="30" customHeight="1" x14ac:dyDescent="0.25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7"/>
      <c r="M6158" s="7"/>
      <c r="N6158" s="7"/>
    </row>
    <row r="6159" spans="1:14" ht="30" customHeight="1" x14ac:dyDescent="0.25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7"/>
      <c r="M6159" s="7"/>
      <c r="N6159" s="7"/>
    </row>
    <row r="6160" spans="1:14" ht="30" customHeight="1" x14ac:dyDescent="0.25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7"/>
      <c r="M6160" s="7"/>
      <c r="N6160" s="7"/>
    </row>
    <row r="6161" spans="1:14" ht="30" customHeight="1" x14ac:dyDescent="0.25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7"/>
      <c r="M6161" s="7"/>
      <c r="N6161" s="7"/>
    </row>
    <row r="6162" spans="1:14" ht="30" customHeight="1" x14ac:dyDescent="0.25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7"/>
      <c r="M6162" s="7"/>
      <c r="N6162" s="7"/>
    </row>
    <row r="6163" spans="1:14" ht="30" customHeight="1" x14ac:dyDescent="0.25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7"/>
      <c r="M6163" s="7"/>
      <c r="N6163" s="7"/>
    </row>
    <row r="6164" spans="1:14" ht="30" customHeight="1" x14ac:dyDescent="0.25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7"/>
      <c r="M6164" s="7"/>
      <c r="N6164" s="7"/>
    </row>
    <row r="6165" spans="1:14" ht="30" customHeight="1" x14ac:dyDescent="0.25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7"/>
      <c r="M6165" s="7"/>
      <c r="N6165" s="7"/>
    </row>
    <row r="6166" spans="1:14" ht="30" customHeight="1" x14ac:dyDescent="0.25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7"/>
      <c r="M6166" s="7"/>
      <c r="N6166" s="7"/>
    </row>
    <row r="6167" spans="1:14" ht="30" customHeight="1" x14ac:dyDescent="0.25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7"/>
      <c r="M6167" s="7"/>
      <c r="N6167" s="7"/>
    </row>
    <row r="6168" spans="1:14" ht="30" customHeight="1" x14ac:dyDescent="0.25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7"/>
      <c r="M6168" s="7"/>
      <c r="N6168" s="7"/>
    </row>
    <row r="6169" spans="1:14" ht="30" customHeight="1" x14ac:dyDescent="0.25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7"/>
      <c r="M6169" s="7"/>
      <c r="N6169" s="7"/>
    </row>
    <row r="6170" spans="1:14" ht="30" customHeight="1" x14ac:dyDescent="0.25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7"/>
      <c r="M6170" s="7"/>
      <c r="N6170" s="7"/>
    </row>
    <row r="6171" spans="1:14" ht="30" customHeight="1" x14ac:dyDescent="0.25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7"/>
      <c r="M6171" s="7"/>
      <c r="N6171" s="7"/>
    </row>
    <row r="6172" spans="1:14" ht="30" customHeight="1" x14ac:dyDescent="0.25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7"/>
      <c r="M6172" s="7"/>
      <c r="N6172" s="7"/>
    </row>
    <row r="6173" spans="1:14" ht="30" customHeight="1" x14ac:dyDescent="0.25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7"/>
      <c r="M6173" s="7"/>
      <c r="N6173" s="7"/>
    </row>
    <row r="6174" spans="1:14" ht="30" customHeight="1" x14ac:dyDescent="0.25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7"/>
      <c r="M6174" s="7"/>
      <c r="N6174" s="7"/>
    </row>
    <row r="6175" spans="1:14" ht="30" customHeight="1" x14ac:dyDescent="0.25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7"/>
      <c r="M6175" s="7"/>
      <c r="N6175" s="7"/>
    </row>
    <row r="6176" spans="1:14" ht="30" customHeight="1" x14ac:dyDescent="0.25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7"/>
      <c r="M6176" s="7"/>
      <c r="N6176" s="7"/>
    </row>
    <row r="6177" spans="1:14" ht="30" customHeight="1" x14ac:dyDescent="0.25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7"/>
      <c r="M6177" s="7"/>
      <c r="N6177" s="7"/>
    </row>
    <row r="6178" spans="1:14" ht="30" customHeight="1" x14ac:dyDescent="0.25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7"/>
      <c r="M6178" s="7"/>
      <c r="N6178" s="7"/>
    </row>
    <row r="6179" spans="1:14" ht="30" customHeight="1" x14ac:dyDescent="0.25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7"/>
      <c r="M6179" s="7"/>
      <c r="N6179" s="7"/>
    </row>
    <row r="6180" spans="1:14" ht="30" customHeight="1" x14ac:dyDescent="0.25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7"/>
      <c r="M6180" s="7"/>
      <c r="N6180" s="7"/>
    </row>
    <row r="6181" spans="1:14" ht="30" customHeight="1" x14ac:dyDescent="0.25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7"/>
      <c r="M6181" s="7"/>
      <c r="N6181" s="7"/>
    </row>
    <row r="6182" spans="1:14" ht="30" customHeight="1" x14ac:dyDescent="0.25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7"/>
      <c r="M6182" s="7"/>
      <c r="N6182" s="7"/>
    </row>
    <row r="6183" spans="1:14" ht="30" customHeight="1" x14ac:dyDescent="0.25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7"/>
      <c r="M6183" s="7"/>
      <c r="N6183" s="7"/>
    </row>
    <row r="6184" spans="1:14" ht="30" customHeight="1" x14ac:dyDescent="0.25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7"/>
      <c r="M6184" s="7"/>
      <c r="N6184" s="7"/>
    </row>
    <row r="6185" spans="1:14" ht="30" customHeight="1" x14ac:dyDescent="0.25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7"/>
      <c r="M6185" s="7"/>
      <c r="N6185" s="7"/>
    </row>
    <row r="6186" spans="1:14" ht="30" customHeight="1" x14ac:dyDescent="0.25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7"/>
      <c r="M6186" s="7"/>
      <c r="N6186" s="7"/>
    </row>
    <row r="6187" spans="1:14" ht="30" customHeight="1" x14ac:dyDescent="0.25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7"/>
      <c r="M6187" s="7"/>
      <c r="N6187" s="7"/>
    </row>
    <row r="6188" spans="1:14" ht="30" customHeight="1" x14ac:dyDescent="0.25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7"/>
      <c r="M6188" s="7"/>
      <c r="N6188" s="7"/>
    </row>
    <row r="6189" spans="1:14" ht="30" customHeight="1" x14ac:dyDescent="0.25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7"/>
      <c r="M6189" s="7"/>
      <c r="N6189" s="7"/>
    </row>
    <row r="6190" spans="1:14" ht="30" customHeight="1" x14ac:dyDescent="0.25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7"/>
      <c r="M6190" s="7"/>
      <c r="N6190" s="7"/>
    </row>
    <row r="6191" spans="1:14" ht="30" customHeight="1" x14ac:dyDescent="0.25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7"/>
      <c r="M6191" s="7"/>
      <c r="N6191" s="7"/>
    </row>
    <row r="6192" spans="1:14" ht="30" customHeight="1" x14ac:dyDescent="0.25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7"/>
      <c r="M6192" s="7"/>
      <c r="N6192" s="7"/>
    </row>
    <row r="6193" spans="1:14" ht="30" customHeight="1" x14ac:dyDescent="0.25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7"/>
      <c r="M6193" s="7"/>
      <c r="N6193" s="7"/>
    </row>
    <row r="6194" spans="1:14" ht="30" customHeight="1" x14ac:dyDescent="0.25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7"/>
      <c r="M6194" s="7"/>
      <c r="N6194" s="7"/>
    </row>
    <row r="6195" spans="1:14" ht="30" customHeight="1" x14ac:dyDescent="0.25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7"/>
      <c r="M6195" s="7"/>
      <c r="N6195" s="7"/>
    </row>
    <row r="6196" spans="1:14" ht="30" customHeight="1" x14ac:dyDescent="0.25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7"/>
      <c r="M6196" s="7"/>
      <c r="N6196" s="7"/>
    </row>
    <row r="6197" spans="1:14" ht="30" customHeight="1" x14ac:dyDescent="0.25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7"/>
      <c r="M6197" s="7"/>
      <c r="N6197" s="7"/>
    </row>
    <row r="6198" spans="1:14" ht="30" customHeight="1" x14ac:dyDescent="0.25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7"/>
      <c r="M6198" s="7"/>
      <c r="N6198" s="7"/>
    </row>
    <row r="6199" spans="1:14" ht="30" customHeight="1" x14ac:dyDescent="0.25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7"/>
      <c r="M6199" s="7"/>
      <c r="N6199" s="7"/>
    </row>
    <row r="6200" spans="1:14" ht="30" customHeight="1" x14ac:dyDescent="0.25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7"/>
      <c r="M6200" s="7"/>
      <c r="N6200" s="7"/>
    </row>
    <row r="6201" spans="1:14" ht="30" customHeight="1" x14ac:dyDescent="0.25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7"/>
      <c r="M6201" s="7"/>
      <c r="N6201" s="7"/>
    </row>
    <row r="6202" spans="1:14" ht="30" customHeight="1" x14ac:dyDescent="0.25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7"/>
      <c r="M6202" s="7"/>
      <c r="N6202" s="7"/>
    </row>
    <row r="6203" spans="1:14" ht="30" customHeight="1" x14ac:dyDescent="0.25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7"/>
      <c r="M6203" s="7"/>
      <c r="N6203" s="7"/>
    </row>
    <row r="6204" spans="1:14" ht="30" customHeight="1" x14ac:dyDescent="0.25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7"/>
      <c r="M6204" s="7"/>
      <c r="N6204" s="7"/>
    </row>
    <row r="6205" spans="1:14" ht="30" customHeight="1" x14ac:dyDescent="0.25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7"/>
      <c r="M6205" s="7"/>
      <c r="N6205" s="7"/>
    </row>
    <row r="6206" spans="1:14" ht="30" customHeight="1" x14ac:dyDescent="0.25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7"/>
      <c r="M6206" s="7"/>
      <c r="N6206" s="7"/>
    </row>
    <row r="6207" spans="1:14" ht="30" customHeight="1" x14ac:dyDescent="0.25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7"/>
      <c r="M6207" s="7"/>
      <c r="N6207" s="7"/>
    </row>
    <row r="6208" spans="1:14" ht="30" customHeight="1" x14ac:dyDescent="0.25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7"/>
      <c r="M6208" s="7"/>
      <c r="N6208" s="7"/>
    </row>
    <row r="6209" spans="1:14" ht="30" customHeight="1" x14ac:dyDescent="0.25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7"/>
      <c r="M6209" s="7"/>
      <c r="N6209" s="7"/>
    </row>
    <row r="6210" spans="1:14" ht="30" customHeight="1" x14ac:dyDescent="0.25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7"/>
      <c r="M6210" s="7"/>
      <c r="N6210" s="7"/>
    </row>
    <row r="6211" spans="1:14" ht="30" customHeight="1" x14ac:dyDescent="0.25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7"/>
      <c r="M6211" s="7"/>
      <c r="N6211" s="7"/>
    </row>
    <row r="6212" spans="1:14" ht="30" customHeight="1" x14ac:dyDescent="0.25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7"/>
      <c r="M6212" s="7"/>
      <c r="N6212" s="7"/>
    </row>
    <row r="6213" spans="1:14" ht="30" customHeight="1" x14ac:dyDescent="0.25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7"/>
      <c r="M6213" s="7"/>
      <c r="N6213" s="7"/>
    </row>
    <row r="6214" spans="1:14" ht="30" customHeight="1" x14ac:dyDescent="0.25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7"/>
      <c r="M6214" s="7"/>
      <c r="N6214" s="7"/>
    </row>
    <row r="6215" spans="1:14" ht="30" customHeight="1" x14ac:dyDescent="0.25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7"/>
      <c r="M6215" s="7"/>
      <c r="N6215" s="7"/>
    </row>
    <row r="6216" spans="1:14" ht="30" customHeight="1" x14ac:dyDescent="0.25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7"/>
      <c r="M6216" s="7"/>
      <c r="N6216" s="7"/>
    </row>
    <row r="6217" spans="1:14" ht="30" customHeight="1" x14ac:dyDescent="0.25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7"/>
      <c r="M6217" s="7"/>
      <c r="N6217" s="7"/>
    </row>
    <row r="6218" spans="1:14" ht="30" customHeight="1" x14ac:dyDescent="0.25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7"/>
      <c r="M6218" s="7"/>
      <c r="N6218" s="7"/>
    </row>
    <row r="6219" spans="1:14" ht="30" customHeight="1" x14ac:dyDescent="0.25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7"/>
      <c r="M6219" s="7"/>
      <c r="N6219" s="7"/>
    </row>
    <row r="6220" spans="1:14" ht="30" customHeight="1" x14ac:dyDescent="0.25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7"/>
      <c r="M6220" s="7"/>
      <c r="N6220" s="7"/>
    </row>
    <row r="6221" spans="1:14" ht="30" customHeight="1" x14ac:dyDescent="0.25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7"/>
      <c r="M6221" s="7"/>
      <c r="N6221" s="7"/>
    </row>
    <row r="6222" spans="1:14" ht="30" customHeight="1" x14ac:dyDescent="0.25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7"/>
      <c r="M6222" s="7"/>
      <c r="N6222" s="7"/>
    </row>
    <row r="6223" spans="1:14" ht="30" customHeight="1" x14ac:dyDescent="0.25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7"/>
      <c r="M6223" s="7"/>
      <c r="N6223" s="7"/>
    </row>
    <row r="6224" spans="1:14" ht="30" customHeight="1" x14ac:dyDescent="0.25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7"/>
      <c r="M6224" s="7"/>
      <c r="N6224" s="7"/>
    </row>
    <row r="6225" spans="1:14" ht="30" customHeight="1" x14ac:dyDescent="0.25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7"/>
      <c r="M6225" s="7"/>
      <c r="N6225" s="7"/>
    </row>
    <row r="6226" spans="1:14" ht="30" customHeight="1" x14ac:dyDescent="0.25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7"/>
      <c r="M6226" s="7"/>
      <c r="N6226" s="7"/>
    </row>
    <row r="6227" spans="1:14" ht="30" customHeight="1" x14ac:dyDescent="0.25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7"/>
      <c r="M6227" s="7"/>
      <c r="N6227" s="7"/>
    </row>
    <row r="6228" spans="1:14" ht="30" customHeight="1" x14ac:dyDescent="0.25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7"/>
      <c r="M6228" s="7"/>
      <c r="N6228" s="7"/>
    </row>
    <row r="6229" spans="1:14" ht="30" customHeight="1" x14ac:dyDescent="0.25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7"/>
      <c r="M6229" s="7"/>
      <c r="N6229" s="7"/>
    </row>
    <row r="6230" spans="1:14" ht="30" customHeight="1" x14ac:dyDescent="0.25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7"/>
      <c r="M6230" s="7"/>
      <c r="N6230" s="7"/>
    </row>
    <row r="6231" spans="1:14" ht="30" customHeight="1" x14ac:dyDescent="0.25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7"/>
      <c r="M6231" s="7"/>
      <c r="N6231" s="7"/>
    </row>
    <row r="6232" spans="1:14" ht="30" customHeight="1" x14ac:dyDescent="0.25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7"/>
      <c r="M6232" s="7"/>
      <c r="N6232" s="7"/>
    </row>
    <row r="6233" spans="1:14" ht="30" customHeight="1" x14ac:dyDescent="0.25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7"/>
      <c r="M6233" s="7"/>
      <c r="N6233" s="7"/>
    </row>
    <row r="6234" spans="1:14" ht="30" customHeight="1" x14ac:dyDescent="0.25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7"/>
      <c r="M6234" s="7"/>
      <c r="N6234" s="7"/>
    </row>
    <row r="6235" spans="1:14" ht="30" customHeight="1" x14ac:dyDescent="0.25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7"/>
      <c r="M6235" s="7"/>
      <c r="N6235" s="7"/>
    </row>
    <row r="6236" spans="1:14" ht="30" customHeight="1" x14ac:dyDescent="0.25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7"/>
      <c r="M6236" s="7"/>
      <c r="N6236" s="7"/>
    </row>
    <row r="6237" spans="1:14" ht="30" customHeight="1" x14ac:dyDescent="0.25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7"/>
      <c r="M6237" s="7"/>
      <c r="N6237" s="7"/>
    </row>
    <row r="6238" spans="1:14" ht="30" customHeight="1" x14ac:dyDescent="0.25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7"/>
      <c r="M6238" s="7"/>
      <c r="N6238" s="7"/>
    </row>
    <row r="6239" spans="1:14" ht="30" customHeight="1" x14ac:dyDescent="0.25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7"/>
      <c r="M6239" s="7"/>
      <c r="N6239" s="7"/>
    </row>
    <row r="6240" spans="1:14" ht="30" customHeight="1" x14ac:dyDescent="0.25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7"/>
      <c r="M6240" s="7"/>
      <c r="N6240" s="7"/>
    </row>
    <row r="6241" spans="1:14" ht="30" customHeight="1" x14ac:dyDescent="0.25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7"/>
      <c r="M6241" s="7"/>
      <c r="N6241" s="7"/>
    </row>
    <row r="6242" spans="1:14" ht="30" customHeight="1" x14ac:dyDescent="0.25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7"/>
      <c r="M6242" s="7"/>
      <c r="N6242" s="7"/>
    </row>
    <row r="6243" spans="1:14" ht="30" customHeight="1" x14ac:dyDescent="0.25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7"/>
      <c r="M6243" s="7"/>
      <c r="N6243" s="7"/>
    </row>
    <row r="6244" spans="1:14" ht="30" customHeight="1" x14ac:dyDescent="0.25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7"/>
      <c r="M6244" s="7"/>
      <c r="N6244" s="7"/>
    </row>
    <row r="6245" spans="1:14" ht="30" customHeight="1" x14ac:dyDescent="0.25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7"/>
      <c r="M6245" s="7"/>
      <c r="N6245" s="7"/>
    </row>
    <row r="6246" spans="1:14" ht="30" customHeight="1" x14ac:dyDescent="0.25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7"/>
      <c r="M6246" s="7"/>
      <c r="N6246" s="7"/>
    </row>
    <row r="6247" spans="1:14" ht="30" customHeight="1" x14ac:dyDescent="0.25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7"/>
      <c r="M6247" s="7"/>
      <c r="N6247" s="7"/>
    </row>
    <row r="6248" spans="1:14" ht="30" customHeight="1" x14ac:dyDescent="0.25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7"/>
      <c r="M6248" s="7"/>
      <c r="N6248" s="7"/>
    </row>
    <row r="6249" spans="1:14" ht="30" customHeight="1" x14ac:dyDescent="0.25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7"/>
      <c r="M6249" s="7"/>
      <c r="N6249" s="7"/>
    </row>
    <row r="6250" spans="1:14" ht="30" customHeight="1" x14ac:dyDescent="0.25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7"/>
      <c r="M6250" s="7"/>
      <c r="N6250" s="7"/>
    </row>
    <row r="6251" spans="1:14" ht="30" customHeight="1" x14ac:dyDescent="0.25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7"/>
      <c r="M6251" s="7"/>
      <c r="N6251" s="7"/>
    </row>
    <row r="6252" spans="1:14" ht="30" customHeight="1" x14ac:dyDescent="0.25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7"/>
      <c r="M6252" s="7"/>
      <c r="N6252" s="7"/>
    </row>
    <row r="6253" spans="1:14" ht="30" customHeight="1" x14ac:dyDescent="0.25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7"/>
      <c r="M6253" s="7"/>
      <c r="N6253" s="7"/>
    </row>
    <row r="6254" spans="1:14" ht="30" customHeight="1" x14ac:dyDescent="0.25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7"/>
      <c r="M6254" s="7"/>
      <c r="N6254" s="7"/>
    </row>
    <row r="6255" spans="1:14" ht="30" customHeight="1" x14ac:dyDescent="0.25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7"/>
      <c r="M6255" s="7"/>
      <c r="N6255" s="7"/>
    </row>
    <row r="6256" spans="1:14" ht="30" customHeight="1" x14ac:dyDescent="0.25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7"/>
      <c r="M6256" s="7"/>
      <c r="N6256" s="7"/>
    </row>
    <row r="6257" spans="1:14" ht="30" customHeight="1" x14ac:dyDescent="0.25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7"/>
      <c r="M6257" s="7"/>
      <c r="N6257" s="7"/>
    </row>
    <row r="6258" spans="1:14" ht="30" customHeight="1" x14ac:dyDescent="0.25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7"/>
      <c r="M6258" s="7"/>
      <c r="N6258" s="7"/>
    </row>
    <row r="6259" spans="1:14" ht="30" customHeight="1" x14ac:dyDescent="0.25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7"/>
      <c r="M6259" s="7"/>
      <c r="N6259" s="7"/>
    </row>
    <row r="6260" spans="1:14" ht="30" customHeight="1" x14ac:dyDescent="0.25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7"/>
      <c r="M6260" s="7"/>
      <c r="N6260" s="7"/>
    </row>
    <row r="6261" spans="1:14" ht="30" customHeight="1" x14ac:dyDescent="0.25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7"/>
      <c r="M6261" s="7"/>
      <c r="N6261" s="7"/>
    </row>
    <row r="6262" spans="1:14" ht="30" customHeight="1" x14ac:dyDescent="0.25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7"/>
      <c r="M6262" s="7"/>
      <c r="N6262" s="7"/>
    </row>
    <row r="6263" spans="1:14" ht="30" customHeight="1" x14ac:dyDescent="0.25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7"/>
      <c r="M6263" s="7"/>
      <c r="N6263" s="7"/>
    </row>
    <row r="6264" spans="1:14" ht="30" customHeight="1" x14ac:dyDescent="0.25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7"/>
      <c r="M6264" s="7"/>
      <c r="N6264" s="7"/>
    </row>
    <row r="6265" spans="1:14" ht="30" customHeight="1" x14ac:dyDescent="0.25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7"/>
      <c r="M6265" s="7"/>
      <c r="N6265" s="7"/>
    </row>
    <row r="6266" spans="1:14" ht="30" customHeight="1" x14ac:dyDescent="0.25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7"/>
      <c r="M6266" s="7"/>
      <c r="N6266" s="7"/>
    </row>
    <row r="6267" spans="1:14" ht="30" customHeight="1" x14ac:dyDescent="0.25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7"/>
      <c r="M6267" s="7"/>
      <c r="N6267" s="7"/>
    </row>
    <row r="6268" spans="1:14" ht="30" customHeight="1" x14ac:dyDescent="0.25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7"/>
      <c r="M6268" s="7"/>
      <c r="N6268" s="7"/>
    </row>
    <row r="6269" spans="1:14" ht="30" customHeight="1" x14ac:dyDescent="0.25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7"/>
      <c r="M6269" s="7"/>
      <c r="N6269" s="7"/>
    </row>
    <row r="6270" spans="1:14" ht="30" customHeight="1" x14ac:dyDescent="0.25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7"/>
      <c r="M6270" s="7"/>
      <c r="N6270" s="7"/>
    </row>
    <row r="6271" spans="1:14" ht="30" customHeight="1" x14ac:dyDescent="0.25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7"/>
      <c r="M6271" s="7"/>
      <c r="N6271" s="7"/>
    </row>
    <row r="6272" spans="1:14" ht="30" customHeight="1" x14ac:dyDescent="0.25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7"/>
      <c r="M6272" s="7"/>
      <c r="N6272" s="7"/>
    </row>
    <row r="6273" spans="1:14" ht="30" customHeight="1" x14ac:dyDescent="0.25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7"/>
      <c r="M6273" s="7"/>
      <c r="N6273" s="7"/>
    </row>
    <row r="6274" spans="1:14" ht="30" customHeight="1" x14ac:dyDescent="0.25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7"/>
      <c r="M6274" s="7"/>
      <c r="N6274" s="7"/>
    </row>
    <row r="6275" spans="1:14" ht="30" customHeight="1" x14ac:dyDescent="0.25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7"/>
      <c r="M6275" s="7"/>
      <c r="N6275" s="7"/>
    </row>
    <row r="6276" spans="1:14" ht="30" customHeight="1" x14ac:dyDescent="0.25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7"/>
      <c r="M6276" s="7"/>
      <c r="N6276" s="7"/>
    </row>
    <row r="6277" spans="1:14" ht="30" customHeight="1" x14ac:dyDescent="0.25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7"/>
      <c r="M6277" s="7"/>
      <c r="N6277" s="7"/>
    </row>
    <row r="6278" spans="1:14" ht="30" customHeight="1" x14ac:dyDescent="0.25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7"/>
      <c r="M6278" s="7"/>
      <c r="N6278" s="7"/>
    </row>
    <row r="6279" spans="1:14" ht="30" customHeight="1" x14ac:dyDescent="0.25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7"/>
      <c r="M6279" s="7"/>
      <c r="N6279" s="7"/>
    </row>
    <row r="6280" spans="1:14" ht="30" customHeight="1" x14ac:dyDescent="0.25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7"/>
      <c r="M6280" s="7"/>
      <c r="N6280" s="7"/>
    </row>
    <row r="6281" spans="1:14" ht="30" customHeight="1" x14ac:dyDescent="0.25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7"/>
      <c r="M6281" s="7"/>
      <c r="N6281" s="7"/>
    </row>
    <row r="6282" spans="1:14" ht="30" customHeight="1" x14ac:dyDescent="0.25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7"/>
      <c r="M6282" s="7"/>
      <c r="N6282" s="7"/>
    </row>
    <row r="6283" spans="1:14" ht="30" customHeight="1" x14ac:dyDescent="0.25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7"/>
      <c r="M6283" s="7"/>
      <c r="N6283" s="7"/>
    </row>
    <row r="6284" spans="1:14" ht="30" customHeight="1" x14ac:dyDescent="0.25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7"/>
      <c r="M6284" s="7"/>
      <c r="N6284" s="7"/>
    </row>
    <row r="6285" spans="1:14" ht="30" customHeight="1" x14ac:dyDescent="0.25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7"/>
      <c r="M6285" s="7"/>
      <c r="N6285" s="7"/>
    </row>
    <row r="6286" spans="1:14" ht="30" customHeight="1" x14ac:dyDescent="0.25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7"/>
      <c r="M6286" s="7"/>
      <c r="N6286" s="7"/>
    </row>
    <row r="6287" spans="1:14" ht="30" customHeight="1" x14ac:dyDescent="0.25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7"/>
      <c r="M6287" s="7"/>
      <c r="N6287" s="7"/>
    </row>
    <row r="6288" spans="1:14" ht="30" customHeight="1" x14ac:dyDescent="0.25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7"/>
      <c r="M6288" s="7"/>
      <c r="N6288" s="7"/>
    </row>
    <row r="6289" spans="1:14" ht="30" customHeight="1" x14ac:dyDescent="0.25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7"/>
      <c r="M6289" s="7"/>
      <c r="N6289" s="7"/>
    </row>
    <row r="6290" spans="1:14" ht="30" customHeight="1" x14ac:dyDescent="0.25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7"/>
      <c r="M6290" s="7"/>
      <c r="N6290" s="7"/>
    </row>
    <row r="6291" spans="1:14" ht="30" customHeight="1" x14ac:dyDescent="0.25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7"/>
      <c r="M6291" s="7"/>
      <c r="N6291" s="7"/>
    </row>
    <row r="6292" spans="1:14" ht="30" customHeight="1" x14ac:dyDescent="0.25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7"/>
      <c r="M6292" s="7"/>
      <c r="N6292" s="7"/>
    </row>
    <row r="6293" spans="1:14" ht="30" customHeight="1" x14ac:dyDescent="0.25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7"/>
      <c r="M6293" s="7"/>
      <c r="N6293" s="7"/>
    </row>
    <row r="6294" spans="1:14" ht="30" customHeight="1" x14ac:dyDescent="0.25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7"/>
      <c r="M6294" s="7"/>
      <c r="N6294" s="7"/>
    </row>
    <row r="6295" spans="1:14" ht="30" customHeight="1" x14ac:dyDescent="0.25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7"/>
      <c r="M6295" s="7"/>
      <c r="N6295" s="7"/>
    </row>
    <row r="6296" spans="1:14" ht="30" customHeight="1" x14ac:dyDescent="0.25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7"/>
      <c r="M6296" s="7"/>
      <c r="N6296" s="7"/>
    </row>
    <row r="6297" spans="1:14" ht="30" customHeight="1" x14ac:dyDescent="0.25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7"/>
      <c r="M6297" s="7"/>
      <c r="N6297" s="7"/>
    </row>
    <row r="6298" spans="1:14" ht="30" customHeight="1" x14ac:dyDescent="0.25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7"/>
      <c r="M6298" s="7"/>
      <c r="N6298" s="7"/>
    </row>
    <row r="6299" spans="1:14" ht="30" customHeight="1" x14ac:dyDescent="0.25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7"/>
      <c r="M6299" s="7"/>
      <c r="N6299" s="7"/>
    </row>
    <row r="6300" spans="1:14" ht="30" customHeight="1" x14ac:dyDescent="0.25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7"/>
      <c r="M6300" s="7"/>
      <c r="N6300" s="7"/>
    </row>
    <row r="6301" spans="1:14" ht="30" customHeight="1" x14ac:dyDescent="0.25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7"/>
      <c r="M6301" s="7"/>
      <c r="N6301" s="7"/>
    </row>
    <row r="6302" spans="1:14" ht="30" customHeight="1" x14ac:dyDescent="0.25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7"/>
      <c r="M6302" s="7"/>
      <c r="N6302" s="7"/>
    </row>
    <row r="6303" spans="1:14" ht="30" customHeight="1" x14ac:dyDescent="0.25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7"/>
      <c r="M6303" s="7"/>
      <c r="N6303" s="7"/>
    </row>
    <row r="6304" spans="1:14" ht="30" customHeight="1" x14ac:dyDescent="0.25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7"/>
      <c r="M6304" s="7"/>
      <c r="N6304" s="7"/>
    </row>
    <row r="6305" spans="1:14" ht="30" customHeight="1" x14ac:dyDescent="0.25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7"/>
      <c r="M6305" s="7"/>
      <c r="N6305" s="7"/>
    </row>
    <row r="6306" spans="1:14" ht="30" customHeight="1" x14ac:dyDescent="0.25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7"/>
      <c r="M6306" s="7"/>
      <c r="N6306" s="7"/>
    </row>
    <row r="6307" spans="1:14" ht="30" customHeight="1" x14ac:dyDescent="0.25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7"/>
      <c r="M6307" s="7"/>
      <c r="N6307" s="7"/>
    </row>
    <row r="6308" spans="1:14" ht="30" customHeight="1" x14ac:dyDescent="0.25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7"/>
      <c r="M6308" s="7"/>
      <c r="N6308" s="7"/>
    </row>
    <row r="6309" spans="1:14" ht="30" customHeight="1" x14ac:dyDescent="0.25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7"/>
      <c r="M6309" s="7"/>
      <c r="N6309" s="7"/>
    </row>
    <row r="6310" spans="1:14" ht="30" customHeight="1" x14ac:dyDescent="0.25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7"/>
      <c r="M6310" s="7"/>
      <c r="N6310" s="7"/>
    </row>
    <row r="6311" spans="1:14" ht="30" customHeight="1" x14ac:dyDescent="0.25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7"/>
      <c r="M6311" s="7"/>
      <c r="N6311" s="7"/>
    </row>
    <row r="6312" spans="1:14" ht="30" customHeight="1" x14ac:dyDescent="0.25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7"/>
      <c r="M6312" s="7"/>
      <c r="N6312" s="7"/>
    </row>
    <row r="6313" spans="1:14" ht="30" customHeight="1" x14ac:dyDescent="0.25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7"/>
      <c r="M6313" s="7"/>
      <c r="N6313" s="7"/>
    </row>
    <row r="6314" spans="1:14" ht="30" customHeight="1" x14ac:dyDescent="0.25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7"/>
      <c r="M6314" s="7"/>
      <c r="N6314" s="7"/>
    </row>
    <row r="6315" spans="1:14" ht="30" customHeight="1" x14ac:dyDescent="0.25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7"/>
      <c r="M6315" s="7"/>
      <c r="N6315" s="7"/>
    </row>
    <row r="6316" spans="1:14" ht="30" customHeight="1" x14ac:dyDescent="0.25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7"/>
      <c r="M6316" s="7"/>
      <c r="N6316" s="7"/>
    </row>
    <row r="6317" spans="1:14" ht="30" customHeight="1" x14ac:dyDescent="0.25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7"/>
      <c r="M6317" s="7"/>
      <c r="N6317" s="7"/>
    </row>
    <row r="6318" spans="1:14" ht="30" customHeight="1" x14ac:dyDescent="0.25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7"/>
      <c r="M6318" s="7"/>
      <c r="N6318" s="7"/>
    </row>
    <row r="6319" spans="1:14" ht="30" customHeight="1" x14ac:dyDescent="0.25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7"/>
      <c r="M6319" s="7"/>
      <c r="N6319" s="7"/>
    </row>
    <row r="6320" spans="1:14" ht="30" customHeight="1" x14ac:dyDescent="0.25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7"/>
      <c r="M6320" s="7"/>
      <c r="N6320" s="7"/>
    </row>
    <row r="6321" spans="1:14" ht="30" customHeight="1" x14ac:dyDescent="0.25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7"/>
      <c r="M6321" s="7"/>
      <c r="N6321" s="7"/>
    </row>
    <row r="6322" spans="1:14" ht="30" customHeight="1" x14ac:dyDescent="0.25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7"/>
      <c r="M6322" s="7"/>
      <c r="N6322" s="7"/>
    </row>
    <row r="6323" spans="1:14" ht="30" customHeight="1" x14ac:dyDescent="0.25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7"/>
      <c r="M6323" s="7"/>
      <c r="N6323" s="7"/>
    </row>
    <row r="6324" spans="1:14" ht="30" customHeight="1" x14ac:dyDescent="0.25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7"/>
      <c r="M6324" s="7"/>
      <c r="N6324" s="7"/>
    </row>
    <row r="6325" spans="1:14" ht="30" customHeight="1" x14ac:dyDescent="0.25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7"/>
      <c r="M6325" s="7"/>
      <c r="N6325" s="7"/>
    </row>
    <row r="6326" spans="1:14" ht="30" customHeight="1" x14ac:dyDescent="0.25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7"/>
      <c r="M6326" s="7"/>
      <c r="N6326" s="7"/>
    </row>
    <row r="6327" spans="1:14" ht="30" customHeight="1" x14ac:dyDescent="0.25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7"/>
      <c r="M6327" s="7"/>
      <c r="N6327" s="7"/>
    </row>
    <row r="6328" spans="1:14" ht="30" customHeight="1" x14ac:dyDescent="0.25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7"/>
      <c r="M6328" s="7"/>
      <c r="N6328" s="7"/>
    </row>
    <row r="6329" spans="1:14" ht="30" customHeight="1" x14ac:dyDescent="0.25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7"/>
      <c r="M6329" s="7"/>
      <c r="N6329" s="7"/>
    </row>
    <row r="6330" spans="1:14" ht="30" customHeight="1" x14ac:dyDescent="0.25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7"/>
      <c r="M6330" s="7"/>
      <c r="N6330" s="7"/>
    </row>
    <row r="6331" spans="1:14" ht="30" customHeight="1" x14ac:dyDescent="0.25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7"/>
      <c r="M6331" s="7"/>
      <c r="N6331" s="7"/>
    </row>
    <row r="6332" spans="1:14" ht="30" customHeight="1" x14ac:dyDescent="0.25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7"/>
      <c r="M6332" s="7"/>
      <c r="N6332" s="7"/>
    </row>
    <row r="6333" spans="1:14" ht="30" customHeight="1" x14ac:dyDescent="0.25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7"/>
      <c r="M6333" s="7"/>
      <c r="N6333" s="7"/>
    </row>
    <row r="6334" spans="1:14" ht="30" customHeight="1" x14ac:dyDescent="0.25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7"/>
      <c r="M6334" s="7"/>
      <c r="N6334" s="7"/>
    </row>
    <row r="6335" spans="1:14" ht="30" customHeight="1" x14ac:dyDescent="0.25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7"/>
      <c r="M6335" s="7"/>
      <c r="N6335" s="7"/>
    </row>
    <row r="6336" spans="1:14" ht="30" customHeight="1" x14ac:dyDescent="0.25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7"/>
      <c r="M6336" s="7"/>
      <c r="N6336" s="7"/>
    </row>
    <row r="6337" spans="1:14" ht="30" customHeight="1" x14ac:dyDescent="0.25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7"/>
      <c r="M6337" s="7"/>
      <c r="N6337" s="7"/>
    </row>
    <row r="6338" spans="1:14" ht="30" customHeight="1" x14ac:dyDescent="0.25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7"/>
      <c r="M6338" s="7"/>
      <c r="N6338" s="7"/>
    </row>
    <row r="6339" spans="1:14" ht="30" customHeight="1" x14ac:dyDescent="0.25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7"/>
      <c r="M6339" s="7"/>
      <c r="N6339" s="7"/>
    </row>
    <row r="6340" spans="1:14" ht="30" customHeight="1" x14ac:dyDescent="0.25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7"/>
      <c r="M6340" s="7"/>
      <c r="N6340" s="7"/>
    </row>
    <row r="6341" spans="1:14" ht="30" customHeight="1" x14ac:dyDescent="0.25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7"/>
      <c r="M6341" s="7"/>
      <c r="N6341" s="7"/>
    </row>
    <row r="6342" spans="1:14" ht="30" customHeight="1" x14ac:dyDescent="0.25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7"/>
      <c r="M6342" s="7"/>
      <c r="N6342" s="7"/>
    </row>
    <row r="6343" spans="1:14" ht="30" customHeight="1" x14ac:dyDescent="0.25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7"/>
      <c r="M6343" s="7"/>
      <c r="N6343" s="7"/>
    </row>
    <row r="6344" spans="1:14" ht="30" customHeight="1" x14ac:dyDescent="0.25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7"/>
      <c r="M6344" s="7"/>
      <c r="N6344" s="7"/>
    </row>
    <row r="6345" spans="1:14" ht="30" customHeight="1" x14ac:dyDescent="0.25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7"/>
      <c r="M6345" s="7"/>
      <c r="N6345" s="7"/>
    </row>
    <row r="6346" spans="1:14" ht="30" customHeight="1" x14ac:dyDescent="0.25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7"/>
      <c r="M6346" s="7"/>
      <c r="N6346" s="7"/>
    </row>
    <row r="6347" spans="1:14" ht="30" customHeight="1" x14ac:dyDescent="0.2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7"/>
      <c r="M6347" s="7"/>
      <c r="N6347" s="7"/>
    </row>
    <row r="6348" spans="1:14" ht="30" customHeight="1" x14ac:dyDescent="0.2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7"/>
      <c r="M6348" s="7"/>
      <c r="N6348" s="7"/>
    </row>
    <row r="6349" spans="1:14" ht="30" customHeight="1" x14ac:dyDescent="0.2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7"/>
      <c r="M6349" s="7"/>
      <c r="N6349" s="7"/>
    </row>
    <row r="6350" spans="1:14" ht="30" customHeight="1" x14ac:dyDescent="0.2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7"/>
      <c r="M6350" s="7"/>
      <c r="N6350" s="7"/>
    </row>
    <row r="6351" spans="1:14" ht="30" customHeight="1" x14ac:dyDescent="0.2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7"/>
      <c r="M6351" s="7"/>
      <c r="N6351" s="7"/>
    </row>
    <row r="6352" spans="1:14" ht="30" customHeight="1" x14ac:dyDescent="0.2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7"/>
      <c r="M6352" s="7"/>
      <c r="N6352" s="7"/>
    </row>
    <row r="6353" spans="1:14" ht="30" customHeight="1" x14ac:dyDescent="0.2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7"/>
      <c r="M6353" s="7"/>
      <c r="N6353" s="7"/>
    </row>
    <row r="6354" spans="1:14" ht="30" customHeight="1" x14ac:dyDescent="0.2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7"/>
      <c r="M6354" s="7"/>
      <c r="N6354" s="7"/>
    </row>
    <row r="6355" spans="1:14" ht="30" customHeight="1" x14ac:dyDescent="0.2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7"/>
      <c r="M6355" s="7"/>
      <c r="N6355" s="7"/>
    </row>
    <row r="6356" spans="1:14" ht="30" customHeight="1" x14ac:dyDescent="0.2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7"/>
      <c r="M6356" s="7"/>
      <c r="N6356" s="7"/>
    </row>
    <row r="6357" spans="1:14" ht="30" customHeight="1" x14ac:dyDescent="0.2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7"/>
      <c r="M6357" s="7"/>
      <c r="N6357" s="7"/>
    </row>
    <row r="6358" spans="1:14" ht="30" customHeight="1" x14ac:dyDescent="0.2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7"/>
      <c r="M6358" s="7"/>
      <c r="N6358" s="7"/>
    </row>
    <row r="6359" spans="1:14" ht="30" customHeight="1" x14ac:dyDescent="0.2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7"/>
      <c r="M6359" s="7"/>
      <c r="N6359" s="7"/>
    </row>
    <row r="6360" spans="1:14" ht="30" customHeight="1" x14ac:dyDescent="0.2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7"/>
      <c r="M6360" s="7"/>
      <c r="N6360" s="7"/>
    </row>
    <row r="6361" spans="1:14" ht="30" customHeight="1" x14ac:dyDescent="0.2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7"/>
      <c r="M6361" s="7"/>
      <c r="N6361" s="7"/>
    </row>
    <row r="6362" spans="1:14" ht="30" customHeight="1" x14ac:dyDescent="0.2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7"/>
      <c r="M6362" s="7"/>
      <c r="N6362" s="7"/>
    </row>
    <row r="6363" spans="1:14" ht="30" customHeight="1" x14ac:dyDescent="0.2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7"/>
      <c r="M6363" s="7"/>
      <c r="N6363" s="7"/>
    </row>
    <row r="6364" spans="1:14" ht="30" customHeight="1" x14ac:dyDescent="0.2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7"/>
      <c r="M6364" s="7"/>
      <c r="N6364" s="7"/>
    </row>
    <row r="6365" spans="1:14" ht="30" customHeight="1" x14ac:dyDescent="0.2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7"/>
      <c r="M6365" s="7"/>
      <c r="N6365" s="7"/>
    </row>
    <row r="6366" spans="1:14" ht="30" customHeight="1" x14ac:dyDescent="0.2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7"/>
      <c r="M6366" s="7"/>
      <c r="N6366" s="7"/>
    </row>
    <row r="6367" spans="1:14" ht="30" customHeight="1" x14ac:dyDescent="0.2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7"/>
      <c r="M6367" s="7"/>
      <c r="N6367" s="7"/>
    </row>
    <row r="6368" spans="1:14" ht="30" customHeight="1" x14ac:dyDescent="0.2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7"/>
      <c r="M6368" s="7"/>
      <c r="N6368" s="7"/>
    </row>
    <row r="6369" spans="1:14" ht="30" customHeight="1" x14ac:dyDescent="0.2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7"/>
      <c r="M6369" s="7"/>
      <c r="N6369" s="7"/>
    </row>
    <row r="6370" spans="1:14" ht="30" customHeight="1" x14ac:dyDescent="0.2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7"/>
      <c r="M6370" s="7"/>
      <c r="N6370" s="7"/>
    </row>
    <row r="6371" spans="1:14" ht="30" customHeight="1" x14ac:dyDescent="0.2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7"/>
      <c r="M6371" s="7"/>
      <c r="N6371" s="7"/>
    </row>
    <row r="6372" spans="1:14" ht="30" customHeight="1" x14ac:dyDescent="0.2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7"/>
      <c r="M6372" s="7"/>
      <c r="N6372" s="7"/>
    </row>
    <row r="6373" spans="1:14" ht="30" customHeight="1" x14ac:dyDescent="0.2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7"/>
      <c r="M6373" s="7"/>
      <c r="N6373" s="7"/>
    </row>
    <row r="6374" spans="1:14" ht="30" customHeight="1" x14ac:dyDescent="0.2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7"/>
      <c r="M6374" s="7"/>
      <c r="N6374" s="7"/>
    </row>
    <row r="6375" spans="1:14" ht="30" customHeight="1" x14ac:dyDescent="0.2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7"/>
      <c r="M6375" s="7"/>
      <c r="N6375" s="7"/>
    </row>
    <row r="6376" spans="1:14" ht="30" customHeight="1" x14ac:dyDescent="0.2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7"/>
      <c r="M6376" s="7"/>
      <c r="N6376" s="7"/>
    </row>
    <row r="6377" spans="1:14" ht="30" customHeight="1" x14ac:dyDescent="0.2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7"/>
      <c r="M6377" s="7"/>
      <c r="N6377" s="7"/>
    </row>
    <row r="6378" spans="1:14" ht="30" customHeight="1" x14ac:dyDescent="0.2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7"/>
      <c r="M6378" s="7"/>
      <c r="N6378" s="7"/>
    </row>
    <row r="6379" spans="1:14" ht="30" customHeight="1" x14ac:dyDescent="0.2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7"/>
      <c r="M6379" s="7"/>
      <c r="N6379" s="7"/>
    </row>
    <row r="6380" spans="1:14" ht="30" customHeight="1" x14ac:dyDescent="0.2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7"/>
      <c r="M6380" s="7"/>
      <c r="N6380" s="7"/>
    </row>
    <row r="6381" spans="1:14" ht="30" customHeight="1" x14ac:dyDescent="0.2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7"/>
      <c r="M6381" s="7"/>
      <c r="N6381" s="7"/>
    </row>
    <row r="6382" spans="1:14" ht="30" customHeight="1" x14ac:dyDescent="0.2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7"/>
      <c r="M6382" s="7"/>
      <c r="N6382" s="7"/>
    </row>
    <row r="6383" spans="1:14" ht="30" customHeight="1" x14ac:dyDescent="0.2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7"/>
      <c r="M6383" s="7"/>
      <c r="N6383" s="7"/>
    </row>
    <row r="6384" spans="1:14" ht="30" customHeight="1" x14ac:dyDescent="0.2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7"/>
      <c r="M6384" s="7"/>
      <c r="N6384" s="7"/>
    </row>
    <row r="6385" spans="1:14" ht="30" customHeight="1" x14ac:dyDescent="0.2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7"/>
      <c r="M6385" s="7"/>
      <c r="N6385" s="7"/>
    </row>
    <row r="6386" spans="1:14" ht="30" customHeight="1" x14ac:dyDescent="0.2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7"/>
      <c r="M6386" s="7"/>
      <c r="N6386" s="7"/>
    </row>
    <row r="6387" spans="1:14" ht="30" customHeight="1" x14ac:dyDescent="0.2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7"/>
      <c r="M6387" s="7"/>
      <c r="N6387" s="7"/>
    </row>
    <row r="6388" spans="1:14" ht="30" customHeight="1" x14ac:dyDescent="0.2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7"/>
      <c r="M6388" s="7"/>
      <c r="N6388" s="7"/>
    </row>
    <row r="6389" spans="1:14" ht="30" customHeight="1" x14ac:dyDescent="0.2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7"/>
      <c r="M6389" s="7"/>
      <c r="N6389" s="7"/>
    </row>
    <row r="6390" spans="1:14" ht="30" customHeight="1" x14ac:dyDescent="0.2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7"/>
      <c r="M6390" s="7"/>
      <c r="N6390" s="7"/>
    </row>
    <row r="6391" spans="1:14" ht="30" customHeight="1" x14ac:dyDescent="0.2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7"/>
      <c r="M6391" s="7"/>
      <c r="N6391" s="7"/>
    </row>
    <row r="6392" spans="1:14" ht="30" customHeight="1" x14ac:dyDescent="0.2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7"/>
      <c r="M6392" s="7"/>
      <c r="N6392" s="7"/>
    </row>
    <row r="6393" spans="1:14" ht="30" customHeight="1" x14ac:dyDescent="0.2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7"/>
      <c r="M6393" s="7"/>
      <c r="N6393" s="7"/>
    </row>
    <row r="6394" spans="1:14" ht="30" customHeight="1" x14ac:dyDescent="0.2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7"/>
      <c r="M6394" s="7"/>
      <c r="N6394" s="7"/>
    </row>
    <row r="6395" spans="1:14" ht="30" customHeight="1" x14ac:dyDescent="0.2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7"/>
      <c r="M6395" s="7"/>
      <c r="N6395" s="7"/>
    </row>
    <row r="6396" spans="1:14" ht="30" customHeight="1" x14ac:dyDescent="0.2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7"/>
      <c r="M6396" s="7"/>
      <c r="N6396" s="7"/>
    </row>
    <row r="6397" spans="1:14" ht="30" customHeight="1" x14ac:dyDescent="0.2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7"/>
      <c r="M6397" s="7"/>
      <c r="N6397" s="7"/>
    </row>
    <row r="6398" spans="1:14" ht="30" customHeight="1" x14ac:dyDescent="0.2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7"/>
      <c r="M6398" s="7"/>
      <c r="N6398" s="7"/>
    </row>
    <row r="6399" spans="1:14" ht="30" customHeight="1" x14ac:dyDescent="0.2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7"/>
      <c r="M6399" s="7"/>
      <c r="N6399" s="7"/>
    </row>
    <row r="6400" spans="1:14" ht="30" customHeight="1" x14ac:dyDescent="0.2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7"/>
      <c r="M6400" s="7"/>
      <c r="N6400" s="7"/>
    </row>
    <row r="6401" spans="1:14" ht="30" customHeight="1" x14ac:dyDescent="0.2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7"/>
      <c r="M6401" s="7"/>
      <c r="N6401" s="7"/>
    </row>
    <row r="6402" spans="1:14" ht="30" customHeight="1" x14ac:dyDescent="0.2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7"/>
      <c r="M6402" s="7"/>
      <c r="N6402" s="7"/>
    </row>
    <row r="6403" spans="1:14" ht="30" customHeight="1" x14ac:dyDescent="0.2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7"/>
      <c r="M6403" s="7"/>
      <c r="N6403" s="7"/>
    </row>
    <row r="6404" spans="1:14" ht="30" customHeight="1" x14ac:dyDescent="0.2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7"/>
      <c r="M6404" s="7"/>
      <c r="N6404" s="7"/>
    </row>
    <row r="6405" spans="1:14" ht="30" customHeight="1" x14ac:dyDescent="0.2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7"/>
      <c r="M6405" s="7"/>
      <c r="N6405" s="7"/>
    </row>
    <row r="6406" spans="1:14" ht="30" customHeight="1" x14ac:dyDescent="0.2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7"/>
      <c r="M6406" s="7"/>
      <c r="N6406" s="7"/>
    </row>
    <row r="6407" spans="1:14" ht="30" customHeight="1" x14ac:dyDescent="0.2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7"/>
      <c r="M6407" s="7"/>
      <c r="N6407" s="7"/>
    </row>
    <row r="6408" spans="1:14" ht="30" customHeight="1" x14ac:dyDescent="0.2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7"/>
      <c r="M6408" s="7"/>
      <c r="N6408" s="7"/>
    </row>
    <row r="6409" spans="1:14" ht="30" customHeight="1" x14ac:dyDescent="0.2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7"/>
      <c r="M6409" s="7"/>
      <c r="N6409" s="7"/>
    </row>
    <row r="6410" spans="1:14" ht="30" customHeight="1" x14ac:dyDescent="0.2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7"/>
      <c r="M6410" s="7"/>
      <c r="N6410" s="7"/>
    </row>
    <row r="6411" spans="1:14" ht="30" customHeight="1" x14ac:dyDescent="0.2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7"/>
      <c r="M6411" s="7"/>
      <c r="N6411" s="7"/>
    </row>
    <row r="6412" spans="1:14" ht="30" customHeight="1" x14ac:dyDescent="0.2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7"/>
      <c r="M6412" s="7"/>
      <c r="N6412" s="7"/>
    </row>
    <row r="6413" spans="1:14" ht="30" customHeight="1" x14ac:dyDescent="0.2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7"/>
      <c r="M6413" s="7"/>
      <c r="N6413" s="7"/>
    </row>
    <row r="6414" spans="1:14" ht="30" customHeight="1" x14ac:dyDescent="0.2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7"/>
      <c r="M6414" s="7"/>
      <c r="N6414" s="7"/>
    </row>
    <row r="6415" spans="1:14" ht="30" customHeight="1" x14ac:dyDescent="0.2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7"/>
      <c r="M6415" s="7"/>
      <c r="N6415" s="7"/>
    </row>
    <row r="6416" spans="1:14" ht="30" customHeight="1" x14ac:dyDescent="0.2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7"/>
      <c r="M6416" s="7"/>
      <c r="N6416" s="7"/>
    </row>
    <row r="6417" spans="1:14" ht="30" customHeight="1" x14ac:dyDescent="0.2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7"/>
      <c r="M6417" s="7"/>
      <c r="N6417" s="7"/>
    </row>
    <row r="6418" spans="1:14" ht="30" customHeight="1" x14ac:dyDescent="0.2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7"/>
      <c r="M6418" s="7"/>
      <c r="N6418" s="7"/>
    </row>
    <row r="6419" spans="1:14" ht="30" customHeight="1" x14ac:dyDescent="0.2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7"/>
      <c r="M6419" s="7"/>
      <c r="N6419" s="7"/>
    </row>
    <row r="6420" spans="1:14" ht="30" customHeight="1" x14ac:dyDescent="0.2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7"/>
      <c r="M6420" s="7"/>
      <c r="N6420" s="7"/>
    </row>
    <row r="6421" spans="1:14" ht="30" customHeight="1" x14ac:dyDescent="0.2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7"/>
      <c r="M6421" s="7"/>
      <c r="N6421" s="7"/>
    </row>
    <row r="6422" spans="1:14" ht="30" customHeight="1" x14ac:dyDescent="0.2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7"/>
      <c r="M6422" s="7"/>
      <c r="N6422" s="7"/>
    </row>
    <row r="6423" spans="1:14" ht="30" customHeight="1" x14ac:dyDescent="0.2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7"/>
      <c r="M6423" s="7"/>
      <c r="N6423" s="7"/>
    </row>
    <row r="6424" spans="1:14" ht="30" customHeight="1" x14ac:dyDescent="0.2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7"/>
      <c r="M6424" s="7"/>
      <c r="N6424" s="7"/>
    </row>
    <row r="6425" spans="1:14" ht="30" customHeight="1" x14ac:dyDescent="0.2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7"/>
      <c r="M6425" s="7"/>
      <c r="N6425" s="7"/>
    </row>
    <row r="6426" spans="1:14" ht="30" customHeight="1" x14ac:dyDescent="0.2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7"/>
      <c r="M6426" s="7"/>
      <c r="N6426" s="7"/>
    </row>
    <row r="6427" spans="1:14" ht="30" customHeight="1" x14ac:dyDescent="0.2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7"/>
      <c r="M6427" s="7"/>
      <c r="N6427" s="7"/>
    </row>
    <row r="6428" spans="1:14" ht="30" customHeight="1" x14ac:dyDescent="0.2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7"/>
      <c r="M6428" s="7"/>
      <c r="N6428" s="7"/>
    </row>
    <row r="6429" spans="1:14" ht="30" customHeight="1" x14ac:dyDescent="0.2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7"/>
      <c r="M6429" s="7"/>
      <c r="N6429" s="7"/>
    </row>
    <row r="6430" spans="1:14" ht="30" customHeight="1" x14ac:dyDescent="0.2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7"/>
      <c r="M6430" s="7"/>
      <c r="N6430" s="7"/>
    </row>
    <row r="6431" spans="1:14" ht="30" customHeight="1" x14ac:dyDescent="0.2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7"/>
      <c r="M6431" s="7"/>
      <c r="N6431" s="7"/>
    </row>
    <row r="6432" spans="1:14" ht="30" customHeight="1" x14ac:dyDescent="0.2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7"/>
      <c r="M6432" s="7"/>
      <c r="N6432" s="7"/>
    </row>
    <row r="6433" spans="1:14" ht="30" customHeight="1" x14ac:dyDescent="0.2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7"/>
      <c r="M6433" s="7"/>
      <c r="N6433" s="7"/>
    </row>
    <row r="6434" spans="1:14" ht="30" customHeight="1" x14ac:dyDescent="0.2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7"/>
      <c r="M6434" s="7"/>
      <c r="N6434" s="7"/>
    </row>
    <row r="6435" spans="1:14" ht="30" customHeight="1" x14ac:dyDescent="0.2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7"/>
      <c r="M6435" s="7"/>
      <c r="N6435" s="7"/>
    </row>
    <row r="6436" spans="1:14" ht="30" customHeight="1" x14ac:dyDescent="0.2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7"/>
      <c r="M6436" s="7"/>
      <c r="N6436" s="7"/>
    </row>
    <row r="6437" spans="1:14" ht="30" customHeight="1" x14ac:dyDescent="0.2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7"/>
      <c r="M6437" s="7"/>
      <c r="N6437" s="7"/>
    </row>
    <row r="6438" spans="1:14" ht="30" customHeight="1" x14ac:dyDescent="0.2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7"/>
      <c r="M6438" s="7"/>
      <c r="N6438" s="7"/>
    </row>
    <row r="6439" spans="1:14" ht="30" customHeight="1" x14ac:dyDescent="0.2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7"/>
      <c r="M6439" s="7"/>
      <c r="N6439" s="7"/>
    </row>
    <row r="6440" spans="1:14" ht="30" customHeight="1" x14ac:dyDescent="0.2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7"/>
      <c r="M6440" s="7"/>
      <c r="N6440" s="7"/>
    </row>
    <row r="6441" spans="1:14" ht="30" customHeight="1" x14ac:dyDescent="0.2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7"/>
      <c r="M6441" s="7"/>
      <c r="N6441" s="7"/>
    </row>
    <row r="6442" spans="1:14" ht="30" customHeight="1" x14ac:dyDescent="0.25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7"/>
      <c r="M6442" s="7"/>
      <c r="N6442" s="7"/>
    </row>
    <row r="6443" spans="1:14" ht="30" customHeight="1" x14ac:dyDescent="0.25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7"/>
      <c r="M6443" s="7"/>
      <c r="N6443" s="7"/>
    </row>
    <row r="6444" spans="1:14" ht="30" customHeight="1" x14ac:dyDescent="0.25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7"/>
      <c r="M6444" s="7"/>
      <c r="N6444" s="7"/>
    </row>
    <row r="6445" spans="1:14" ht="30" customHeight="1" x14ac:dyDescent="0.25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7"/>
      <c r="M6445" s="7"/>
      <c r="N6445" s="7"/>
    </row>
    <row r="6446" spans="1:14" ht="30" customHeight="1" x14ac:dyDescent="0.25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7"/>
      <c r="M6446" s="7"/>
      <c r="N6446" s="7"/>
    </row>
    <row r="6447" spans="1:14" ht="30" customHeight="1" x14ac:dyDescent="0.25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7"/>
      <c r="M6447" s="7"/>
      <c r="N6447" s="7"/>
    </row>
    <row r="6448" spans="1:14" ht="30" customHeight="1" x14ac:dyDescent="0.25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7"/>
      <c r="M6448" s="7"/>
      <c r="N6448" s="7"/>
    </row>
    <row r="6449" spans="1:14" ht="30" customHeight="1" x14ac:dyDescent="0.25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7"/>
      <c r="M6449" s="7"/>
      <c r="N6449" s="7"/>
    </row>
    <row r="6450" spans="1:14" ht="30" customHeight="1" x14ac:dyDescent="0.25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7"/>
      <c r="M6450" s="7"/>
      <c r="N6450" s="7"/>
    </row>
    <row r="6451" spans="1:14" ht="30" customHeight="1" x14ac:dyDescent="0.25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7"/>
      <c r="M6451" s="7"/>
      <c r="N6451" s="7"/>
    </row>
    <row r="6452" spans="1:14" ht="30" customHeight="1" x14ac:dyDescent="0.25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7"/>
      <c r="M6452" s="7"/>
      <c r="N6452" s="7"/>
    </row>
    <row r="6453" spans="1:14" ht="30" customHeight="1" x14ac:dyDescent="0.25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7"/>
      <c r="M6453" s="7"/>
      <c r="N6453" s="7"/>
    </row>
    <row r="6454" spans="1:14" ht="30" customHeight="1" x14ac:dyDescent="0.25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7"/>
      <c r="M6454" s="7"/>
      <c r="N6454" s="7"/>
    </row>
    <row r="6455" spans="1:14" ht="30" customHeight="1" x14ac:dyDescent="0.25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7"/>
      <c r="M6455" s="7"/>
      <c r="N6455" s="7"/>
    </row>
    <row r="6456" spans="1:14" ht="30" customHeight="1" x14ac:dyDescent="0.25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7"/>
      <c r="M6456" s="7"/>
      <c r="N6456" s="7"/>
    </row>
    <row r="6457" spans="1:14" ht="30" customHeight="1" x14ac:dyDescent="0.25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7"/>
      <c r="M6457" s="7"/>
      <c r="N6457" s="7"/>
    </row>
    <row r="6458" spans="1:14" ht="30" customHeight="1" x14ac:dyDescent="0.25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7"/>
      <c r="M6458" s="7"/>
      <c r="N6458" s="7"/>
    </row>
    <row r="6459" spans="1:14" ht="30" customHeight="1" x14ac:dyDescent="0.25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7"/>
      <c r="M6459" s="7"/>
      <c r="N6459" s="7"/>
    </row>
    <row r="6460" spans="1:14" ht="30" customHeight="1" x14ac:dyDescent="0.25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7"/>
      <c r="M6460" s="7"/>
      <c r="N6460" s="7"/>
    </row>
    <row r="6461" spans="1:14" ht="30" customHeight="1" x14ac:dyDescent="0.25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7"/>
      <c r="M6461" s="7"/>
      <c r="N6461" s="7"/>
    </row>
    <row r="6462" spans="1:14" ht="30" customHeight="1" x14ac:dyDescent="0.25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7"/>
      <c r="M6462" s="7"/>
      <c r="N6462" s="7"/>
    </row>
    <row r="6463" spans="1:14" ht="30" customHeight="1" x14ac:dyDescent="0.25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7"/>
      <c r="M6463" s="7"/>
      <c r="N6463" s="7"/>
    </row>
    <row r="6464" spans="1:14" ht="30" customHeight="1" x14ac:dyDescent="0.25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7"/>
      <c r="M6464" s="7"/>
      <c r="N6464" s="7"/>
    </row>
    <row r="6465" spans="1:14" ht="30" customHeight="1" x14ac:dyDescent="0.25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7"/>
      <c r="M6465" s="7"/>
      <c r="N6465" s="7"/>
    </row>
    <row r="6466" spans="1:14" ht="30" customHeight="1" x14ac:dyDescent="0.25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7"/>
      <c r="M6466" s="7"/>
      <c r="N6466" s="7"/>
    </row>
    <row r="6467" spans="1:14" ht="30" customHeight="1" x14ac:dyDescent="0.25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7"/>
      <c r="M6467" s="7"/>
      <c r="N6467" s="7"/>
    </row>
    <row r="6468" spans="1:14" ht="30" customHeight="1" x14ac:dyDescent="0.25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7"/>
      <c r="M6468" s="7"/>
      <c r="N6468" s="7"/>
    </row>
    <row r="6469" spans="1:14" ht="30" customHeight="1" x14ac:dyDescent="0.25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7"/>
      <c r="M6469" s="7"/>
      <c r="N6469" s="7"/>
    </row>
    <row r="6470" spans="1:14" ht="30" customHeight="1" x14ac:dyDescent="0.25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7"/>
      <c r="M6470" s="7"/>
      <c r="N6470" s="7"/>
    </row>
    <row r="6471" spans="1:14" ht="30" customHeight="1" x14ac:dyDescent="0.25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7"/>
      <c r="M6471" s="7"/>
      <c r="N6471" s="7"/>
    </row>
    <row r="6472" spans="1:14" ht="30" customHeight="1" x14ac:dyDescent="0.25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7"/>
      <c r="M6472" s="7"/>
      <c r="N6472" s="7"/>
    </row>
    <row r="6473" spans="1:14" ht="30" customHeight="1" x14ac:dyDescent="0.25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7"/>
      <c r="M6473" s="7"/>
      <c r="N6473" s="7"/>
    </row>
    <row r="6474" spans="1:14" ht="30" customHeight="1" x14ac:dyDescent="0.25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7"/>
      <c r="M6474" s="7"/>
      <c r="N6474" s="7"/>
    </row>
    <row r="6475" spans="1:14" ht="30" customHeight="1" x14ac:dyDescent="0.25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7"/>
      <c r="M6475" s="7"/>
      <c r="N6475" s="7"/>
    </row>
    <row r="6476" spans="1:14" ht="30" customHeight="1" x14ac:dyDescent="0.25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7"/>
      <c r="M6476" s="7"/>
      <c r="N6476" s="7"/>
    </row>
    <row r="6477" spans="1:14" ht="30" customHeight="1" x14ac:dyDescent="0.25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7"/>
      <c r="M6477" s="7"/>
      <c r="N6477" s="7"/>
    </row>
    <row r="6478" spans="1:14" ht="30" customHeight="1" x14ac:dyDescent="0.25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7"/>
      <c r="M6478" s="7"/>
      <c r="N6478" s="7"/>
    </row>
    <row r="6479" spans="1:14" ht="30" customHeight="1" x14ac:dyDescent="0.25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7"/>
      <c r="M6479" s="7"/>
      <c r="N6479" s="7"/>
    </row>
    <row r="6480" spans="1:14" ht="30" customHeight="1" x14ac:dyDescent="0.25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7"/>
      <c r="M6480" s="7"/>
      <c r="N6480" s="7"/>
    </row>
    <row r="6481" spans="1:14" ht="30" customHeight="1" x14ac:dyDescent="0.25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7"/>
      <c r="M6481" s="7"/>
      <c r="N6481" s="7"/>
    </row>
    <row r="6482" spans="1:14" ht="30" customHeight="1" x14ac:dyDescent="0.25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7"/>
      <c r="M6482" s="7"/>
      <c r="N6482" s="7"/>
    </row>
    <row r="6483" spans="1:14" ht="30" customHeight="1" x14ac:dyDescent="0.25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7"/>
      <c r="M6483" s="7"/>
      <c r="N6483" s="7"/>
    </row>
    <row r="6484" spans="1:14" ht="30" customHeight="1" x14ac:dyDescent="0.25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7"/>
      <c r="M6484" s="7"/>
      <c r="N6484" s="7"/>
    </row>
    <row r="6485" spans="1:14" ht="30" customHeight="1" x14ac:dyDescent="0.25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7"/>
      <c r="M6485" s="7"/>
      <c r="N6485" s="7"/>
    </row>
    <row r="6486" spans="1:14" ht="30" customHeight="1" x14ac:dyDescent="0.25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7"/>
      <c r="M6486" s="7"/>
      <c r="N6486" s="7"/>
    </row>
    <row r="6487" spans="1:14" ht="30" customHeight="1" x14ac:dyDescent="0.25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7"/>
      <c r="M6487" s="7"/>
      <c r="N6487" s="7"/>
    </row>
    <row r="6488" spans="1:14" ht="30" customHeight="1" x14ac:dyDescent="0.25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7"/>
      <c r="M6488" s="7"/>
      <c r="N6488" s="7"/>
    </row>
    <row r="6489" spans="1:14" ht="30" customHeight="1" x14ac:dyDescent="0.25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7"/>
      <c r="M6489" s="7"/>
      <c r="N6489" s="7"/>
    </row>
    <row r="6490" spans="1:14" ht="30" customHeight="1" x14ac:dyDescent="0.25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7"/>
      <c r="M6490" s="7"/>
      <c r="N6490" s="7"/>
    </row>
    <row r="6491" spans="1:14" ht="30" customHeight="1" x14ac:dyDescent="0.25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7"/>
      <c r="M6491" s="7"/>
      <c r="N6491" s="7"/>
    </row>
    <row r="6492" spans="1:14" ht="30" customHeight="1" x14ac:dyDescent="0.25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7"/>
      <c r="M6492" s="7"/>
      <c r="N6492" s="7"/>
    </row>
    <row r="6493" spans="1:14" ht="30" customHeight="1" x14ac:dyDescent="0.25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7"/>
      <c r="M6493" s="7"/>
      <c r="N6493" s="7"/>
    </row>
    <row r="6494" spans="1:14" ht="30" customHeight="1" x14ac:dyDescent="0.25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7"/>
      <c r="M6494" s="7"/>
      <c r="N6494" s="7"/>
    </row>
    <row r="6495" spans="1:14" ht="30" customHeight="1" x14ac:dyDescent="0.25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7"/>
      <c r="M6495" s="7"/>
      <c r="N6495" s="7"/>
    </row>
    <row r="6496" spans="1:14" ht="30" customHeight="1" x14ac:dyDescent="0.25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7"/>
      <c r="M6496" s="7"/>
      <c r="N6496" s="7"/>
    </row>
    <row r="6497" spans="1:14" ht="30" customHeight="1" x14ac:dyDescent="0.25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7"/>
      <c r="M6497" s="7"/>
      <c r="N6497" s="7"/>
    </row>
    <row r="6498" spans="1:14" ht="30" customHeight="1" x14ac:dyDescent="0.25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7"/>
      <c r="M6498" s="7"/>
      <c r="N6498" s="7"/>
    </row>
    <row r="6499" spans="1:14" ht="30" customHeight="1" x14ac:dyDescent="0.25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7"/>
      <c r="M6499" s="7"/>
      <c r="N6499" s="7"/>
    </row>
    <row r="6500" spans="1:14" ht="30" customHeight="1" x14ac:dyDescent="0.25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7"/>
      <c r="M6500" s="7"/>
      <c r="N6500" s="7"/>
    </row>
    <row r="6501" spans="1:14" ht="30" customHeight="1" x14ac:dyDescent="0.25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7"/>
      <c r="M6501" s="7"/>
      <c r="N6501" s="7"/>
    </row>
    <row r="6502" spans="1:14" ht="30" customHeight="1" x14ac:dyDescent="0.25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7"/>
      <c r="M6502" s="7"/>
      <c r="N6502" s="7"/>
    </row>
    <row r="6503" spans="1:14" ht="30" customHeight="1" x14ac:dyDescent="0.25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7"/>
      <c r="M6503" s="7"/>
      <c r="N6503" s="7"/>
    </row>
    <row r="6504" spans="1:14" ht="30" customHeight="1" x14ac:dyDescent="0.25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7"/>
      <c r="M6504" s="7"/>
      <c r="N6504" s="7"/>
    </row>
    <row r="6505" spans="1:14" ht="30" customHeight="1" x14ac:dyDescent="0.25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7"/>
      <c r="M6505" s="7"/>
      <c r="N6505" s="7"/>
    </row>
    <row r="6506" spans="1:14" ht="30" customHeight="1" x14ac:dyDescent="0.25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7"/>
      <c r="M6506" s="7"/>
      <c r="N6506" s="7"/>
    </row>
    <row r="6507" spans="1:14" ht="30" customHeight="1" x14ac:dyDescent="0.25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7"/>
      <c r="M6507" s="7"/>
      <c r="N6507" s="7"/>
    </row>
    <row r="6508" spans="1:14" ht="30" customHeight="1" x14ac:dyDescent="0.25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7"/>
      <c r="M6508" s="7"/>
      <c r="N6508" s="7"/>
    </row>
    <row r="6509" spans="1:14" ht="30" customHeight="1" x14ac:dyDescent="0.25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7"/>
      <c r="M6509" s="7"/>
      <c r="N6509" s="7"/>
    </row>
    <row r="6510" spans="1:14" ht="30" customHeight="1" x14ac:dyDescent="0.25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7"/>
      <c r="M6510" s="7"/>
      <c r="N6510" s="7"/>
    </row>
    <row r="6511" spans="1:14" ht="30" customHeight="1" x14ac:dyDescent="0.25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7"/>
      <c r="M6511" s="7"/>
      <c r="N6511" s="7"/>
    </row>
    <row r="6512" spans="1:14" ht="30" customHeight="1" x14ac:dyDescent="0.25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7"/>
      <c r="M6512" s="7"/>
      <c r="N6512" s="7"/>
    </row>
    <row r="6513" spans="1:14" ht="30" customHeight="1" x14ac:dyDescent="0.25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7"/>
      <c r="M6513" s="7"/>
      <c r="N6513" s="7"/>
    </row>
    <row r="6514" spans="1:14" ht="30" customHeight="1" x14ac:dyDescent="0.25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7"/>
      <c r="M6514" s="7"/>
      <c r="N6514" s="7"/>
    </row>
    <row r="6515" spans="1:14" ht="30" customHeight="1" x14ac:dyDescent="0.25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7"/>
      <c r="M6515" s="7"/>
      <c r="N6515" s="7"/>
    </row>
    <row r="6516" spans="1:14" ht="30" customHeight="1" x14ac:dyDescent="0.25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7"/>
      <c r="M6516" s="7"/>
      <c r="N6516" s="7"/>
    </row>
    <row r="6517" spans="1:14" ht="30" customHeight="1" x14ac:dyDescent="0.25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7"/>
      <c r="M6517" s="7"/>
      <c r="N6517" s="7"/>
    </row>
    <row r="6518" spans="1:14" ht="30" customHeight="1" x14ac:dyDescent="0.25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7"/>
      <c r="M6518" s="7"/>
      <c r="N6518" s="7"/>
    </row>
    <row r="6519" spans="1:14" ht="30" customHeight="1" x14ac:dyDescent="0.25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7"/>
      <c r="M6519" s="7"/>
      <c r="N6519" s="7"/>
    </row>
    <row r="6520" spans="1:14" ht="30" customHeight="1" x14ac:dyDescent="0.25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7"/>
      <c r="M6520" s="7"/>
      <c r="N6520" s="7"/>
    </row>
    <row r="6521" spans="1:14" ht="30" customHeight="1" x14ac:dyDescent="0.25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7"/>
      <c r="M6521" s="7"/>
      <c r="N6521" s="7"/>
    </row>
    <row r="6522" spans="1:14" ht="30" customHeight="1" x14ac:dyDescent="0.25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7"/>
      <c r="M6522" s="7"/>
      <c r="N6522" s="7"/>
    </row>
    <row r="6523" spans="1:14" ht="30" customHeight="1" x14ac:dyDescent="0.25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7"/>
      <c r="M6523" s="7"/>
      <c r="N6523" s="7"/>
    </row>
    <row r="6524" spans="1:14" ht="30" customHeight="1" x14ac:dyDescent="0.25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7"/>
      <c r="M6524" s="7"/>
      <c r="N6524" s="7"/>
    </row>
    <row r="6525" spans="1:14" ht="30" customHeight="1" x14ac:dyDescent="0.25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7"/>
      <c r="M6525" s="7"/>
      <c r="N6525" s="7"/>
    </row>
    <row r="6526" spans="1:14" ht="30" customHeight="1" x14ac:dyDescent="0.25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7"/>
      <c r="M6526" s="7"/>
      <c r="N6526" s="7"/>
    </row>
    <row r="6527" spans="1:14" ht="30" customHeight="1" x14ac:dyDescent="0.25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7"/>
      <c r="M6527" s="7"/>
      <c r="N6527" s="7"/>
    </row>
    <row r="6528" spans="1:14" ht="30" customHeight="1" x14ac:dyDescent="0.25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7"/>
      <c r="M6528" s="7"/>
      <c r="N6528" s="7"/>
    </row>
    <row r="6529" spans="1:14" ht="30" customHeight="1" x14ac:dyDescent="0.25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7"/>
      <c r="M6529" s="7"/>
      <c r="N6529" s="7"/>
    </row>
    <row r="6530" spans="1:14" ht="30" customHeight="1" x14ac:dyDescent="0.25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7"/>
      <c r="M6530" s="7"/>
      <c r="N6530" s="7"/>
    </row>
    <row r="6531" spans="1:14" ht="30" customHeight="1" x14ac:dyDescent="0.25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7"/>
      <c r="M6531" s="7"/>
      <c r="N6531" s="7"/>
    </row>
    <row r="6532" spans="1:14" ht="30" customHeight="1" x14ac:dyDescent="0.25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7"/>
      <c r="M6532" s="7"/>
      <c r="N6532" s="7"/>
    </row>
    <row r="6533" spans="1:14" ht="30" customHeight="1" x14ac:dyDescent="0.25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7"/>
      <c r="M6533" s="7"/>
      <c r="N6533" s="7"/>
    </row>
    <row r="6534" spans="1:14" ht="30" customHeight="1" x14ac:dyDescent="0.25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7"/>
      <c r="M6534" s="7"/>
      <c r="N6534" s="7"/>
    </row>
    <row r="6535" spans="1:14" ht="30" customHeight="1" x14ac:dyDescent="0.25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7"/>
      <c r="M6535" s="7"/>
      <c r="N6535" s="7"/>
    </row>
    <row r="6536" spans="1:14" ht="30" customHeight="1" x14ac:dyDescent="0.25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7"/>
      <c r="M6536" s="7"/>
      <c r="N6536" s="7"/>
    </row>
    <row r="6537" spans="1:14" ht="30" customHeight="1" x14ac:dyDescent="0.25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7"/>
      <c r="M6537" s="7"/>
      <c r="N6537" s="7"/>
    </row>
    <row r="6538" spans="1:14" ht="30" customHeight="1" x14ac:dyDescent="0.25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7"/>
      <c r="M6538" s="7"/>
      <c r="N6538" s="7"/>
    </row>
    <row r="6539" spans="1:14" ht="30" customHeight="1" x14ac:dyDescent="0.25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7"/>
      <c r="M6539" s="7"/>
      <c r="N6539" s="7"/>
    </row>
    <row r="6540" spans="1:14" ht="30" customHeight="1" x14ac:dyDescent="0.25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7"/>
      <c r="M6540" s="7"/>
      <c r="N6540" s="7"/>
    </row>
    <row r="6541" spans="1:14" ht="30" customHeight="1" x14ac:dyDescent="0.25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7"/>
      <c r="M6541" s="7"/>
      <c r="N6541" s="7"/>
    </row>
    <row r="6542" spans="1:14" ht="30" customHeight="1" x14ac:dyDescent="0.25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7"/>
      <c r="M6542" s="7"/>
      <c r="N6542" s="7"/>
    </row>
    <row r="6543" spans="1:14" ht="30" customHeight="1" x14ac:dyDescent="0.25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7"/>
      <c r="M6543" s="7"/>
      <c r="N6543" s="7"/>
    </row>
    <row r="6544" spans="1:14" ht="30" customHeight="1" x14ac:dyDescent="0.25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7"/>
      <c r="M6544" s="7"/>
      <c r="N6544" s="7"/>
    </row>
    <row r="6545" spans="1:14" ht="30" customHeight="1" x14ac:dyDescent="0.25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7"/>
      <c r="M6545" s="7"/>
      <c r="N6545" s="7"/>
    </row>
    <row r="6546" spans="1:14" ht="30" customHeight="1" x14ac:dyDescent="0.25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7"/>
      <c r="M6546" s="7"/>
      <c r="N6546" s="7"/>
    </row>
    <row r="6547" spans="1:14" ht="30" customHeight="1" x14ac:dyDescent="0.25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7"/>
      <c r="M6547" s="7"/>
      <c r="N6547" s="7"/>
    </row>
    <row r="6548" spans="1:14" ht="30" customHeight="1" x14ac:dyDescent="0.25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7"/>
      <c r="M6548" s="7"/>
      <c r="N6548" s="7"/>
    </row>
    <row r="6549" spans="1:14" ht="30" customHeight="1" x14ac:dyDescent="0.25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7"/>
      <c r="M6549" s="7"/>
      <c r="N6549" s="7"/>
    </row>
    <row r="6550" spans="1:14" ht="30" customHeight="1" x14ac:dyDescent="0.25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7"/>
      <c r="M6550" s="7"/>
      <c r="N6550" s="7"/>
    </row>
    <row r="6551" spans="1:14" ht="30" customHeight="1" x14ac:dyDescent="0.25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7"/>
      <c r="M6551" s="7"/>
      <c r="N6551" s="7"/>
    </row>
    <row r="6552" spans="1:14" ht="30" customHeight="1" x14ac:dyDescent="0.25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7"/>
      <c r="M6552" s="7"/>
      <c r="N6552" s="7"/>
    </row>
    <row r="6553" spans="1:14" ht="30" customHeight="1" x14ac:dyDescent="0.25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7"/>
      <c r="M6553" s="7"/>
      <c r="N6553" s="7"/>
    </row>
    <row r="6554" spans="1:14" ht="30" customHeight="1" x14ac:dyDescent="0.25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7"/>
      <c r="M6554" s="7"/>
      <c r="N6554" s="7"/>
    </row>
    <row r="6555" spans="1:14" ht="30" customHeight="1" x14ac:dyDescent="0.25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7"/>
      <c r="M6555" s="7"/>
      <c r="N6555" s="7"/>
    </row>
    <row r="6556" spans="1:14" ht="30" customHeight="1" x14ac:dyDescent="0.25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7"/>
      <c r="M6556" s="7"/>
      <c r="N6556" s="7"/>
    </row>
    <row r="6557" spans="1:14" ht="30" customHeight="1" x14ac:dyDescent="0.25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7"/>
      <c r="M6557" s="7"/>
      <c r="N6557" s="7"/>
    </row>
    <row r="6558" spans="1:14" ht="30" customHeight="1" x14ac:dyDescent="0.25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7"/>
      <c r="M6558" s="7"/>
      <c r="N6558" s="7"/>
    </row>
    <row r="6559" spans="1:14" ht="30" customHeight="1" x14ac:dyDescent="0.25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7"/>
      <c r="M6559" s="7"/>
      <c r="N6559" s="7"/>
    </row>
    <row r="6560" spans="1:14" ht="30" customHeight="1" x14ac:dyDescent="0.25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7"/>
      <c r="M6560" s="7"/>
      <c r="N6560" s="7"/>
    </row>
    <row r="6561" spans="1:14" ht="30" customHeight="1" x14ac:dyDescent="0.25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7"/>
      <c r="M6561" s="7"/>
      <c r="N6561" s="7"/>
    </row>
    <row r="6562" spans="1:14" ht="30" customHeight="1" x14ac:dyDescent="0.25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7"/>
      <c r="M6562" s="7"/>
      <c r="N6562" s="7"/>
    </row>
    <row r="6563" spans="1:14" ht="30" customHeight="1" x14ac:dyDescent="0.25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7"/>
      <c r="M6563" s="7"/>
      <c r="N6563" s="7"/>
    </row>
    <row r="6564" spans="1:14" ht="30" customHeight="1" x14ac:dyDescent="0.25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7"/>
      <c r="M6564" s="7"/>
      <c r="N6564" s="7"/>
    </row>
    <row r="6565" spans="1:14" ht="30" customHeight="1" x14ac:dyDescent="0.25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7"/>
      <c r="M6565" s="7"/>
      <c r="N6565" s="7"/>
    </row>
    <row r="6566" spans="1:14" ht="30" customHeight="1" x14ac:dyDescent="0.25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7"/>
      <c r="M6566" s="7"/>
      <c r="N6566" s="7"/>
    </row>
    <row r="6567" spans="1:14" ht="30" customHeight="1" x14ac:dyDescent="0.25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7"/>
      <c r="M6567" s="7"/>
      <c r="N6567" s="7"/>
    </row>
    <row r="6568" spans="1:14" ht="30" customHeight="1" x14ac:dyDescent="0.25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7"/>
      <c r="M6568" s="7"/>
      <c r="N6568" s="7"/>
    </row>
    <row r="6569" spans="1:14" ht="30" customHeight="1" x14ac:dyDescent="0.25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7"/>
      <c r="M6569" s="7"/>
      <c r="N6569" s="7"/>
    </row>
    <row r="6570" spans="1:14" ht="30" customHeight="1" x14ac:dyDescent="0.25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7"/>
      <c r="M6570" s="7"/>
      <c r="N6570" s="7"/>
    </row>
    <row r="6571" spans="1:14" ht="30" customHeight="1" x14ac:dyDescent="0.25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7"/>
      <c r="M6571" s="7"/>
      <c r="N6571" s="7"/>
    </row>
    <row r="6572" spans="1:14" ht="30" customHeight="1" x14ac:dyDescent="0.25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7"/>
      <c r="M6572" s="7"/>
      <c r="N6572" s="7"/>
    </row>
    <row r="6573" spans="1:14" ht="30" customHeight="1" x14ac:dyDescent="0.25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7"/>
      <c r="M6573" s="7"/>
      <c r="N6573" s="7"/>
    </row>
    <row r="6574" spans="1:14" ht="30" customHeight="1" x14ac:dyDescent="0.25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7"/>
      <c r="M6574" s="7"/>
      <c r="N6574" s="7"/>
    </row>
    <row r="6575" spans="1:14" ht="30" customHeight="1" x14ac:dyDescent="0.25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7"/>
      <c r="M6575" s="7"/>
      <c r="N6575" s="7"/>
    </row>
    <row r="6576" spans="1:14" ht="30" customHeight="1" x14ac:dyDescent="0.25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7"/>
      <c r="M6576" s="7"/>
      <c r="N6576" s="7"/>
    </row>
    <row r="6577" spans="1:14" ht="30" customHeight="1" x14ac:dyDescent="0.25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7"/>
      <c r="M6577" s="7"/>
      <c r="N6577" s="7"/>
    </row>
    <row r="6578" spans="1:14" ht="30" customHeight="1" x14ac:dyDescent="0.25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7"/>
      <c r="M6578" s="7"/>
      <c r="N6578" s="7"/>
    </row>
    <row r="6579" spans="1:14" ht="30" customHeight="1" x14ac:dyDescent="0.25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7"/>
      <c r="M6579" s="7"/>
      <c r="N6579" s="7"/>
    </row>
    <row r="6580" spans="1:14" ht="30" customHeight="1" x14ac:dyDescent="0.25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7"/>
      <c r="M6580" s="7"/>
      <c r="N6580" s="7"/>
    </row>
    <row r="6581" spans="1:14" ht="30" customHeight="1" x14ac:dyDescent="0.25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7"/>
      <c r="M6581" s="7"/>
      <c r="N6581" s="7"/>
    </row>
    <row r="6582" spans="1:14" ht="30" customHeight="1" x14ac:dyDescent="0.25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7"/>
      <c r="M6582" s="7"/>
      <c r="N6582" s="7"/>
    </row>
    <row r="6583" spans="1:14" ht="30" customHeight="1" x14ac:dyDescent="0.25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7"/>
      <c r="M6583" s="7"/>
      <c r="N6583" s="7"/>
    </row>
    <row r="6584" spans="1:14" ht="30" customHeight="1" x14ac:dyDescent="0.25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7"/>
      <c r="M6584" s="7"/>
      <c r="N6584" s="7"/>
    </row>
    <row r="6585" spans="1:14" ht="30" customHeight="1" x14ac:dyDescent="0.25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7"/>
      <c r="M6585" s="7"/>
      <c r="N6585" s="7"/>
    </row>
    <row r="6586" spans="1:14" ht="30" customHeight="1" x14ac:dyDescent="0.25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7"/>
      <c r="M6586" s="7"/>
      <c r="N6586" s="7"/>
    </row>
    <row r="6587" spans="1:14" ht="30" customHeight="1" x14ac:dyDescent="0.25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7"/>
      <c r="M6587" s="7"/>
      <c r="N6587" s="7"/>
    </row>
    <row r="6588" spans="1:14" ht="30" customHeight="1" x14ac:dyDescent="0.25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7"/>
      <c r="M6588" s="7"/>
      <c r="N6588" s="7"/>
    </row>
    <row r="6589" spans="1:14" ht="30" customHeight="1" x14ac:dyDescent="0.25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7"/>
      <c r="M6589" s="7"/>
      <c r="N6589" s="7"/>
    </row>
    <row r="6590" spans="1:14" ht="30" customHeight="1" x14ac:dyDescent="0.25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7"/>
      <c r="M6590" s="7"/>
      <c r="N6590" s="7"/>
    </row>
    <row r="6591" spans="1:14" ht="30" customHeight="1" x14ac:dyDescent="0.25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7"/>
      <c r="M6591" s="7"/>
      <c r="N6591" s="7"/>
    </row>
    <row r="6592" spans="1:14" ht="30" customHeight="1" x14ac:dyDescent="0.25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7"/>
      <c r="M6592" s="7"/>
      <c r="N6592" s="7"/>
    </row>
    <row r="6593" spans="1:14" ht="30" customHeight="1" x14ac:dyDescent="0.25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7"/>
      <c r="M6593" s="7"/>
      <c r="N6593" s="7"/>
    </row>
    <row r="6594" spans="1:14" ht="30" customHeight="1" x14ac:dyDescent="0.25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7"/>
      <c r="M6594" s="7"/>
      <c r="N6594" s="7"/>
    </row>
    <row r="6595" spans="1:14" ht="30" customHeight="1" x14ac:dyDescent="0.25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7"/>
      <c r="M6595" s="7"/>
      <c r="N6595" s="7"/>
    </row>
    <row r="6596" spans="1:14" ht="30" customHeight="1" x14ac:dyDescent="0.25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7"/>
      <c r="M6596" s="7"/>
      <c r="N6596" s="7"/>
    </row>
    <row r="6597" spans="1:14" ht="30" customHeight="1" x14ac:dyDescent="0.25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7"/>
      <c r="M6597" s="7"/>
      <c r="N6597" s="7"/>
    </row>
    <row r="6598" spans="1:14" ht="30" customHeight="1" x14ac:dyDescent="0.25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7"/>
      <c r="M6598" s="7"/>
      <c r="N6598" s="7"/>
    </row>
    <row r="6599" spans="1:14" ht="30" customHeight="1" x14ac:dyDescent="0.25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7"/>
      <c r="M6599" s="7"/>
      <c r="N6599" s="7"/>
    </row>
    <row r="6600" spans="1:14" ht="30" customHeight="1" x14ac:dyDescent="0.25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7"/>
      <c r="M6600" s="7"/>
      <c r="N6600" s="7"/>
    </row>
    <row r="6601" spans="1:14" ht="30" customHeight="1" x14ac:dyDescent="0.25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7"/>
      <c r="M6601" s="7"/>
      <c r="N6601" s="7"/>
    </row>
    <row r="6602" spans="1:14" ht="30" customHeight="1" x14ac:dyDescent="0.25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7"/>
      <c r="M6602" s="7"/>
      <c r="N6602" s="7"/>
    </row>
    <row r="6603" spans="1:14" ht="30" customHeight="1" x14ac:dyDescent="0.25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7"/>
      <c r="M6603" s="7"/>
      <c r="N6603" s="7"/>
    </row>
    <row r="6604" spans="1:14" ht="30" customHeight="1" x14ac:dyDescent="0.25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7"/>
      <c r="M6604" s="7"/>
      <c r="N6604" s="7"/>
    </row>
    <row r="6605" spans="1:14" ht="30" customHeight="1" x14ac:dyDescent="0.25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7"/>
      <c r="M6605" s="7"/>
      <c r="N6605" s="7"/>
    </row>
    <row r="6606" spans="1:14" ht="30" customHeight="1" x14ac:dyDescent="0.25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7"/>
      <c r="M6606" s="7"/>
      <c r="N6606" s="7"/>
    </row>
    <row r="6607" spans="1:14" ht="30" customHeight="1" x14ac:dyDescent="0.25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7"/>
      <c r="M6607" s="7"/>
      <c r="N6607" s="7"/>
    </row>
    <row r="6608" spans="1:14" ht="30" customHeight="1" x14ac:dyDescent="0.25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7"/>
      <c r="M6608" s="7"/>
      <c r="N6608" s="7"/>
    </row>
    <row r="6609" spans="1:14" ht="30" customHeight="1" x14ac:dyDescent="0.25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7"/>
      <c r="M6609" s="7"/>
      <c r="N6609" s="7"/>
    </row>
    <row r="6610" spans="1:14" ht="30" customHeight="1" x14ac:dyDescent="0.25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7"/>
      <c r="M6610" s="7"/>
      <c r="N6610" s="7"/>
    </row>
    <row r="6611" spans="1:14" ht="30" customHeight="1" x14ac:dyDescent="0.25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7"/>
      <c r="M6611" s="7"/>
      <c r="N6611" s="7"/>
    </row>
    <row r="6612" spans="1:14" ht="30" customHeight="1" x14ac:dyDescent="0.25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7"/>
      <c r="M6612" s="7"/>
      <c r="N6612" s="7"/>
    </row>
    <row r="6613" spans="1:14" ht="30" customHeight="1" x14ac:dyDescent="0.25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7"/>
      <c r="M6613" s="7"/>
      <c r="N6613" s="7"/>
    </row>
    <row r="6614" spans="1:14" ht="30" customHeight="1" x14ac:dyDescent="0.25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7"/>
      <c r="M6614" s="7"/>
      <c r="N6614" s="7"/>
    </row>
    <row r="6615" spans="1:14" ht="30" customHeight="1" x14ac:dyDescent="0.25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7"/>
      <c r="M6615" s="7"/>
      <c r="N6615" s="7"/>
    </row>
    <row r="6616" spans="1:14" ht="30" customHeight="1" x14ac:dyDescent="0.25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7"/>
      <c r="M6616" s="7"/>
      <c r="N6616" s="7"/>
    </row>
    <row r="6617" spans="1:14" ht="30" customHeight="1" x14ac:dyDescent="0.25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7"/>
      <c r="M6617" s="7"/>
      <c r="N6617" s="7"/>
    </row>
    <row r="6618" spans="1:14" ht="30" customHeight="1" x14ac:dyDescent="0.25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7"/>
      <c r="M6618" s="7"/>
      <c r="N6618" s="7"/>
    </row>
    <row r="6619" spans="1:14" ht="30" customHeight="1" x14ac:dyDescent="0.25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7"/>
      <c r="M6619" s="7"/>
      <c r="N6619" s="7"/>
    </row>
    <row r="6620" spans="1:14" ht="30" customHeight="1" x14ac:dyDescent="0.25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7"/>
      <c r="M6620" s="7"/>
      <c r="N6620" s="7"/>
    </row>
    <row r="6621" spans="1:14" ht="30" customHeight="1" x14ac:dyDescent="0.25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7"/>
      <c r="M6621" s="7"/>
      <c r="N6621" s="7"/>
    </row>
    <row r="6622" spans="1:14" ht="30" customHeight="1" x14ac:dyDescent="0.25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7"/>
      <c r="M6622" s="7"/>
      <c r="N6622" s="7"/>
    </row>
    <row r="6623" spans="1:14" ht="30" customHeight="1" x14ac:dyDescent="0.25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7"/>
      <c r="M6623" s="7"/>
      <c r="N6623" s="7"/>
    </row>
    <row r="6624" spans="1:14" ht="30" customHeight="1" x14ac:dyDescent="0.25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7"/>
      <c r="M6624" s="7"/>
      <c r="N6624" s="7"/>
    </row>
    <row r="6625" spans="1:14" ht="30" customHeight="1" x14ac:dyDescent="0.25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7"/>
      <c r="M6625" s="7"/>
      <c r="N6625" s="7"/>
    </row>
    <row r="6626" spans="1:14" ht="30" customHeight="1" x14ac:dyDescent="0.25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7"/>
      <c r="M6626" s="7"/>
      <c r="N6626" s="7"/>
    </row>
    <row r="6627" spans="1:14" ht="30" customHeight="1" x14ac:dyDescent="0.25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7"/>
      <c r="M6627" s="7"/>
      <c r="N6627" s="7"/>
    </row>
    <row r="6628" spans="1:14" ht="30" customHeight="1" x14ac:dyDescent="0.25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7"/>
      <c r="M6628" s="7"/>
      <c r="N6628" s="7"/>
    </row>
    <row r="6629" spans="1:14" ht="30" customHeight="1" x14ac:dyDescent="0.25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7"/>
      <c r="M6629" s="7"/>
      <c r="N6629" s="7"/>
    </row>
    <row r="6630" spans="1:14" ht="30" customHeight="1" x14ac:dyDescent="0.25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7"/>
      <c r="M6630" s="7"/>
      <c r="N6630" s="7"/>
    </row>
    <row r="6631" spans="1:14" ht="30" customHeight="1" x14ac:dyDescent="0.25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7"/>
      <c r="M6631" s="7"/>
      <c r="N6631" s="7"/>
    </row>
    <row r="6632" spans="1:14" ht="30" customHeight="1" x14ac:dyDescent="0.25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7"/>
      <c r="M6632" s="7"/>
      <c r="N6632" s="7"/>
    </row>
    <row r="6633" spans="1:14" ht="30" customHeight="1" x14ac:dyDescent="0.25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7"/>
      <c r="M6633" s="7"/>
      <c r="N6633" s="7"/>
    </row>
    <row r="6634" spans="1:14" ht="30" customHeight="1" x14ac:dyDescent="0.25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7"/>
      <c r="M6634" s="7"/>
      <c r="N6634" s="7"/>
    </row>
    <row r="6635" spans="1:14" ht="30" customHeight="1" x14ac:dyDescent="0.25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7"/>
      <c r="M6635" s="7"/>
      <c r="N6635" s="7"/>
    </row>
    <row r="6636" spans="1:14" ht="30" customHeight="1" x14ac:dyDescent="0.25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7"/>
      <c r="M6636" s="7"/>
      <c r="N6636" s="7"/>
    </row>
    <row r="6637" spans="1:14" ht="30" customHeight="1" x14ac:dyDescent="0.25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7"/>
      <c r="M6637" s="7"/>
      <c r="N6637" s="7"/>
    </row>
    <row r="6638" spans="1:14" ht="30" customHeight="1" x14ac:dyDescent="0.25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7"/>
      <c r="M6638" s="7"/>
      <c r="N6638" s="7"/>
    </row>
    <row r="6639" spans="1:14" ht="30" customHeight="1" x14ac:dyDescent="0.25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7"/>
      <c r="M6639" s="7"/>
      <c r="N6639" s="7"/>
    </row>
    <row r="6640" spans="1:14" ht="30" customHeight="1" x14ac:dyDescent="0.25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7"/>
      <c r="M6640" s="7"/>
      <c r="N6640" s="7"/>
    </row>
    <row r="6641" spans="1:14" ht="30" customHeight="1" x14ac:dyDescent="0.25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7"/>
      <c r="M6641" s="7"/>
      <c r="N6641" s="7"/>
    </row>
    <row r="6642" spans="1:14" ht="30" customHeight="1" x14ac:dyDescent="0.25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7"/>
      <c r="M6642" s="7"/>
      <c r="N6642" s="7"/>
    </row>
    <row r="6643" spans="1:14" ht="30" customHeight="1" x14ac:dyDescent="0.25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7"/>
      <c r="M6643" s="7"/>
      <c r="N6643" s="7"/>
    </row>
    <row r="6644" spans="1:14" ht="30" customHeight="1" x14ac:dyDescent="0.25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7"/>
      <c r="M6644" s="7"/>
      <c r="N6644" s="7"/>
    </row>
    <row r="6645" spans="1:14" ht="30" customHeight="1" x14ac:dyDescent="0.25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7"/>
      <c r="M6645" s="7"/>
      <c r="N6645" s="7"/>
    </row>
    <row r="6646" spans="1:14" ht="30" customHeight="1" x14ac:dyDescent="0.25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7"/>
      <c r="M6646" s="7"/>
      <c r="N6646" s="7"/>
    </row>
    <row r="6647" spans="1:14" ht="30" customHeight="1" x14ac:dyDescent="0.25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7"/>
      <c r="M6647" s="7"/>
      <c r="N6647" s="7"/>
    </row>
    <row r="6648" spans="1:14" ht="30" customHeight="1" x14ac:dyDescent="0.25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7"/>
      <c r="M6648" s="7"/>
      <c r="N6648" s="7"/>
    </row>
    <row r="6649" spans="1:14" ht="30" customHeight="1" x14ac:dyDescent="0.25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7"/>
      <c r="M6649" s="7"/>
      <c r="N6649" s="7"/>
    </row>
    <row r="6650" spans="1:14" ht="30" customHeight="1" x14ac:dyDescent="0.25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7"/>
      <c r="M6650" s="7"/>
      <c r="N6650" s="7"/>
    </row>
    <row r="6651" spans="1:14" ht="30" customHeight="1" x14ac:dyDescent="0.25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7"/>
      <c r="M6651" s="7"/>
      <c r="N6651" s="7"/>
    </row>
    <row r="6652" spans="1:14" ht="30" customHeight="1" x14ac:dyDescent="0.25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7"/>
      <c r="M6652" s="7"/>
      <c r="N6652" s="7"/>
    </row>
    <row r="6653" spans="1:14" ht="30" customHeight="1" x14ac:dyDescent="0.25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7"/>
      <c r="M6653" s="7"/>
      <c r="N6653" s="7"/>
    </row>
    <row r="6654" spans="1:14" ht="30" customHeight="1" x14ac:dyDescent="0.25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7"/>
      <c r="M6654" s="7"/>
      <c r="N6654" s="7"/>
    </row>
    <row r="6655" spans="1:14" ht="30" customHeight="1" x14ac:dyDescent="0.25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7"/>
      <c r="M6655" s="7"/>
      <c r="N6655" s="7"/>
    </row>
    <row r="6656" spans="1:14" ht="30" customHeight="1" x14ac:dyDescent="0.25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7"/>
      <c r="M6656" s="7"/>
      <c r="N6656" s="7"/>
    </row>
    <row r="6657" spans="1:14" ht="30" customHeight="1" x14ac:dyDescent="0.25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7"/>
      <c r="M6657" s="7"/>
      <c r="N6657" s="7"/>
    </row>
    <row r="6658" spans="1:14" ht="30" customHeight="1" x14ac:dyDescent="0.25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7"/>
      <c r="M6658" s="7"/>
      <c r="N6658" s="7"/>
    </row>
    <row r="6659" spans="1:14" ht="30" customHeight="1" x14ac:dyDescent="0.25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7"/>
      <c r="M6659" s="7"/>
      <c r="N6659" s="7"/>
    </row>
    <row r="6660" spans="1:14" ht="30" customHeight="1" x14ac:dyDescent="0.25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7"/>
      <c r="M6660" s="7"/>
      <c r="N6660" s="7"/>
    </row>
    <row r="6661" spans="1:14" ht="30" customHeight="1" x14ac:dyDescent="0.25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7"/>
      <c r="M6661" s="7"/>
      <c r="N6661" s="7"/>
    </row>
    <row r="6662" spans="1:14" ht="30" customHeight="1" x14ac:dyDescent="0.25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7"/>
      <c r="M6662" s="7"/>
      <c r="N6662" s="7"/>
    </row>
    <row r="6663" spans="1:14" ht="30" customHeight="1" x14ac:dyDescent="0.25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7"/>
      <c r="M6663" s="7"/>
      <c r="N6663" s="7"/>
    </row>
    <row r="6664" spans="1:14" ht="30" customHeight="1" x14ac:dyDescent="0.25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7"/>
      <c r="M6664" s="7"/>
      <c r="N6664" s="7"/>
    </row>
    <row r="6665" spans="1:14" ht="30" customHeight="1" x14ac:dyDescent="0.25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7"/>
      <c r="M6665" s="7"/>
      <c r="N6665" s="7"/>
    </row>
    <row r="6666" spans="1:14" ht="30" customHeight="1" x14ac:dyDescent="0.25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7"/>
      <c r="M6666" s="7"/>
      <c r="N6666" s="7"/>
    </row>
    <row r="6667" spans="1:14" ht="30" customHeight="1" x14ac:dyDescent="0.25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7"/>
      <c r="M6667" s="7"/>
      <c r="N6667" s="7"/>
    </row>
    <row r="6668" spans="1:14" ht="30" customHeight="1" x14ac:dyDescent="0.25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7"/>
      <c r="M6668" s="7"/>
      <c r="N6668" s="7"/>
    </row>
    <row r="6669" spans="1:14" ht="30" customHeight="1" x14ac:dyDescent="0.25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7"/>
      <c r="M6669" s="7"/>
      <c r="N6669" s="7"/>
    </row>
    <row r="6670" spans="1:14" ht="30" customHeight="1" x14ac:dyDescent="0.25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7"/>
      <c r="M6670" s="7"/>
      <c r="N6670" s="7"/>
    </row>
    <row r="6671" spans="1:14" ht="30" customHeight="1" x14ac:dyDescent="0.25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7"/>
      <c r="M6671" s="7"/>
      <c r="N6671" s="7"/>
    </row>
    <row r="6672" spans="1:14" ht="30" customHeight="1" x14ac:dyDescent="0.25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7"/>
      <c r="M6672" s="7"/>
      <c r="N6672" s="7"/>
    </row>
    <row r="6673" spans="1:14" ht="30" customHeight="1" x14ac:dyDescent="0.25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7"/>
      <c r="M6673" s="7"/>
      <c r="N6673" s="7"/>
    </row>
    <row r="6674" spans="1:14" ht="30" customHeight="1" x14ac:dyDescent="0.25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7"/>
      <c r="M6674" s="7"/>
      <c r="N6674" s="7"/>
    </row>
    <row r="6675" spans="1:14" ht="30" customHeight="1" x14ac:dyDescent="0.25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7"/>
      <c r="M6675" s="7"/>
      <c r="N6675" s="7"/>
    </row>
    <row r="6676" spans="1:14" ht="30" customHeight="1" x14ac:dyDescent="0.25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7"/>
      <c r="M6676" s="7"/>
      <c r="N6676" s="7"/>
    </row>
    <row r="6677" spans="1:14" ht="30" customHeight="1" x14ac:dyDescent="0.25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7"/>
      <c r="M6677" s="7"/>
      <c r="N6677" s="7"/>
    </row>
    <row r="6678" spans="1:14" ht="30" customHeight="1" x14ac:dyDescent="0.25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7"/>
      <c r="M6678" s="7"/>
      <c r="N6678" s="7"/>
    </row>
    <row r="6679" spans="1:14" ht="30" customHeight="1" x14ac:dyDescent="0.25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7"/>
      <c r="M6679" s="7"/>
      <c r="N6679" s="7"/>
    </row>
    <row r="6680" spans="1:14" ht="30" customHeight="1" x14ac:dyDescent="0.25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7"/>
      <c r="M6680" s="7"/>
      <c r="N6680" s="7"/>
    </row>
    <row r="6681" spans="1:14" ht="30" customHeight="1" x14ac:dyDescent="0.25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7"/>
      <c r="M6681" s="7"/>
      <c r="N6681" s="7"/>
    </row>
    <row r="6682" spans="1:14" ht="30" customHeight="1" x14ac:dyDescent="0.25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7"/>
      <c r="M6682" s="7"/>
      <c r="N6682" s="7"/>
    </row>
    <row r="6683" spans="1:14" ht="30" customHeight="1" x14ac:dyDescent="0.25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7"/>
      <c r="M6683" s="7"/>
      <c r="N6683" s="7"/>
    </row>
    <row r="6684" spans="1:14" ht="30" customHeight="1" x14ac:dyDescent="0.25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7"/>
      <c r="M6684" s="7"/>
      <c r="N6684" s="7"/>
    </row>
    <row r="6685" spans="1:14" ht="30" customHeight="1" x14ac:dyDescent="0.25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7"/>
      <c r="M6685" s="7"/>
      <c r="N6685" s="7"/>
    </row>
    <row r="6686" spans="1:14" ht="30" customHeight="1" x14ac:dyDescent="0.25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7"/>
      <c r="M6686" s="7"/>
      <c r="N6686" s="7"/>
    </row>
    <row r="6687" spans="1:14" ht="30" customHeight="1" x14ac:dyDescent="0.25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7"/>
      <c r="M6687" s="7"/>
      <c r="N6687" s="7"/>
    </row>
    <row r="6688" spans="1:14" ht="30" customHeight="1" x14ac:dyDescent="0.25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7"/>
      <c r="M6688" s="7"/>
      <c r="N6688" s="7"/>
    </row>
    <row r="6689" spans="1:14" ht="30" customHeight="1" x14ac:dyDescent="0.25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7"/>
      <c r="M6689" s="7"/>
      <c r="N6689" s="7"/>
    </row>
    <row r="6690" spans="1:14" ht="30" customHeight="1" x14ac:dyDescent="0.25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7"/>
      <c r="M6690" s="7"/>
      <c r="N6690" s="7"/>
    </row>
    <row r="6691" spans="1:14" ht="30" customHeight="1" x14ac:dyDescent="0.25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7"/>
      <c r="M6691" s="7"/>
      <c r="N6691" s="7"/>
    </row>
    <row r="6692" spans="1:14" ht="30" customHeight="1" x14ac:dyDescent="0.25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7"/>
      <c r="M6692" s="7"/>
      <c r="N6692" s="7"/>
    </row>
    <row r="6693" spans="1:14" ht="30" customHeight="1" x14ac:dyDescent="0.25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7"/>
      <c r="M6693" s="7"/>
      <c r="N6693" s="7"/>
    </row>
    <row r="6694" spans="1:14" ht="30" customHeight="1" x14ac:dyDescent="0.25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7"/>
      <c r="M6694" s="7"/>
      <c r="N6694" s="7"/>
    </row>
    <row r="6695" spans="1:14" ht="30" customHeight="1" x14ac:dyDescent="0.25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7"/>
      <c r="M6695" s="7"/>
      <c r="N6695" s="7"/>
    </row>
    <row r="6696" spans="1:14" ht="30" customHeight="1" x14ac:dyDescent="0.25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7"/>
      <c r="M6696" s="7"/>
      <c r="N6696" s="7"/>
    </row>
    <row r="6697" spans="1:14" ht="30" customHeight="1" x14ac:dyDescent="0.25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7"/>
      <c r="M6697" s="7"/>
      <c r="N6697" s="7"/>
    </row>
    <row r="6698" spans="1:14" ht="30" customHeight="1" x14ac:dyDescent="0.25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7"/>
      <c r="M6698" s="7"/>
      <c r="N6698" s="7"/>
    </row>
    <row r="6699" spans="1:14" ht="30" customHeight="1" x14ac:dyDescent="0.25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7"/>
      <c r="M6699" s="7"/>
      <c r="N6699" s="7"/>
    </row>
    <row r="6700" spans="1:14" ht="30" customHeight="1" x14ac:dyDescent="0.25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7"/>
      <c r="M6700" s="7"/>
      <c r="N6700" s="7"/>
    </row>
    <row r="6701" spans="1:14" ht="30" customHeight="1" x14ac:dyDescent="0.25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7"/>
      <c r="M6701" s="7"/>
      <c r="N6701" s="7"/>
    </row>
    <row r="6702" spans="1:14" ht="30" customHeight="1" x14ac:dyDescent="0.25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7"/>
      <c r="M6702" s="7"/>
      <c r="N6702" s="7"/>
    </row>
    <row r="6703" spans="1:14" ht="30" customHeight="1" x14ac:dyDescent="0.25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7"/>
      <c r="M6703" s="7"/>
      <c r="N6703" s="7"/>
    </row>
    <row r="6704" spans="1:14" ht="30" customHeight="1" x14ac:dyDescent="0.25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7"/>
      <c r="M6704" s="7"/>
      <c r="N6704" s="7"/>
    </row>
    <row r="6705" spans="1:14" ht="30" customHeight="1" x14ac:dyDescent="0.25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7"/>
      <c r="M6705" s="7"/>
      <c r="N6705" s="7"/>
    </row>
    <row r="6706" spans="1:14" ht="30" customHeight="1" x14ac:dyDescent="0.25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7"/>
      <c r="M6706" s="7"/>
      <c r="N6706" s="7"/>
    </row>
    <row r="6707" spans="1:14" ht="30" customHeight="1" x14ac:dyDescent="0.25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7"/>
      <c r="M6707" s="7"/>
      <c r="N6707" s="7"/>
    </row>
    <row r="6708" spans="1:14" ht="30" customHeight="1" x14ac:dyDescent="0.25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7"/>
      <c r="M6708" s="7"/>
      <c r="N6708" s="7"/>
    </row>
    <row r="6709" spans="1:14" ht="30" customHeight="1" x14ac:dyDescent="0.25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7"/>
      <c r="M6709" s="7"/>
      <c r="N6709" s="7"/>
    </row>
    <row r="6710" spans="1:14" ht="30" customHeight="1" x14ac:dyDescent="0.25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7"/>
      <c r="M6710" s="7"/>
      <c r="N6710" s="7"/>
    </row>
    <row r="6711" spans="1:14" ht="30" customHeight="1" x14ac:dyDescent="0.25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7"/>
      <c r="M6711" s="7"/>
      <c r="N6711" s="7"/>
    </row>
    <row r="6712" spans="1:14" ht="30" customHeight="1" x14ac:dyDescent="0.25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7"/>
      <c r="M6712" s="7"/>
      <c r="N6712" s="7"/>
    </row>
    <row r="6713" spans="1:14" ht="30" customHeight="1" x14ac:dyDescent="0.25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7"/>
      <c r="M6713" s="7"/>
      <c r="N6713" s="7"/>
    </row>
    <row r="6714" spans="1:14" ht="30" customHeight="1" x14ac:dyDescent="0.25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7"/>
      <c r="M6714" s="7"/>
      <c r="N6714" s="7"/>
    </row>
    <row r="6715" spans="1:14" ht="30" customHeight="1" x14ac:dyDescent="0.25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7"/>
      <c r="M6715" s="7"/>
      <c r="N6715" s="7"/>
    </row>
    <row r="6716" spans="1:14" ht="30" customHeight="1" x14ac:dyDescent="0.25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7"/>
      <c r="M6716" s="7"/>
      <c r="N6716" s="7"/>
    </row>
    <row r="6717" spans="1:14" ht="30" customHeight="1" x14ac:dyDescent="0.25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7"/>
      <c r="M6717" s="7"/>
      <c r="N6717" s="7"/>
    </row>
    <row r="6718" spans="1:14" ht="30" customHeight="1" x14ac:dyDescent="0.25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7"/>
      <c r="M6718" s="7"/>
      <c r="N6718" s="7"/>
    </row>
    <row r="6719" spans="1:14" ht="30" customHeight="1" x14ac:dyDescent="0.25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7"/>
      <c r="M6719" s="7"/>
      <c r="N6719" s="7"/>
    </row>
    <row r="6720" spans="1:14" ht="30" customHeight="1" x14ac:dyDescent="0.25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7"/>
      <c r="M6720" s="7"/>
      <c r="N6720" s="7"/>
    </row>
    <row r="6721" spans="1:14" ht="30" customHeight="1" x14ac:dyDescent="0.25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7"/>
      <c r="M6721" s="7"/>
      <c r="N6721" s="7"/>
    </row>
    <row r="6722" spans="1:14" ht="30" customHeight="1" x14ac:dyDescent="0.25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7"/>
      <c r="M6722" s="7"/>
      <c r="N6722" s="7"/>
    </row>
    <row r="6723" spans="1:14" ht="30" customHeight="1" x14ac:dyDescent="0.25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7"/>
      <c r="M6723" s="7"/>
      <c r="N6723" s="7"/>
    </row>
    <row r="6724" spans="1:14" ht="30" customHeight="1" x14ac:dyDescent="0.25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7"/>
      <c r="M6724" s="7"/>
      <c r="N6724" s="7"/>
    </row>
    <row r="6725" spans="1:14" ht="30" customHeight="1" x14ac:dyDescent="0.25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7"/>
      <c r="M6725" s="7"/>
      <c r="N6725" s="7"/>
    </row>
    <row r="6726" spans="1:14" ht="30" customHeight="1" x14ac:dyDescent="0.25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7"/>
      <c r="M6726" s="7"/>
      <c r="N6726" s="7"/>
    </row>
    <row r="6727" spans="1:14" ht="30" customHeight="1" x14ac:dyDescent="0.25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7"/>
      <c r="M6727" s="7"/>
      <c r="N6727" s="7"/>
    </row>
    <row r="6728" spans="1:14" ht="30" customHeight="1" x14ac:dyDescent="0.25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7"/>
      <c r="M6728" s="7"/>
      <c r="N6728" s="7"/>
    </row>
    <row r="6729" spans="1:14" ht="30" customHeight="1" x14ac:dyDescent="0.25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7"/>
      <c r="M6729" s="7"/>
      <c r="N6729" s="7"/>
    </row>
    <row r="6730" spans="1:14" ht="30" customHeight="1" x14ac:dyDescent="0.25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7"/>
      <c r="M6730" s="7"/>
      <c r="N6730" s="7"/>
    </row>
    <row r="6731" spans="1:14" ht="30" customHeight="1" x14ac:dyDescent="0.25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7"/>
      <c r="M6731" s="7"/>
      <c r="N6731" s="7"/>
    </row>
    <row r="6732" spans="1:14" ht="30" customHeight="1" x14ac:dyDescent="0.25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7"/>
      <c r="M6732" s="7"/>
      <c r="N6732" s="7"/>
    </row>
    <row r="6733" spans="1:14" ht="30" customHeight="1" x14ac:dyDescent="0.25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7"/>
      <c r="M6733" s="7"/>
      <c r="N6733" s="7"/>
    </row>
    <row r="6734" spans="1:14" ht="30" customHeight="1" x14ac:dyDescent="0.25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7"/>
      <c r="M6734" s="7"/>
      <c r="N6734" s="7"/>
    </row>
    <row r="6735" spans="1:14" ht="30" customHeight="1" x14ac:dyDescent="0.25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7"/>
      <c r="M6735" s="7"/>
      <c r="N6735" s="7"/>
    </row>
    <row r="6736" spans="1:14" ht="30" customHeight="1" x14ac:dyDescent="0.25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7"/>
      <c r="M6736" s="7"/>
      <c r="N6736" s="7"/>
    </row>
    <row r="6737" spans="1:14" ht="30" customHeight="1" x14ac:dyDescent="0.25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7"/>
      <c r="M6737" s="7"/>
      <c r="N6737" s="7"/>
    </row>
    <row r="6738" spans="1:14" ht="30" customHeight="1" x14ac:dyDescent="0.25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7"/>
      <c r="M6738" s="7"/>
      <c r="N6738" s="7"/>
    </row>
    <row r="6739" spans="1:14" ht="30" customHeight="1" x14ac:dyDescent="0.25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7"/>
      <c r="M6739" s="7"/>
      <c r="N6739" s="7"/>
    </row>
    <row r="6740" spans="1:14" ht="30" customHeight="1" x14ac:dyDescent="0.25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7"/>
      <c r="M6740" s="7"/>
      <c r="N6740" s="7"/>
    </row>
    <row r="6741" spans="1:14" ht="30" customHeight="1" x14ac:dyDescent="0.25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7"/>
      <c r="M6741" s="7"/>
      <c r="N6741" s="7"/>
    </row>
    <row r="6742" spans="1:14" ht="30" customHeight="1" x14ac:dyDescent="0.25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7"/>
      <c r="M6742" s="7"/>
      <c r="N6742" s="7"/>
    </row>
    <row r="6743" spans="1:14" ht="30" customHeight="1" x14ac:dyDescent="0.25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7"/>
      <c r="M6743" s="7"/>
      <c r="N6743" s="7"/>
    </row>
    <row r="6744" spans="1:14" ht="30" customHeight="1" x14ac:dyDescent="0.25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7"/>
      <c r="M6744" s="7"/>
      <c r="N6744" s="7"/>
    </row>
    <row r="6745" spans="1:14" ht="30" customHeight="1" x14ac:dyDescent="0.25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7"/>
      <c r="M6745" s="7"/>
      <c r="N6745" s="7"/>
    </row>
    <row r="6746" spans="1:14" ht="30" customHeight="1" x14ac:dyDescent="0.25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7"/>
      <c r="M6746" s="7"/>
      <c r="N6746" s="7"/>
    </row>
    <row r="6747" spans="1:14" ht="30" customHeight="1" x14ac:dyDescent="0.25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7"/>
      <c r="M6747" s="7"/>
      <c r="N6747" s="7"/>
    </row>
    <row r="6748" spans="1:14" ht="30" customHeight="1" x14ac:dyDescent="0.25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7"/>
      <c r="M6748" s="7"/>
      <c r="N6748" s="7"/>
    </row>
    <row r="6749" spans="1:14" ht="30" customHeight="1" x14ac:dyDescent="0.25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7"/>
      <c r="M6749" s="7"/>
      <c r="N6749" s="7"/>
    </row>
    <row r="6750" spans="1:14" ht="30" customHeight="1" x14ac:dyDescent="0.25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7"/>
      <c r="M6750" s="7"/>
      <c r="N6750" s="7"/>
    </row>
    <row r="6751" spans="1:14" ht="30" customHeight="1" x14ac:dyDescent="0.25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7"/>
      <c r="M6751" s="7"/>
      <c r="N6751" s="7"/>
    </row>
    <row r="6752" spans="1:14" ht="30" customHeight="1" x14ac:dyDescent="0.25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7"/>
      <c r="M6752" s="7"/>
      <c r="N6752" s="7"/>
    </row>
    <row r="6753" spans="1:14" ht="30" customHeight="1" x14ac:dyDescent="0.25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7"/>
      <c r="M6753" s="7"/>
      <c r="N6753" s="7"/>
    </row>
    <row r="6754" spans="1:14" ht="30" customHeight="1" x14ac:dyDescent="0.25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7"/>
      <c r="M6754" s="7"/>
      <c r="N6754" s="7"/>
    </row>
    <row r="6755" spans="1:14" ht="30" customHeight="1" x14ac:dyDescent="0.25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7"/>
      <c r="M6755" s="7"/>
      <c r="N6755" s="7"/>
    </row>
    <row r="6756" spans="1:14" ht="30" customHeight="1" x14ac:dyDescent="0.25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7"/>
      <c r="M6756" s="7"/>
      <c r="N6756" s="7"/>
    </row>
    <row r="6757" spans="1:14" ht="30" customHeight="1" x14ac:dyDescent="0.25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7"/>
      <c r="M6757" s="7"/>
      <c r="N6757" s="7"/>
    </row>
    <row r="6758" spans="1:14" ht="30" customHeight="1" x14ac:dyDescent="0.25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7"/>
      <c r="M6758" s="7"/>
      <c r="N6758" s="7"/>
    </row>
    <row r="6759" spans="1:14" ht="30" customHeight="1" x14ac:dyDescent="0.25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7"/>
      <c r="M6759" s="7"/>
      <c r="N6759" s="7"/>
    </row>
    <row r="6760" spans="1:14" ht="30" customHeight="1" x14ac:dyDescent="0.25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7"/>
      <c r="M6760" s="7"/>
      <c r="N6760" s="7"/>
    </row>
    <row r="6761" spans="1:14" ht="30" customHeight="1" x14ac:dyDescent="0.25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7"/>
      <c r="M6761" s="7"/>
      <c r="N6761" s="7"/>
    </row>
    <row r="6762" spans="1:14" ht="30" customHeight="1" x14ac:dyDescent="0.25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7"/>
      <c r="M6762" s="7"/>
      <c r="N6762" s="7"/>
    </row>
    <row r="6763" spans="1:14" ht="30" customHeight="1" x14ac:dyDescent="0.25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7"/>
      <c r="M6763" s="7"/>
      <c r="N6763" s="7"/>
    </row>
    <row r="6764" spans="1:14" ht="30" customHeight="1" x14ac:dyDescent="0.25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7"/>
      <c r="M6764" s="7"/>
      <c r="N6764" s="7"/>
    </row>
    <row r="6765" spans="1:14" ht="30" customHeight="1" x14ac:dyDescent="0.25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7"/>
      <c r="M6765" s="7"/>
      <c r="N6765" s="7"/>
    </row>
    <row r="6766" spans="1:14" ht="30" customHeight="1" x14ac:dyDescent="0.25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7"/>
      <c r="M6766" s="7"/>
      <c r="N6766" s="7"/>
    </row>
    <row r="6767" spans="1:14" ht="30" customHeight="1" x14ac:dyDescent="0.25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7"/>
      <c r="M6767" s="7"/>
      <c r="N6767" s="7"/>
    </row>
    <row r="6768" spans="1:14" ht="30" customHeight="1" x14ac:dyDescent="0.25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7"/>
      <c r="M6768" s="7"/>
      <c r="N6768" s="7"/>
    </row>
    <row r="6769" spans="1:14" ht="30" customHeight="1" x14ac:dyDescent="0.25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7"/>
      <c r="M6769" s="7"/>
      <c r="N6769" s="7"/>
    </row>
    <row r="6770" spans="1:14" ht="30" customHeight="1" x14ac:dyDescent="0.25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7"/>
      <c r="M6770" s="7"/>
      <c r="N6770" s="7"/>
    </row>
    <row r="6771" spans="1:14" ht="30" customHeight="1" x14ac:dyDescent="0.25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7"/>
      <c r="M6771" s="7"/>
      <c r="N6771" s="7"/>
    </row>
    <row r="6772" spans="1:14" ht="30" customHeight="1" x14ac:dyDescent="0.25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7"/>
      <c r="M6772" s="7"/>
      <c r="N6772" s="7"/>
    </row>
    <row r="6773" spans="1:14" ht="30" customHeight="1" x14ac:dyDescent="0.25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7"/>
      <c r="M6773" s="7"/>
      <c r="N6773" s="7"/>
    </row>
    <row r="6774" spans="1:14" ht="30" customHeight="1" x14ac:dyDescent="0.25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7"/>
      <c r="M6774" s="7"/>
      <c r="N6774" s="7"/>
    </row>
    <row r="6775" spans="1:14" ht="30" customHeight="1" x14ac:dyDescent="0.25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7"/>
      <c r="M6775" s="7"/>
      <c r="N6775" s="7"/>
    </row>
    <row r="6776" spans="1:14" ht="30" customHeight="1" x14ac:dyDescent="0.25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7"/>
      <c r="M6776" s="7"/>
      <c r="N6776" s="7"/>
    </row>
    <row r="6777" spans="1:14" ht="30" customHeight="1" x14ac:dyDescent="0.25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7"/>
      <c r="M6777" s="7"/>
      <c r="N6777" s="7"/>
    </row>
    <row r="6778" spans="1:14" ht="30" customHeight="1" x14ac:dyDescent="0.25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7"/>
      <c r="M6778" s="7"/>
      <c r="N6778" s="7"/>
    </row>
    <row r="6779" spans="1:14" ht="30" customHeight="1" x14ac:dyDescent="0.25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7"/>
      <c r="M6779" s="7"/>
      <c r="N6779" s="7"/>
    </row>
    <row r="6780" spans="1:14" ht="30" customHeight="1" x14ac:dyDescent="0.25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7"/>
      <c r="M6780" s="7"/>
      <c r="N6780" s="7"/>
    </row>
    <row r="6781" spans="1:14" ht="30" customHeight="1" x14ac:dyDescent="0.25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7"/>
      <c r="M6781" s="7"/>
      <c r="N6781" s="7"/>
    </row>
    <row r="6782" spans="1:14" ht="30" customHeight="1" x14ac:dyDescent="0.25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7"/>
      <c r="M6782" s="7"/>
      <c r="N6782" s="7"/>
    </row>
    <row r="6783" spans="1:14" ht="30" customHeight="1" x14ac:dyDescent="0.25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7"/>
      <c r="M6783" s="7"/>
      <c r="N6783" s="7"/>
    </row>
    <row r="6784" spans="1:14" ht="30" customHeight="1" x14ac:dyDescent="0.25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7"/>
      <c r="M6784" s="7"/>
      <c r="N6784" s="7"/>
    </row>
    <row r="6785" spans="1:14" ht="30" customHeight="1" x14ac:dyDescent="0.25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7"/>
      <c r="M6785" s="7"/>
      <c r="N6785" s="7"/>
    </row>
    <row r="6786" spans="1:14" ht="30" customHeight="1" x14ac:dyDescent="0.25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7"/>
      <c r="M6786" s="7"/>
      <c r="N6786" s="7"/>
    </row>
    <row r="6787" spans="1:14" ht="30" customHeight="1" x14ac:dyDescent="0.25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7"/>
      <c r="M6787" s="7"/>
      <c r="N6787" s="7"/>
    </row>
    <row r="6788" spans="1:14" ht="30" customHeight="1" x14ac:dyDescent="0.25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7"/>
      <c r="M6788" s="7"/>
      <c r="N6788" s="7"/>
    </row>
    <row r="6789" spans="1:14" ht="30" customHeight="1" x14ac:dyDescent="0.25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7"/>
      <c r="M6789" s="7"/>
      <c r="N6789" s="7"/>
    </row>
    <row r="6790" spans="1:14" ht="30" customHeight="1" x14ac:dyDescent="0.25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7"/>
      <c r="M6790" s="7"/>
      <c r="N6790" s="7"/>
    </row>
    <row r="6791" spans="1:14" ht="30" customHeight="1" x14ac:dyDescent="0.25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7"/>
      <c r="M6791" s="7"/>
      <c r="N6791" s="7"/>
    </row>
    <row r="6792" spans="1:14" ht="30" customHeight="1" x14ac:dyDescent="0.25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7"/>
      <c r="M6792" s="7"/>
      <c r="N6792" s="7"/>
    </row>
    <row r="6793" spans="1:14" ht="30" customHeight="1" x14ac:dyDescent="0.25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7"/>
      <c r="M6793" s="7"/>
      <c r="N6793" s="7"/>
    </row>
    <row r="6794" spans="1:14" ht="30" customHeight="1" x14ac:dyDescent="0.25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7"/>
      <c r="M6794" s="7"/>
      <c r="N6794" s="7"/>
    </row>
    <row r="6795" spans="1:14" ht="30" customHeight="1" x14ac:dyDescent="0.25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7"/>
      <c r="M6795" s="7"/>
      <c r="N6795" s="7"/>
    </row>
    <row r="6796" spans="1:14" ht="30" customHeight="1" x14ac:dyDescent="0.25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7"/>
      <c r="M6796" s="7"/>
      <c r="N6796" s="7"/>
    </row>
    <row r="6797" spans="1:14" ht="30" customHeight="1" x14ac:dyDescent="0.25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7"/>
      <c r="M6797" s="7"/>
      <c r="N6797" s="7"/>
    </row>
    <row r="6798" spans="1:14" ht="30" customHeight="1" x14ac:dyDescent="0.25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7"/>
      <c r="M6798" s="7"/>
      <c r="N6798" s="7"/>
    </row>
    <row r="6799" spans="1:14" ht="30" customHeight="1" x14ac:dyDescent="0.25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7"/>
      <c r="M6799" s="7"/>
      <c r="N6799" s="7"/>
    </row>
    <row r="6800" spans="1:14" ht="30" customHeight="1" x14ac:dyDescent="0.25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7"/>
      <c r="M6800" s="7"/>
      <c r="N6800" s="7"/>
    </row>
    <row r="6801" spans="1:14" ht="30" customHeight="1" x14ac:dyDescent="0.25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7"/>
      <c r="M6801" s="7"/>
      <c r="N6801" s="7"/>
    </row>
    <row r="6802" spans="1:14" ht="30" customHeight="1" x14ac:dyDescent="0.25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7"/>
      <c r="M6802" s="7"/>
      <c r="N6802" s="7"/>
    </row>
    <row r="6803" spans="1:14" ht="30" customHeight="1" x14ac:dyDescent="0.25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7"/>
      <c r="M6803" s="7"/>
      <c r="N6803" s="7"/>
    </row>
    <row r="6804" spans="1:14" ht="30" customHeight="1" x14ac:dyDescent="0.25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7"/>
      <c r="M6804" s="7"/>
      <c r="N6804" s="7"/>
    </row>
    <row r="6805" spans="1:14" ht="30" customHeight="1" x14ac:dyDescent="0.25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7"/>
      <c r="M6805" s="7"/>
      <c r="N6805" s="7"/>
    </row>
    <row r="6806" spans="1:14" ht="30" customHeight="1" x14ac:dyDescent="0.25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7"/>
      <c r="M6806" s="7"/>
      <c r="N6806" s="7"/>
    </row>
    <row r="6807" spans="1:14" ht="30" customHeight="1" x14ac:dyDescent="0.25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7"/>
      <c r="M6807" s="7"/>
      <c r="N6807" s="7"/>
    </row>
    <row r="6808" spans="1:14" ht="30" customHeight="1" x14ac:dyDescent="0.25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7"/>
      <c r="M6808" s="7"/>
      <c r="N6808" s="7"/>
    </row>
    <row r="6809" spans="1:14" ht="30" customHeight="1" x14ac:dyDescent="0.25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7"/>
      <c r="M6809" s="7"/>
      <c r="N6809" s="7"/>
    </row>
    <row r="6810" spans="1:14" ht="30" customHeight="1" x14ac:dyDescent="0.25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7"/>
      <c r="M6810" s="7"/>
      <c r="N6810" s="7"/>
    </row>
    <row r="6811" spans="1:14" ht="30" customHeight="1" x14ac:dyDescent="0.25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7"/>
      <c r="M6811" s="7"/>
      <c r="N6811" s="7"/>
    </row>
    <row r="6812" spans="1:14" ht="30" customHeight="1" x14ac:dyDescent="0.25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7"/>
      <c r="M6812" s="7"/>
      <c r="N6812" s="7"/>
    </row>
    <row r="6813" spans="1:14" ht="30" customHeight="1" x14ac:dyDescent="0.25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7"/>
      <c r="M6813" s="7"/>
      <c r="N6813" s="7"/>
    </row>
    <row r="6814" spans="1:14" ht="30" customHeight="1" x14ac:dyDescent="0.25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7"/>
      <c r="M6814" s="7"/>
      <c r="N6814" s="7"/>
    </row>
    <row r="6815" spans="1:14" ht="30" customHeight="1" x14ac:dyDescent="0.25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7"/>
      <c r="M6815" s="7"/>
      <c r="N6815" s="7"/>
    </row>
    <row r="6816" spans="1:14" ht="30" customHeight="1" x14ac:dyDescent="0.25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7"/>
      <c r="M6816" s="7"/>
      <c r="N6816" s="7"/>
    </row>
    <row r="6817" spans="1:14" ht="30" customHeight="1" x14ac:dyDescent="0.25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7"/>
      <c r="M6817" s="7"/>
      <c r="N6817" s="7"/>
    </row>
    <row r="6818" spans="1:14" ht="30" customHeight="1" x14ac:dyDescent="0.25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7"/>
      <c r="M6818" s="7"/>
      <c r="N6818" s="7"/>
    </row>
    <row r="6819" spans="1:14" ht="30" customHeight="1" x14ac:dyDescent="0.25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7"/>
      <c r="M6819" s="7"/>
      <c r="N6819" s="7"/>
    </row>
    <row r="6820" spans="1:14" ht="30" customHeight="1" x14ac:dyDescent="0.25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7"/>
      <c r="M6820" s="7"/>
      <c r="N6820" s="7"/>
    </row>
    <row r="6821" spans="1:14" ht="30" customHeight="1" x14ac:dyDescent="0.25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7"/>
      <c r="M6821" s="7"/>
      <c r="N6821" s="7"/>
    </row>
    <row r="6822" spans="1:14" ht="30" customHeight="1" x14ac:dyDescent="0.25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7"/>
      <c r="M6822" s="7"/>
      <c r="N6822" s="7"/>
    </row>
    <row r="6823" spans="1:14" ht="30" customHeight="1" x14ac:dyDescent="0.25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7"/>
      <c r="M6823" s="7"/>
      <c r="N6823" s="7"/>
    </row>
    <row r="6824" spans="1:14" ht="30" customHeight="1" x14ac:dyDescent="0.25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7"/>
      <c r="M6824" s="7"/>
      <c r="N6824" s="7"/>
    </row>
    <row r="6825" spans="1:14" ht="30" customHeight="1" x14ac:dyDescent="0.25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7"/>
      <c r="M6825" s="7"/>
      <c r="N6825" s="7"/>
    </row>
    <row r="6826" spans="1:14" ht="30" customHeight="1" x14ac:dyDescent="0.25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7"/>
      <c r="M6826" s="7"/>
      <c r="N6826" s="7"/>
    </row>
    <row r="6827" spans="1:14" ht="30" customHeight="1" x14ac:dyDescent="0.25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7"/>
      <c r="M6827" s="7"/>
      <c r="N6827" s="7"/>
    </row>
    <row r="6828" spans="1:14" ht="30" customHeight="1" x14ac:dyDescent="0.25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7"/>
      <c r="M6828" s="7"/>
      <c r="N6828" s="7"/>
    </row>
    <row r="6829" spans="1:14" ht="30" customHeight="1" x14ac:dyDescent="0.25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7"/>
      <c r="M6829" s="7"/>
      <c r="N6829" s="7"/>
    </row>
    <row r="6830" spans="1:14" ht="30" customHeight="1" x14ac:dyDescent="0.25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7"/>
      <c r="M6830" s="7"/>
      <c r="N6830" s="7"/>
    </row>
    <row r="6831" spans="1:14" ht="30" customHeight="1" x14ac:dyDescent="0.25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7"/>
      <c r="M6831" s="7"/>
      <c r="N6831" s="7"/>
    </row>
    <row r="6832" spans="1:14" ht="30" customHeight="1" x14ac:dyDescent="0.25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7"/>
      <c r="M6832" s="7"/>
      <c r="N6832" s="7"/>
    </row>
    <row r="6833" spans="1:14" ht="30" customHeight="1" x14ac:dyDescent="0.25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7"/>
      <c r="M6833" s="7"/>
      <c r="N6833" s="7"/>
    </row>
    <row r="6834" spans="1:14" ht="30" customHeight="1" x14ac:dyDescent="0.25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7"/>
      <c r="M6834" s="7"/>
      <c r="N6834" s="7"/>
    </row>
    <row r="6835" spans="1:14" ht="30" customHeight="1" x14ac:dyDescent="0.25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7"/>
      <c r="M6835" s="7"/>
      <c r="N6835" s="7"/>
    </row>
    <row r="6836" spans="1:14" ht="30" customHeight="1" x14ac:dyDescent="0.25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7"/>
      <c r="M6836" s="7"/>
      <c r="N6836" s="7"/>
    </row>
    <row r="6837" spans="1:14" ht="30" customHeight="1" x14ac:dyDescent="0.25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7"/>
      <c r="M6837" s="7"/>
      <c r="N6837" s="7"/>
    </row>
    <row r="6838" spans="1:14" ht="30" customHeight="1" x14ac:dyDescent="0.25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7"/>
      <c r="M6838" s="7"/>
      <c r="N6838" s="7"/>
    </row>
    <row r="6839" spans="1:14" ht="30" customHeight="1" x14ac:dyDescent="0.25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7"/>
      <c r="M6839" s="7"/>
      <c r="N6839" s="7"/>
    </row>
    <row r="6840" spans="1:14" ht="30" customHeight="1" x14ac:dyDescent="0.25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7"/>
      <c r="M6840" s="7"/>
      <c r="N6840" s="7"/>
    </row>
    <row r="6841" spans="1:14" ht="30" customHeight="1" x14ac:dyDescent="0.25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7"/>
      <c r="M6841" s="7"/>
      <c r="N6841" s="7"/>
    </row>
    <row r="6842" spans="1:14" ht="30" customHeight="1" x14ac:dyDescent="0.25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7"/>
      <c r="M6842" s="7"/>
      <c r="N6842" s="7"/>
    </row>
    <row r="6843" spans="1:14" ht="30" customHeight="1" x14ac:dyDescent="0.25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7"/>
      <c r="M6843" s="7"/>
      <c r="N6843" s="7"/>
    </row>
    <row r="6844" spans="1:14" ht="30" customHeight="1" x14ac:dyDescent="0.25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7"/>
      <c r="M6844" s="7"/>
      <c r="N6844" s="7"/>
    </row>
    <row r="6845" spans="1:14" ht="30" customHeight="1" x14ac:dyDescent="0.25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7"/>
      <c r="M6845" s="7"/>
      <c r="N6845" s="7"/>
    </row>
    <row r="6846" spans="1:14" ht="30" customHeight="1" x14ac:dyDescent="0.25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7"/>
      <c r="M6846" s="7"/>
      <c r="N6846" s="7"/>
    </row>
    <row r="6847" spans="1:14" ht="30" customHeight="1" x14ac:dyDescent="0.25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7"/>
      <c r="M6847" s="7"/>
      <c r="N6847" s="7"/>
    </row>
    <row r="6848" spans="1:14" ht="30" customHeight="1" x14ac:dyDescent="0.25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7"/>
      <c r="M6848" s="7"/>
      <c r="N6848" s="7"/>
    </row>
    <row r="6849" spans="1:14" ht="30" customHeight="1" x14ac:dyDescent="0.25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7"/>
      <c r="M6849" s="7"/>
      <c r="N6849" s="7"/>
    </row>
    <row r="6850" spans="1:14" ht="30" customHeight="1" x14ac:dyDescent="0.25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7"/>
      <c r="M6850" s="7"/>
      <c r="N6850" s="7"/>
    </row>
    <row r="6851" spans="1:14" ht="30" customHeight="1" x14ac:dyDescent="0.25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7"/>
      <c r="M6851" s="7"/>
      <c r="N6851" s="7"/>
    </row>
    <row r="6852" spans="1:14" ht="30" customHeight="1" x14ac:dyDescent="0.25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7"/>
      <c r="M6852" s="7"/>
      <c r="N6852" s="7"/>
    </row>
    <row r="6853" spans="1:14" ht="30" customHeight="1" x14ac:dyDescent="0.25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7"/>
      <c r="M6853" s="7"/>
      <c r="N6853" s="7"/>
    </row>
    <row r="6854" spans="1:14" ht="30" customHeight="1" x14ac:dyDescent="0.25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7"/>
      <c r="M6854" s="7"/>
      <c r="N6854" s="7"/>
    </row>
    <row r="6855" spans="1:14" ht="30" customHeight="1" x14ac:dyDescent="0.25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7"/>
      <c r="M6855" s="7"/>
      <c r="N6855" s="7"/>
    </row>
    <row r="6856" spans="1:14" ht="30" customHeight="1" x14ac:dyDescent="0.25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7"/>
      <c r="M6856" s="7"/>
      <c r="N6856" s="7"/>
    </row>
    <row r="6857" spans="1:14" ht="30" customHeight="1" x14ac:dyDescent="0.25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7"/>
      <c r="M6857" s="7"/>
      <c r="N6857" s="7"/>
    </row>
    <row r="6858" spans="1:14" ht="30" customHeight="1" x14ac:dyDescent="0.25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7"/>
      <c r="M6858" s="7"/>
      <c r="N6858" s="7"/>
    </row>
    <row r="6859" spans="1:14" ht="30" customHeight="1" x14ac:dyDescent="0.25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7"/>
      <c r="M6859" s="7"/>
      <c r="N6859" s="7"/>
    </row>
    <row r="6860" spans="1:14" ht="30" customHeight="1" x14ac:dyDescent="0.25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7"/>
      <c r="M6860" s="7"/>
      <c r="N6860" s="7"/>
    </row>
    <row r="6861" spans="1:14" ht="30" customHeight="1" x14ac:dyDescent="0.25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7"/>
      <c r="M6861" s="7"/>
      <c r="N6861" s="7"/>
    </row>
    <row r="6862" spans="1:14" ht="30" customHeight="1" x14ac:dyDescent="0.25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7"/>
      <c r="M6862" s="7"/>
      <c r="N6862" s="7"/>
    </row>
    <row r="6863" spans="1:14" ht="30" customHeight="1" x14ac:dyDescent="0.25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7"/>
      <c r="M6863" s="7"/>
      <c r="N6863" s="7"/>
    </row>
    <row r="6864" spans="1:14" ht="30" customHeight="1" x14ac:dyDescent="0.25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7"/>
      <c r="M6864" s="7"/>
      <c r="N6864" s="7"/>
    </row>
    <row r="6865" spans="1:14" ht="30" customHeight="1" x14ac:dyDescent="0.25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7"/>
      <c r="M6865" s="7"/>
      <c r="N6865" s="7"/>
    </row>
    <row r="6866" spans="1:14" ht="30" customHeight="1" x14ac:dyDescent="0.25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7"/>
      <c r="M6866" s="7"/>
      <c r="N6866" s="7"/>
    </row>
    <row r="6867" spans="1:14" ht="30" customHeight="1" x14ac:dyDescent="0.25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7"/>
      <c r="M6867" s="7"/>
      <c r="N6867" s="7"/>
    </row>
    <row r="6868" spans="1:14" ht="30" customHeight="1" x14ac:dyDescent="0.25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7"/>
      <c r="M6868" s="7"/>
      <c r="N6868" s="7"/>
    </row>
    <row r="6869" spans="1:14" ht="30" customHeight="1" x14ac:dyDescent="0.25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7"/>
      <c r="M6869" s="7"/>
      <c r="N6869" s="7"/>
    </row>
    <row r="6870" spans="1:14" ht="30" customHeight="1" x14ac:dyDescent="0.25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7"/>
      <c r="M6870" s="7"/>
      <c r="N6870" s="7"/>
    </row>
    <row r="6871" spans="1:14" ht="30" customHeight="1" x14ac:dyDescent="0.25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7"/>
      <c r="M6871" s="7"/>
      <c r="N6871" s="7"/>
    </row>
    <row r="6872" spans="1:14" ht="30" customHeight="1" x14ac:dyDescent="0.25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7"/>
      <c r="M6872" s="7"/>
      <c r="N6872" s="7"/>
    </row>
    <row r="6873" spans="1:14" ht="30" customHeight="1" x14ac:dyDescent="0.25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7"/>
      <c r="M6873" s="7"/>
      <c r="N6873" s="7"/>
    </row>
    <row r="6874" spans="1:14" ht="30" customHeight="1" x14ac:dyDescent="0.25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7"/>
      <c r="M6874" s="7"/>
      <c r="N6874" s="7"/>
    </row>
    <row r="6875" spans="1:14" ht="30" customHeight="1" x14ac:dyDescent="0.25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7"/>
      <c r="M6875" s="7"/>
      <c r="N6875" s="7"/>
    </row>
    <row r="6876" spans="1:14" ht="30" customHeight="1" x14ac:dyDescent="0.25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7"/>
      <c r="M6876" s="7"/>
      <c r="N6876" s="7"/>
    </row>
    <row r="6877" spans="1:14" ht="30" customHeight="1" x14ac:dyDescent="0.25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7"/>
      <c r="M6877" s="7"/>
      <c r="N6877" s="7"/>
    </row>
    <row r="6878" spans="1:14" ht="30" customHeight="1" x14ac:dyDescent="0.25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7"/>
      <c r="M6878" s="7"/>
      <c r="N6878" s="7"/>
    </row>
    <row r="6879" spans="1:14" ht="30" customHeight="1" x14ac:dyDescent="0.25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7"/>
      <c r="M6879" s="7"/>
      <c r="N6879" s="7"/>
    </row>
    <row r="6880" spans="1:14" ht="30" customHeight="1" x14ac:dyDescent="0.25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7"/>
      <c r="M6880" s="7"/>
      <c r="N6880" s="7"/>
    </row>
    <row r="6881" spans="1:14" ht="30" customHeight="1" x14ac:dyDescent="0.25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7"/>
      <c r="M6881" s="7"/>
      <c r="N6881" s="7"/>
    </row>
    <row r="6882" spans="1:14" ht="30" customHeight="1" x14ac:dyDescent="0.25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7"/>
      <c r="M6882" s="7"/>
      <c r="N6882" s="7"/>
    </row>
    <row r="6883" spans="1:14" ht="30" customHeight="1" x14ac:dyDescent="0.25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7"/>
      <c r="M6883" s="7"/>
      <c r="N6883" s="7"/>
    </row>
    <row r="6884" spans="1:14" ht="30" customHeight="1" x14ac:dyDescent="0.25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7"/>
      <c r="M6884" s="7"/>
      <c r="N6884" s="7"/>
    </row>
    <row r="6885" spans="1:14" ht="30" customHeight="1" x14ac:dyDescent="0.25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7"/>
      <c r="M6885" s="7"/>
      <c r="N6885" s="7"/>
    </row>
    <row r="6886" spans="1:14" ht="30" customHeight="1" x14ac:dyDescent="0.25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7"/>
      <c r="M6886" s="7"/>
      <c r="N6886" s="7"/>
    </row>
    <row r="6887" spans="1:14" ht="30" customHeight="1" x14ac:dyDescent="0.25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7"/>
      <c r="M6887" s="7"/>
      <c r="N6887" s="7"/>
    </row>
    <row r="6888" spans="1:14" ht="30" customHeight="1" x14ac:dyDescent="0.25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7"/>
      <c r="M6888" s="7"/>
      <c r="N6888" s="7"/>
    </row>
    <row r="6889" spans="1:14" ht="30" customHeight="1" x14ac:dyDescent="0.25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7"/>
      <c r="M6889" s="7"/>
      <c r="N6889" s="7"/>
    </row>
    <row r="6890" spans="1:14" ht="30" customHeight="1" x14ac:dyDescent="0.25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7"/>
      <c r="M6890" s="7"/>
      <c r="N6890" s="7"/>
    </row>
    <row r="6891" spans="1:14" ht="30" customHeight="1" x14ac:dyDescent="0.25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7"/>
      <c r="M6891" s="7"/>
      <c r="N6891" s="7"/>
    </row>
    <row r="6892" spans="1:14" ht="30" customHeight="1" x14ac:dyDescent="0.25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7"/>
      <c r="M6892" s="7"/>
      <c r="N6892" s="7"/>
    </row>
    <row r="6893" spans="1:14" ht="30" customHeight="1" x14ac:dyDescent="0.25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7"/>
      <c r="M6893" s="7"/>
      <c r="N6893" s="7"/>
    </row>
    <row r="6894" spans="1:14" ht="30" customHeight="1" x14ac:dyDescent="0.25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7"/>
      <c r="M6894" s="7"/>
      <c r="N6894" s="7"/>
    </row>
    <row r="6895" spans="1:14" ht="30" customHeight="1" x14ac:dyDescent="0.25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7"/>
      <c r="M6895" s="7"/>
      <c r="N6895" s="7"/>
    </row>
    <row r="6896" spans="1:14" ht="30" customHeight="1" x14ac:dyDescent="0.25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7"/>
      <c r="M6896" s="7"/>
      <c r="N6896" s="7"/>
    </row>
    <row r="6897" spans="1:14" ht="30" customHeight="1" x14ac:dyDescent="0.25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7"/>
      <c r="M6897" s="7"/>
      <c r="N6897" s="7"/>
    </row>
    <row r="6898" spans="1:14" ht="30" customHeight="1" x14ac:dyDescent="0.25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7"/>
      <c r="M6898" s="7"/>
      <c r="N6898" s="7"/>
    </row>
    <row r="6899" spans="1:14" ht="30" customHeight="1" x14ac:dyDescent="0.25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7"/>
      <c r="M6899" s="7"/>
      <c r="N6899" s="7"/>
    </row>
    <row r="6900" spans="1:14" ht="30" customHeight="1" x14ac:dyDescent="0.25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7"/>
      <c r="M6900" s="7"/>
      <c r="N6900" s="7"/>
    </row>
    <row r="6901" spans="1:14" ht="30" customHeight="1" x14ac:dyDescent="0.25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7"/>
      <c r="M6901" s="7"/>
      <c r="N6901" s="7"/>
    </row>
    <row r="6902" spans="1:14" ht="30" customHeight="1" x14ac:dyDescent="0.25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7"/>
      <c r="M6902" s="7"/>
      <c r="N6902" s="7"/>
    </row>
    <row r="6903" spans="1:14" ht="30" customHeight="1" x14ac:dyDescent="0.25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7"/>
      <c r="M6903" s="7"/>
      <c r="N6903" s="7"/>
    </row>
    <row r="6904" spans="1:14" ht="30" customHeight="1" x14ac:dyDescent="0.25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7"/>
      <c r="M6904" s="7"/>
      <c r="N6904" s="7"/>
    </row>
    <row r="6905" spans="1:14" ht="30" customHeight="1" x14ac:dyDescent="0.25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7"/>
      <c r="M6905" s="7"/>
      <c r="N6905" s="7"/>
    </row>
    <row r="6906" spans="1:14" ht="30" customHeight="1" x14ac:dyDescent="0.25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7"/>
      <c r="M6906" s="7"/>
      <c r="N6906" s="7"/>
    </row>
    <row r="6907" spans="1:14" ht="30" customHeight="1" x14ac:dyDescent="0.25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7"/>
      <c r="M6907" s="7"/>
      <c r="N6907" s="7"/>
    </row>
    <row r="6908" spans="1:14" ht="30" customHeight="1" x14ac:dyDescent="0.25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7"/>
      <c r="M6908" s="7"/>
      <c r="N6908" s="7"/>
    </row>
    <row r="6909" spans="1:14" ht="30" customHeight="1" x14ac:dyDescent="0.25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7"/>
      <c r="M6909" s="7"/>
      <c r="N6909" s="7"/>
    </row>
    <row r="6910" spans="1:14" ht="30" customHeight="1" x14ac:dyDescent="0.25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7"/>
      <c r="M6910" s="7"/>
      <c r="N6910" s="7"/>
    </row>
    <row r="6911" spans="1:14" ht="30" customHeight="1" x14ac:dyDescent="0.25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7"/>
      <c r="M6911" s="7"/>
      <c r="N6911" s="7"/>
    </row>
    <row r="6912" spans="1:14" ht="30" customHeight="1" x14ac:dyDescent="0.25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7"/>
      <c r="M6912" s="7"/>
      <c r="N6912" s="7"/>
    </row>
    <row r="6913" spans="1:14" ht="30" customHeight="1" x14ac:dyDescent="0.25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7"/>
      <c r="M6913" s="7"/>
      <c r="N6913" s="7"/>
    </row>
    <row r="6914" spans="1:14" ht="30" customHeight="1" x14ac:dyDescent="0.25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7"/>
      <c r="M6914" s="7"/>
      <c r="N6914" s="7"/>
    </row>
    <row r="6915" spans="1:14" ht="30" customHeight="1" x14ac:dyDescent="0.25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7"/>
      <c r="M6915" s="7"/>
      <c r="N6915" s="7"/>
    </row>
    <row r="6916" spans="1:14" ht="30" customHeight="1" x14ac:dyDescent="0.25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7"/>
      <c r="M6916" s="7"/>
      <c r="N6916" s="7"/>
    </row>
    <row r="6917" spans="1:14" ht="30" customHeight="1" x14ac:dyDescent="0.25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7"/>
      <c r="M6917" s="7"/>
      <c r="N6917" s="7"/>
    </row>
    <row r="6918" spans="1:14" ht="30" customHeight="1" x14ac:dyDescent="0.25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7"/>
      <c r="M6918" s="7"/>
      <c r="N6918" s="7"/>
    </row>
    <row r="6919" spans="1:14" ht="30" customHeight="1" x14ac:dyDescent="0.25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7"/>
      <c r="M6919" s="7"/>
      <c r="N6919" s="7"/>
    </row>
    <row r="6920" spans="1:14" ht="30" customHeight="1" x14ac:dyDescent="0.25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7"/>
      <c r="M6920" s="7"/>
      <c r="N6920" s="7"/>
    </row>
    <row r="6921" spans="1:14" ht="30" customHeight="1" x14ac:dyDescent="0.25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7"/>
      <c r="M6921" s="7"/>
      <c r="N6921" s="7"/>
    </row>
    <row r="6922" spans="1:14" ht="30" customHeight="1" x14ac:dyDescent="0.25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7"/>
      <c r="M6922" s="7"/>
      <c r="N6922" s="7"/>
    </row>
    <row r="6923" spans="1:14" ht="30" customHeight="1" x14ac:dyDescent="0.25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7"/>
      <c r="M6923" s="7"/>
      <c r="N6923" s="7"/>
    </row>
    <row r="6924" spans="1:14" ht="30" customHeight="1" x14ac:dyDescent="0.25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7"/>
      <c r="M6924" s="7"/>
      <c r="N6924" s="7"/>
    </row>
    <row r="6925" spans="1:14" ht="30" customHeight="1" x14ac:dyDescent="0.25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7"/>
      <c r="M6925" s="7"/>
      <c r="N6925" s="7"/>
    </row>
    <row r="6926" spans="1:14" ht="30" customHeight="1" x14ac:dyDescent="0.25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7"/>
      <c r="M6926" s="7"/>
      <c r="N6926" s="7"/>
    </row>
    <row r="6927" spans="1:14" ht="30" customHeight="1" x14ac:dyDescent="0.25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7"/>
      <c r="M6927" s="7"/>
      <c r="N6927" s="7"/>
    </row>
    <row r="6928" spans="1:14" ht="30" customHeight="1" x14ac:dyDescent="0.25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7"/>
      <c r="M6928" s="7"/>
      <c r="N6928" s="7"/>
    </row>
    <row r="6929" spans="1:14" ht="30" customHeight="1" x14ac:dyDescent="0.25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7"/>
      <c r="M6929" s="7"/>
      <c r="N6929" s="7"/>
    </row>
    <row r="6930" spans="1:14" ht="30" customHeight="1" x14ac:dyDescent="0.25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7"/>
      <c r="M6930" s="7"/>
      <c r="N6930" s="7"/>
    </row>
    <row r="6931" spans="1:14" ht="30" customHeight="1" x14ac:dyDescent="0.25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7"/>
      <c r="M6931" s="7"/>
      <c r="N6931" s="7"/>
    </row>
    <row r="6932" spans="1:14" ht="30" customHeight="1" x14ac:dyDescent="0.25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7"/>
      <c r="M6932" s="7"/>
      <c r="N6932" s="7"/>
    </row>
    <row r="6933" spans="1:14" ht="30" customHeight="1" x14ac:dyDescent="0.25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7"/>
      <c r="M6933" s="7"/>
      <c r="N6933" s="7"/>
    </row>
    <row r="6934" spans="1:14" ht="30" customHeight="1" x14ac:dyDescent="0.25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7"/>
      <c r="M6934" s="7"/>
      <c r="N6934" s="7"/>
    </row>
    <row r="6935" spans="1:14" ht="30" customHeight="1" x14ac:dyDescent="0.25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7"/>
      <c r="M6935" s="7"/>
      <c r="N6935" s="7"/>
    </row>
    <row r="6936" spans="1:14" ht="30" customHeight="1" x14ac:dyDescent="0.25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7"/>
      <c r="M6936" s="7"/>
      <c r="N6936" s="7"/>
    </row>
    <row r="6937" spans="1:14" ht="30" customHeight="1" x14ac:dyDescent="0.25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7"/>
      <c r="M6937" s="7"/>
      <c r="N6937" s="7"/>
    </row>
    <row r="6938" spans="1:14" ht="30" customHeight="1" x14ac:dyDescent="0.25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7"/>
      <c r="M6938" s="7"/>
      <c r="N6938" s="7"/>
    </row>
    <row r="6939" spans="1:14" ht="30" customHeight="1" x14ac:dyDescent="0.25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7"/>
      <c r="M6939" s="7"/>
      <c r="N6939" s="7"/>
    </row>
    <row r="6940" spans="1:14" ht="30" customHeight="1" x14ac:dyDescent="0.25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7"/>
      <c r="M6940" s="7"/>
      <c r="N6940" s="7"/>
    </row>
    <row r="6941" spans="1:14" ht="30" customHeight="1" x14ac:dyDescent="0.25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7"/>
      <c r="M6941" s="7"/>
      <c r="N6941" s="7"/>
    </row>
    <row r="6942" spans="1:14" ht="30" customHeight="1" x14ac:dyDescent="0.25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7"/>
      <c r="M6942" s="7"/>
      <c r="N6942" s="7"/>
    </row>
    <row r="6943" spans="1:14" ht="30" customHeight="1" x14ac:dyDescent="0.25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7"/>
      <c r="M6943" s="7"/>
      <c r="N6943" s="7"/>
    </row>
    <row r="6944" spans="1:14" ht="30" customHeight="1" x14ac:dyDescent="0.25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7"/>
      <c r="M6944" s="7"/>
      <c r="N6944" s="7"/>
    </row>
    <row r="6945" spans="1:14" ht="30" customHeight="1" x14ac:dyDescent="0.25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7"/>
      <c r="M6945" s="7"/>
      <c r="N6945" s="7"/>
    </row>
    <row r="6946" spans="1:14" ht="30" customHeight="1" x14ac:dyDescent="0.25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7"/>
      <c r="M6946" s="7"/>
      <c r="N6946" s="7"/>
    </row>
    <row r="6947" spans="1:14" ht="30" customHeight="1" x14ac:dyDescent="0.25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7"/>
      <c r="M6947" s="7"/>
      <c r="N6947" s="7"/>
    </row>
    <row r="6948" spans="1:14" ht="30" customHeight="1" x14ac:dyDescent="0.25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7"/>
      <c r="M6948" s="7"/>
      <c r="N6948" s="7"/>
    </row>
    <row r="6949" spans="1:14" ht="30" customHeight="1" x14ac:dyDescent="0.25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7"/>
      <c r="M6949" s="7"/>
      <c r="N6949" s="7"/>
    </row>
    <row r="6950" spans="1:14" ht="30" customHeight="1" x14ac:dyDescent="0.25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7"/>
      <c r="M6950" s="7"/>
      <c r="N6950" s="7"/>
    </row>
    <row r="6951" spans="1:14" ht="30" customHeight="1" x14ac:dyDescent="0.25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7"/>
      <c r="M6951" s="7"/>
      <c r="N6951" s="7"/>
    </row>
    <row r="6952" spans="1:14" ht="30" customHeight="1" x14ac:dyDescent="0.25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7"/>
      <c r="M6952" s="7"/>
      <c r="N6952" s="7"/>
    </row>
    <row r="6953" spans="1:14" ht="30" customHeight="1" x14ac:dyDescent="0.25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7"/>
      <c r="M6953" s="7"/>
      <c r="N6953" s="7"/>
    </row>
    <row r="6954" spans="1:14" ht="30" customHeight="1" x14ac:dyDescent="0.25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7"/>
      <c r="M6954" s="7"/>
      <c r="N6954" s="7"/>
    </row>
    <row r="6955" spans="1:14" ht="30" customHeight="1" x14ac:dyDescent="0.25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7"/>
      <c r="M6955" s="7"/>
      <c r="N6955" s="7"/>
    </row>
    <row r="6956" spans="1:14" ht="30" customHeight="1" x14ac:dyDescent="0.25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7"/>
      <c r="M6956" s="7"/>
      <c r="N6956" s="7"/>
    </row>
    <row r="6957" spans="1:14" ht="30" customHeight="1" x14ac:dyDescent="0.25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7"/>
      <c r="M6957" s="7"/>
      <c r="N6957" s="7"/>
    </row>
    <row r="6958" spans="1:14" ht="30" customHeight="1" x14ac:dyDescent="0.25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7"/>
      <c r="M6958" s="7"/>
      <c r="N6958" s="7"/>
    </row>
    <row r="6959" spans="1:14" ht="30" customHeight="1" x14ac:dyDescent="0.25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7"/>
      <c r="M6959" s="7"/>
      <c r="N6959" s="7"/>
    </row>
    <row r="6960" spans="1:14" ht="30" customHeight="1" x14ac:dyDescent="0.25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7"/>
      <c r="M6960" s="7"/>
      <c r="N6960" s="7"/>
    </row>
    <row r="6961" spans="1:14" ht="30" customHeight="1" x14ac:dyDescent="0.25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7"/>
      <c r="M6961" s="7"/>
      <c r="N6961" s="7"/>
    </row>
    <row r="6962" spans="1:14" ht="30" customHeight="1" x14ac:dyDescent="0.25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7"/>
      <c r="M6962" s="7"/>
      <c r="N6962" s="7"/>
    </row>
    <row r="6963" spans="1:14" ht="30" customHeight="1" x14ac:dyDescent="0.25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7"/>
      <c r="M6963" s="7"/>
      <c r="N6963" s="7"/>
    </row>
    <row r="6964" spans="1:14" ht="30" customHeight="1" x14ac:dyDescent="0.25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7"/>
      <c r="M6964" s="7"/>
      <c r="N6964" s="7"/>
    </row>
    <row r="6965" spans="1:14" ht="30" customHeight="1" x14ac:dyDescent="0.25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7"/>
      <c r="M6965" s="7"/>
      <c r="N6965" s="7"/>
    </row>
    <row r="6966" spans="1:14" ht="30" customHeight="1" x14ac:dyDescent="0.25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7"/>
      <c r="M6966" s="7"/>
      <c r="N6966" s="7"/>
    </row>
    <row r="6967" spans="1:14" ht="30" customHeight="1" x14ac:dyDescent="0.25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7"/>
      <c r="M6967" s="7"/>
      <c r="N6967" s="7"/>
    </row>
    <row r="6968" spans="1:14" ht="30" customHeight="1" x14ac:dyDescent="0.25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7"/>
      <c r="M6968" s="7"/>
      <c r="N6968" s="7"/>
    </row>
    <row r="6969" spans="1:14" ht="30" customHeight="1" x14ac:dyDescent="0.25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7"/>
      <c r="M6969" s="7"/>
      <c r="N6969" s="7"/>
    </row>
    <row r="6970" spans="1:14" ht="30" customHeight="1" x14ac:dyDescent="0.25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7"/>
      <c r="M6970" s="7"/>
      <c r="N6970" s="7"/>
    </row>
    <row r="6971" spans="1:14" ht="30" customHeight="1" x14ac:dyDescent="0.25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7"/>
      <c r="M6971" s="7"/>
      <c r="N6971" s="7"/>
    </row>
    <row r="6972" spans="1:14" ht="30" customHeight="1" x14ac:dyDescent="0.25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7"/>
      <c r="M6972" s="7"/>
      <c r="N6972" s="7"/>
    </row>
    <row r="6973" spans="1:14" ht="30" customHeight="1" x14ac:dyDescent="0.25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7"/>
      <c r="M6973" s="7"/>
      <c r="N6973" s="7"/>
    </row>
    <row r="6974" spans="1:14" ht="30" customHeight="1" x14ac:dyDescent="0.25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7"/>
      <c r="M6974" s="7"/>
      <c r="N6974" s="7"/>
    </row>
    <row r="6975" spans="1:14" ht="30" customHeight="1" x14ac:dyDescent="0.25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7"/>
      <c r="M6975" s="7"/>
      <c r="N6975" s="7"/>
    </row>
    <row r="6976" spans="1:14" ht="30" customHeight="1" x14ac:dyDescent="0.25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7"/>
      <c r="M6976" s="7"/>
      <c r="N6976" s="7"/>
    </row>
    <row r="6977" spans="1:14" ht="30" customHeight="1" x14ac:dyDescent="0.25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7"/>
      <c r="M6977" s="7"/>
      <c r="N6977" s="7"/>
    </row>
    <row r="6978" spans="1:14" ht="30" customHeight="1" x14ac:dyDescent="0.25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7"/>
      <c r="M6978" s="7"/>
      <c r="N6978" s="7"/>
    </row>
    <row r="6979" spans="1:14" ht="30" customHeight="1" x14ac:dyDescent="0.25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7"/>
      <c r="M6979" s="7"/>
      <c r="N6979" s="7"/>
    </row>
    <row r="6980" spans="1:14" ht="30" customHeight="1" x14ac:dyDescent="0.25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7"/>
      <c r="M6980" s="7"/>
      <c r="N6980" s="7"/>
    </row>
    <row r="6981" spans="1:14" ht="30" customHeight="1" x14ac:dyDescent="0.25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7"/>
      <c r="M6981" s="7"/>
      <c r="N6981" s="7"/>
    </row>
    <row r="6982" spans="1:14" ht="30" customHeight="1" x14ac:dyDescent="0.25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7"/>
      <c r="M6982" s="7"/>
      <c r="N6982" s="7"/>
    </row>
    <row r="6983" spans="1:14" ht="30" customHeight="1" x14ac:dyDescent="0.25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7"/>
      <c r="M6983" s="7"/>
      <c r="N6983" s="7"/>
    </row>
    <row r="6984" spans="1:14" ht="30" customHeight="1" x14ac:dyDescent="0.25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7"/>
      <c r="M6984" s="7"/>
      <c r="N6984" s="7"/>
    </row>
    <row r="6985" spans="1:14" ht="30" customHeight="1" x14ac:dyDescent="0.25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7"/>
      <c r="M6985" s="7"/>
      <c r="N6985" s="7"/>
    </row>
    <row r="6986" spans="1:14" ht="30" customHeight="1" x14ac:dyDescent="0.25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7"/>
      <c r="M6986" s="7"/>
      <c r="N6986" s="7"/>
    </row>
    <row r="6987" spans="1:14" ht="30" customHeight="1" x14ac:dyDescent="0.25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7"/>
      <c r="M6987" s="7"/>
      <c r="N6987" s="7"/>
    </row>
    <row r="6988" spans="1:14" ht="30" customHeight="1" x14ac:dyDescent="0.25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7"/>
      <c r="M6988" s="7"/>
      <c r="N6988" s="7"/>
    </row>
    <row r="6989" spans="1:14" ht="30" customHeight="1" x14ac:dyDescent="0.25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7"/>
      <c r="M6989" s="7"/>
      <c r="N6989" s="7"/>
    </row>
    <row r="6990" spans="1:14" ht="30" customHeight="1" x14ac:dyDescent="0.25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7"/>
      <c r="M6990" s="7"/>
      <c r="N6990" s="7"/>
    </row>
    <row r="6991" spans="1:14" ht="30" customHeight="1" x14ac:dyDescent="0.25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7"/>
      <c r="M6991" s="7"/>
      <c r="N6991" s="7"/>
    </row>
    <row r="6992" spans="1:14" ht="30" customHeight="1" x14ac:dyDescent="0.25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7"/>
      <c r="M6992" s="7"/>
      <c r="N6992" s="7"/>
    </row>
    <row r="6993" spans="1:14" ht="30" customHeight="1" x14ac:dyDescent="0.25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7"/>
      <c r="M6993" s="7"/>
      <c r="N6993" s="7"/>
    </row>
    <row r="6994" spans="1:14" ht="30" customHeight="1" x14ac:dyDescent="0.25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7"/>
      <c r="M6994" s="7"/>
      <c r="N6994" s="7"/>
    </row>
    <row r="6995" spans="1:14" ht="30" customHeight="1" x14ac:dyDescent="0.25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7"/>
      <c r="M6995" s="7"/>
      <c r="N6995" s="7"/>
    </row>
    <row r="6996" spans="1:14" ht="30" customHeight="1" x14ac:dyDescent="0.25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7"/>
      <c r="M6996" s="7"/>
      <c r="N6996" s="7"/>
    </row>
    <row r="6997" spans="1:14" ht="30" customHeight="1" x14ac:dyDescent="0.25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7"/>
      <c r="M6997" s="7"/>
      <c r="N6997" s="7"/>
    </row>
    <row r="6998" spans="1:14" ht="30" customHeight="1" x14ac:dyDescent="0.25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7"/>
      <c r="M6998" s="7"/>
      <c r="N6998" s="7"/>
    </row>
    <row r="6999" spans="1:14" ht="30" customHeight="1" x14ac:dyDescent="0.25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7"/>
      <c r="M6999" s="7"/>
      <c r="N6999" s="7"/>
    </row>
    <row r="7000" spans="1:14" ht="30" customHeight="1" x14ac:dyDescent="0.25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7"/>
      <c r="M7000" s="7"/>
      <c r="N7000" s="7"/>
    </row>
    <row r="7001" spans="1:14" ht="30" customHeight="1" x14ac:dyDescent="0.25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7"/>
      <c r="M7001" s="7"/>
      <c r="N7001" s="7"/>
    </row>
    <row r="7002" spans="1:14" ht="30" customHeight="1" x14ac:dyDescent="0.25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7"/>
      <c r="M7002" s="7"/>
      <c r="N7002" s="7"/>
    </row>
    <row r="7003" spans="1:14" ht="30" customHeight="1" x14ac:dyDescent="0.25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7"/>
      <c r="M7003" s="7"/>
      <c r="N7003" s="7"/>
    </row>
    <row r="7004" spans="1:14" ht="30" customHeight="1" x14ac:dyDescent="0.25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7"/>
      <c r="M7004" s="7"/>
      <c r="N7004" s="7"/>
    </row>
    <row r="7005" spans="1:14" ht="30" customHeight="1" x14ac:dyDescent="0.25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7"/>
      <c r="M7005" s="7"/>
      <c r="N7005" s="7"/>
    </row>
    <row r="7006" spans="1:14" ht="30" customHeight="1" x14ac:dyDescent="0.25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7"/>
      <c r="M7006" s="7"/>
      <c r="N7006" s="7"/>
    </row>
    <row r="7007" spans="1:14" ht="30" customHeight="1" x14ac:dyDescent="0.25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7"/>
      <c r="M7007" s="7"/>
      <c r="N7007" s="7"/>
    </row>
    <row r="7008" spans="1:14" ht="30" customHeight="1" x14ac:dyDescent="0.25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7"/>
      <c r="M7008" s="7"/>
      <c r="N7008" s="7"/>
    </row>
    <row r="7009" spans="1:14" ht="30" customHeight="1" x14ac:dyDescent="0.25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7"/>
      <c r="M7009" s="7"/>
      <c r="N7009" s="7"/>
    </row>
    <row r="7010" spans="1:14" ht="30" customHeight="1" x14ac:dyDescent="0.25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7"/>
      <c r="M7010" s="7"/>
      <c r="N7010" s="7"/>
    </row>
    <row r="7011" spans="1:14" ht="30" customHeight="1" x14ac:dyDescent="0.25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7"/>
      <c r="M7011" s="7"/>
      <c r="N7011" s="7"/>
    </row>
    <row r="7012" spans="1:14" ht="30" customHeight="1" x14ac:dyDescent="0.25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7"/>
      <c r="M7012" s="7"/>
      <c r="N7012" s="7"/>
    </row>
    <row r="7013" spans="1:14" ht="30" customHeight="1" x14ac:dyDescent="0.25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7"/>
      <c r="M7013" s="7"/>
      <c r="N7013" s="7"/>
    </row>
    <row r="7014" spans="1:14" ht="30" customHeight="1" x14ac:dyDescent="0.25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7"/>
      <c r="M7014" s="7"/>
      <c r="N7014" s="7"/>
    </row>
    <row r="7015" spans="1:14" ht="30" customHeight="1" x14ac:dyDescent="0.25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7"/>
      <c r="M7015" s="7"/>
      <c r="N7015" s="7"/>
    </row>
    <row r="7016" spans="1:14" ht="30" customHeight="1" x14ac:dyDescent="0.25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7"/>
      <c r="M7016" s="7"/>
      <c r="N7016" s="7"/>
    </row>
    <row r="7017" spans="1:14" ht="30" customHeight="1" x14ac:dyDescent="0.25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7"/>
      <c r="M7017" s="7"/>
      <c r="N7017" s="7"/>
    </row>
    <row r="7018" spans="1:14" ht="30" customHeight="1" x14ac:dyDescent="0.25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7"/>
      <c r="M7018" s="7"/>
      <c r="N7018" s="7"/>
    </row>
    <row r="7019" spans="1:14" ht="30" customHeight="1" x14ac:dyDescent="0.25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7"/>
      <c r="M7019" s="7"/>
      <c r="N7019" s="7"/>
    </row>
    <row r="7020" spans="1:14" ht="30" customHeight="1" x14ac:dyDescent="0.25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7"/>
      <c r="M7020" s="7"/>
      <c r="N7020" s="7"/>
    </row>
    <row r="7021" spans="1:14" ht="30" customHeight="1" x14ac:dyDescent="0.25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7"/>
      <c r="M7021" s="7"/>
      <c r="N7021" s="7"/>
    </row>
    <row r="7022" spans="1:14" ht="30" customHeight="1" x14ac:dyDescent="0.25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7"/>
      <c r="M7022" s="7"/>
      <c r="N7022" s="7"/>
    </row>
    <row r="7023" spans="1:14" ht="30" customHeight="1" x14ac:dyDescent="0.25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7"/>
      <c r="M7023" s="7"/>
      <c r="N7023" s="7"/>
    </row>
    <row r="7024" spans="1:14" ht="30" customHeight="1" x14ac:dyDescent="0.25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7"/>
      <c r="M7024" s="7"/>
      <c r="N7024" s="7"/>
    </row>
    <row r="7025" spans="1:14" ht="30" customHeight="1" x14ac:dyDescent="0.25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7"/>
      <c r="M7025" s="7"/>
      <c r="N7025" s="7"/>
    </row>
    <row r="7026" spans="1:14" ht="30" customHeight="1" x14ac:dyDescent="0.25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7"/>
      <c r="M7026" s="7"/>
      <c r="N7026" s="7"/>
    </row>
    <row r="7027" spans="1:14" ht="30" customHeight="1" x14ac:dyDescent="0.25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7"/>
      <c r="M7027" s="7"/>
      <c r="N7027" s="7"/>
    </row>
    <row r="7028" spans="1:14" ht="30" customHeight="1" x14ac:dyDescent="0.25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7"/>
      <c r="M7028" s="7"/>
      <c r="N7028" s="7"/>
    </row>
    <row r="7029" spans="1:14" ht="30" customHeight="1" x14ac:dyDescent="0.25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7"/>
      <c r="M7029" s="7"/>
      <c r="N7029" s="7"/>
    </row>
    <row r="7030" spans="1:14" ht="30" customHeight="1" x14ac:dyDescent="0.25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7"/>
      <c r="M7030" s="7"/>
      <c r="N7030" s="7"/>
    </row>
    <row r="7031" spans="1:14" ht="30" customHeight="1" x14ac:dyDescent="0.25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7"/>
      <c r="M7031" s="7"/>
      <c r="N7031" s="7"/>
    </row>
    <row r="7032" spans="1:14" ht="30" customHeight="1" x14ac:dyDescent="0.25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7"/>
      <c r="M7032" s="7"/>
      <c r="N7032" s="7"/>
    </row>
    <row r="7033" spans="1:14" ht="30" customHeight="1" x14ac:dyDescent="0.25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7"/>
      <c r="M7033" s="7"/>
      <c r="N7033" s="7"/>
    </row>
    <row r="7034" spans="1:14" ht="30" customHeight="1" x14ac:dyDescent="0.25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7"/>
      <c r="M7034" s="7"/>
      <c r="N7034" s="7"/>
    </row>
    <row r="7035" spans="1:14" ht="30" customHeight="1" x14ac:dyDescent="0.25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7"/>
      <c r="M7035" s="7"/>
      <c r="N7035" s="7"/>
    </row>
    <row r="7036" spans="1:14" ht="30" customHeight="1" x14ac:dyDescent="0.25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7"/>
      <c r="M7036" s="7"/>
      <c r="N7036" s="7"/>
    </row>
    <row r="7037" spans="1:14" ht="30" customHeight="1" x14ac:dyDescent="0.25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7"/>
      <c r="M7037" s="7"/>
      <c r="N7037" s="7"/>
    </row>
    <row r="7038" spans="1:14" ht="30" customHeight="1" x14ac:dyDescent="0.25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7"/>
      <c r="M7038" s="7"/>
      <c r="N7038" s="7"/>
    </row>
    <row r="7039" spans="1:14" ht="30" customHeight="1" x14ac:dyDescent="0.25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7"/>
      <c r="M7039" s="7"/>
      <c r="N7039" s="7"/>
    </row>
    <row r="7040" spans="1:14" ht="30" customHeight="1" x14ac:dyDescent="0.25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7"/>
      <c r="M7040" s="7"/>
      <c r="N7040" s="7"/>
    </row>
    <row r="7041" spans="1:14" ht="30" customHeight="1" x14ac:dyDescent="0.25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7"/>
      <c r="M7041" s="7"/>
      <c r="N7041" s="7"/>
    </row>
    <row r="7042" spans="1:14" ht="30" customHeight="1" x14ac:dyDescent="0.25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7"/>
      <c r="M7042" s="7"/>
      <c r="N7042" s="7"/>
    </row>
    <row r="7043" spans="1:14" ht="30" customHeight="1" x14ac:dyDescent="0.25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7"/>
      <c r="M7043" s="7"/>
      <c r="N7043" s="7"/>
    </row>
    <row r="7044" spans="1:14" ht="30" customHeight="1" x14ac:dyDescent="0.25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7"/>
      <c r="M7044" s="7"/>
      <c r="N7044" s="7"/>
    </row>
    <row r="7045" spans="1:14" ht="30" customHeight="1" x14ac:dyDescent="0.25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7"/>
      <c r="M7045" s="7"/>
      <c r="N7045" s="7"/>
    </row>
    <row r="7046" spans="1:14" ht="30" customHeight="1" x14ac:dyDescent="0.25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7"/>
      <c r="M7046" s="7"/>
      <c r="N7046" s="7"/>
    </row>
    <row r="7047" spans="1:14" ht="30" customHeight="1" x14ac:dyDescent="0.25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7"/>
      <c r="M7047" s="7"/>
      <c r="N7047" s="7"/>
    </row>
    <row r="7048" spans="1:14" ht="30" customHeight="1" x14ac:dyDescent="0.25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7"/>
      <c r="M7048" s="7"/>
      <c r="N7048" s="7"/>
    </row>
    <row r="7049" spans="1:14" ht="30" customHeight="1" x14ac:dyDescent="0.25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7"/>
      <c r="M7049" s="7"/>
      <c r="N7049" s="7"/>
    </row>
    <row r="7050" spans="1:14" ht="30" customHeight="1" x14ac:dyDescent="0.25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7"/>
      <c r="M7050" s="7"/>
      <c r="N7050" s="7"/>
    </row>
    <row r="7051" spans="1:14" ht="30" customHeight="1" x14ac:dyDescent="0.25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7"/>
      <c r="M7051" s="7"/>
      <c r="N7051" s="7"/>
    </row>
    <row r="7052" spans="1:14" ht="30" customHeight="1" x14ac:dyDescent="0.25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7"/>
      <c r="M7052" s="7"/>
      <c r="N7052" s="7"/>
    </row>
    <row r="7053" spans="1:14" ht="30" customHeight="1" x14ac:dyDescent="0.25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7"/>
      <c r="M7053" s="7"/>
      <c r="N7053" s="7"/>
    </row>
    <row r="7054" spans="1:14" ht="30" customHeight="1" x14ac:dyDescent="0.25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7"/>
      <c r="M7054" s="7"/>
      <c r="N7054" s="7"/>
    </row>
    <row r="7055" spans="1:14" ht="30" customHeight="1" x14ac:dyDescent="0.25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7"/>
      <c r="M7055" s="7"/>
      <c r="N7055" s="7"/>
    </row>
    <row r="7056" spans="1:14" ht="30" customHeight="1" x14ac:dyDescent="0.25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7"/>
      <c r="M7056" s="7"/>
      <c r="N7056" s="7"/>
    </row>
    <row r="7057" spans="1:14" ht="30" customHeight="1" x14ac:dyDescent="0.25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7"/>
      <c r="M7057" s="7"/>
      <c r="N7057" s="7"/>
    </row>
    <row r="7058" spans="1:14" ht="30" customHeight="1" x14ac:dyDescent="0.25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7"/>
      <c r="M7058" s="7"/>
      <c r="N7058" s="7"/>
    </row>
    <row r="7059" spans="1:14" ht="30" customHeight="1" x14ac:dyDescent="0.25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7"/>
      <c r="M7059" s="7"/>
      <c r="N7059" s="7"/>
    </row>
    <row r="7060" spans="1:14" ht="30" customHeight="1" x14ac:dyDescent="0.25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7"/>
      <c r="M7060" s="7"/>
      <c r="N7060" s="7"/>
    </row>
    <row r="7061" spans="1:14" ht="30" customHeight="1" x14ac:dyDescent="0.25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7"/>
      <c r="M7061" s="7"/>
      <c r="N7061" s="7"/>
    </row>
    <row r="7062" spans="1:14" ht="30" customHeight="1" x14ac:dyDescent="0.25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7"/>
      <c r="M7062" s="7"/>
      <c r="N7062" s="7"/>
    </row>
    <row r="7063" spans="1:14" ht="30" customHeight="1" x14ac:dyDescent="0.25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7"/>
      <c r="M7063" s="7"/>
      <c r="N7063" s="7"/>
    </row>
    <row r="7064" spans="1:14" ht="30" customHeight="1" x14ac:dyDescent="0.25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7"/>
      <c r="M7064" s="7"/>
      <c r="N7064" s="7"/>
    </row>
    <row r="7065" spans="1:14" ht="30" customHeight="1" x14ac:dyDescent="0.25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7"/>
      <c r="M7065" s="7"/>
      <c r="N7065" s="7"/>
    </row>
    <row r="7066" spans="1:14" ht="30" customHeight="1" x14ac:dyDescent="0.25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7"/>
      <c r="M7066" s="7"/>
      <c r="N7066" s="7"/>
    </row>
    <row r="7067" spans="1:14" ht="30" customHeight="1" x14ac:dyDescent="0.25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7"/>
      <c r="M7067" s="7"/>
      <c r="N7067" s="7"/>
    </row>
    <row r="7068" spans="1:14" ht="30" customHeight="1" x14ac:dyDescent="0.25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7"/>
      <c r="M7068" s="7"/>
      <c r="N7068" s="7"/>
    </row>
    <row r="7069" spans="1:14" ht="30" customHeight="1" x14ac:dyDescent="0.25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7"/>
      <c r="M7069" s="7"/>
      <c r="N7069" s="7"/>
    </row>
    <row r="7070" spans="1:14" ht="30" customHeight="1" x14ac:dyDescent="0.25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7"/>
      <c r="M7070" s="7"/>
      <c r="N7070" s="7"/>
    </row>
    <row r="7071" spans="1:14" ht="30" customHeight="1" x14ac:dyDescent="0.25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7"/>
      <c r="M7071" s="7"/>
      <c r="N7071" s="7"/>
    </row>
    <row r="7072" spans="1:14" ht="30" customHeight="1" x14ac:dyDescent="0.25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7"/>
      <c r="M7072" s="7"/>
      <c r="N7072" s="7"/>
    </row>
    <row r="7073" spans="1:14" ht="30" customHeight="1" x14ac:dyDescent="0.25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7"/>
      <c r="M7073" s="7"/>
      <c r="N7073" s="7"/>
    </row>
    <row r="7074" spans="1:14" ht="30" customHeight="1" x14ac:dyDescent="0.25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7"/>
      <c r="M7074" s="7"/>
      <c r="N7074" s="7"/>
    </row>
    <row r="7075" spans="1:14" ht="30" customHeight="1" x14ac:dyDescent="0.25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7"/>
      <c r="M7075" s="7"/>
      <c r="N7075" s="7"/>
    </row>
    <row r="7076" spans="1:14" ht="30" customHeight="1" x14ac:dyDescent="0.25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7"/>
      <c r="M7076" s="7"/>
      <c r="N7076" s="7"/>
    </row>
    <row r="7077" spans="1:14" ht="30" customHeight="1" x14ac:dyDescent="0.25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7"/>
      <c r="M7077" s="7"/>
      <c r="N7077" s="7"/>
    </row>
    <row r="7078" spans="1:14" ht="30" customHeight="1" x14ac:dyDescent="0.25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7"/>
      <c r="M7078" s="7"/>
      <c r="N7078" s="7"/>
    </row>
    <row r="7079" spans="1:14" ht="30" customHeight="1" x14ac:dyDescent="0.25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7"/>
      <c r="M7079" s="7"/>
      <c r="N7079" s="7"/>
    </row>
    <row r="7080" spans="1:14" ht="30" customHeight="1" x14ac:dyDescent="0.25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7"/>
      <c r="M7080" s="7"/>
      <c r="N7080" s="7"/>
    </row>
    <row r="7081" spans="1:14" ht="30" customHeight="1" x14ac:dyDescent="0.25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7"/>
      <c r="M7081" s="7"/>
      <c r="N7081" s="7"/>
    </row>
    <row r="7082" spans="1:14" ht="30" customHeight="1" x14ac:dyDescent="0.25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7"/>
      <c r="M7082" s="7"/>
      <c r="N7082" s="7"/>
    </row>
    <row r="7083" spans="1:14" ht="30" customHeight="1" x14ac:dyDescent="0.25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7"/>
      <c r="M7083" s="7"/>
      <c r="N7083" s="7"/>
    </row>
    <row r="7084" spans="1:14" ht="30" customHeight="1" x14ac:dyDescent="0.25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7"/>
      <c r="M7084" s="7"/>
      <c r="N7084" s="7"/>
    </row>
    <row r="7085" spans="1:14" ht="30" customHeight="1" x14ac:dyDescent="0.25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7"/>
      <c r="M7085" s="7"/>
      <c r="N7085" s="7"/>
    </row>
    <row r="7086" spans="1:14" ht="30" customHeight="1" x14ac:dyDescent="0.25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7"/>
      <c r="M7086" s="7"/>
      <c r="N7086" s="7"/>
    </row>
    <row r="7087" spans="1:14" ht="30" customHeight="1" x14ac:dyDescent="0.25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7"/>
      <c r="M7087" s="7"/>
      <c r="N7087" s="7"/>
    </row>
    <row r="7088" spans="1:14" ht="30" customHeight="1" x14ac:dyDescent="0.25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7"/>
      <c r="M7088" s="7"/>
      <c r="N7088" s="7"/>
    </row>
    <row r="7089" spans="1:14" ht="30" customHeight="1" x14ac:dyDescent="0.25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7"/>
      <c r="M7089" s="7"/>
      <c r="N7089" s="7"/>
    </row>
    <row r="7090" spans="1:14" ht="30" customHeight="1" x14ac:dyDescent="0.25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7"/>
      <c r="M7090" s="7"/>
      <c r="N7090" s="7"/>
    </row>
    <row r="7091" spans="1:14" ht="30" customHeight="1" x14ac:dyDescent="0.25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7"/>
      <c r="M7091" s="7"/>
      <c r="N7091" s="7"/>
    </row>
    <row r="7092" spans="1:14" ht="30" customHeight="1" x14ac:dyDescent="0.25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7"/>
      <c r="M7092" s="7"/>
      <c r="N7092" s="7"/>
    </row>
    <row r="7093" spans="1:14" ht="30" customHeight="1" x14ac:dyDescent="0.25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7"/>
      <c r="M7093" s="7"/>
      <c r="N7093" s="7"/>
    </row>
    <row r="7094" spans="1:14" ht="30" customHeight="1" x14ac:dyDescent="0.25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7"/>
      <c r="M7094" s="7"/>
      <c r="N7094" s="7"/>
    </row>
    <row r="7095" spans="1:14" ht="30" customHeight="1" x14ac:dyDescent="0.25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7"/>
      <c r="M7095" s="7"/>
      <c r="N7095" s="7"/>
    </row>
    <row r="7096" spans="1:14" ht="30" customHeight="1" x14ac:dyDescent="0.25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7"/>
      <c r="M7096" s="7"/>
      <c r="N7096" s="7"/>
    </row>
    <row r="7097" spans="1:14" ht="30" customHeight="1" x14ac:dyDescent="0.25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7"/>
      <c r="M7097" s="7"/>
      <c r="N7097" s="7"/>
    </row>
    <row r="7098" spans="1:14" ht="30" customHeight="1" x14ac:dyDescent="0.25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7"/>
      <c r="M7098" s="7"/>
      <c r="N7098" s="7"/>
    </row>
    <row r="7099" spans="1:14" ht="30" customHeight="1" x14ac:dyDescent="0.25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7"/>
      <c r="M7099" s="7"/>
      <c r="N7099" s="7"/>
    </row>
    <row r="7100" spans="1:14" ht="30" customHeight="1" x14ac:dyDescent="0.25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7"/>
      <c r="M7100" s="7"/>
      <c r="N7100" s="7"/>
    </row>
    <row r="7101" spans="1:14" ht="30" customHeight="1" x14ac:dyDescent="0.25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7"/>
      <c r="M7101" s="7"/>
      <c r="N7101" s="7"/>
    </row>
    <row r="7102" spans="1:14" ht="30" customHeight="1" x14ac:dyDescent="0.25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7"/>
      <c r="M7102" s="7"/>
      <c r="N7102" s="7"/>
    </row>
    <row r="7103" spans="1:14" ht="30" customHeight="1" x14ac:dyDescent="0.25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7"/>
      <c r="M7103" s="7"/>
      <c r="N7103" s="7"/>
    </row>
    <row r="7104" spans="1:14" ht="30" customHeight="1" x14ac:dyDescent="0.25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7"/>
      <c r="M7104" s="7"/>
      <c r="N7104" s="7"/>
    </row>
    <row r="7105" spans="1:14" ht="30" customHeight="1" x14ac:dyDescent="0.25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7"/>
      <c r="M7105" s="7"/>
      <c r="N7105" s="7"/>
    </row>
    <row r="7106" spans="1:14" ht="30" customHeight="1" x14ac:dyDescent="0.25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7"/>
      <c r="M7106" s="7"/>
      <c r="N7106" s="7"/>
    </row>
    <row r="7107" spans="1:14" ht="30" customHeight="1" x14ac:dyDescent="0.25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7"/>
      <c r="M7107" s="7"/>
      <c r="N7107" s="7"/>
    </row>
    <row r="7108" spans="1:14" ht="30" customHeight="1" x14ac:dyDescent="0.25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7"/>
      <c r="M7108" s="7"/>
      <c r="N7108" s="7"/>
    </row>
    <row r="7109" spans="1:14" ht="30" customHeight="1" x14ac:dyDescent="0.25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7"/>
      <c r="M7109" s="7"/>
      <c r="N7109" s="7"/>
    </row>
    <row r="7110" spans="1:14" ht="30" customHeight="1" x14ac:dyDescent="0.25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7"/>
      <c r="M7110" s="7"/>
      <c r="N7110" s="7"/>
    </row>
    <row r="7111" spans="1:14" ht="30" customHeight="1" x14ac:dyDescent="0.25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7"/>
      <c r="M7111" s="7"/>
      <c r="N7111" s="7"/>
    </row>
    <row r="7112" spans="1:14" ht="30" customHeight="1" x14ac:dyDescent="0.25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7"/>
      <c r="M7112" s="7"/>
      <c r="N7112" s="7"/>
    </row>
    <row r="7113" spans="1:14" ht="30" customHeight="1" x14ac:dyDescent="0.25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7"/>
      <c r="M7113" s="7"/>
      <c r="N7113" s="7"/>
    </row>
    <row r="7114" spans="1:14" ht="30" customHeight="1" x14ac:dyDescent="0.25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7"/>
      <c r="M7114" s="7"/>
      <c r="N7114" s="7"/>
    </row>
    <row r="7115" spans="1:14" ht="30" customHeight="1" x14ac:dyDescent="0.25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7"/>
      <c r="M7115" s="7"/>
      <c r="N7115" s="7"/>
    </row>
    <row r="7116" spans="1:14" ht="30" customHeight="1" x14ac:dyDescent="0.25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7"/>
      <c r="M7116" s="7"/>
      <c r="N7116" s="7"/>
    </row>
    <row r="7117" spans="1:14" ht="30" customHeight="1" x14ac:dyDescent="0.25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7"/>
      <c r="M7117" s="7"/>
      <c r="N7117" s="7"/>
    </row>
    <row r="7118" spans="1:14" ht="30" customHeight="1" x14ac:dyDescent="0.25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7"/>
      <c r="M7118" s="7"/>
      <c r="N7118" s="7"/>
    </row>
    <row r="7119" spans="1:14" ht="30" customHeight="1" x14ac:dyDescent="0.25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7"/>
      <c r="M7119" s="7"/>
      <c r="N7119" s="7"/>
    </row>
    <row r="7120" spans="1:14" ht="30" customHeight="1" x14ac:dyDescent="0.25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7"/>
      <c r="M7120" s="7"/>
      <c r="N7120" s="7"/>
    </row>
    <row r="7121" spans="1:14" ht="30" customHeight="1" x14ac:dyDescent="0.25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7"/>
      <c r="M7121" s="7"/>
      <c r="N7121" s="7"/>
    </row>
    <row r="7122" spans="1:14" ht="30" customHeight="1" x14ac:dyDescent="0.25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7"/>
      <c r="M7122" s="7"/>
      <c r="N7122" s="7"/>
    </row>
    <row r="7123" spans="1:14" ht="30" customHeight="1" x14ac:dyDescent="0.25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7"/>
      <c r="M7123" s="7"/>
      <c r="N7123" s="7"/>
    </row>
    <row r="7124" spans="1:14" ht="30" customHeight="1" x14ac:dyDescent="0.25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7"/>
      <c r="M7124" s="7"/>
      <c r="N7124" s="7"/>
    </row>
    <row r="7125" spans="1:14" ht="30" customHeight="1" x14ac:dyDescent="0.25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7"/>
      <c r="M7125" s="7"/>
      <c r="N7125" s="7"/>
    </row>
    <row r="7126" spans="1:14" ht="30" customHeight="1" x14ac:dyDescent="0.25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7"/>
      <c r="M7126" s="7"/>
      <c r="N7126" s="7"/>
    </row>
    <row r="7127" spans="1:14" ht="30" customHeight="1" x14ac:dyDescent="0.25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7"/>
      <c r="M7127" s="7"/>
      <c r="N7127" s="7"/>
    </row>
    <row r="7128" spans="1:14" ht="30" customHeight="1" x14ac:dyDescent="0.25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7"/>
      <c r="M7128" s="7"/>
      <c r="N7128" s="7"/>
    </row>
    <row r="7129" spans="1:14" ht="30" customHeight="1" x14ac:dyDescent="0.25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7"/>
      <c r="M7129" s="7"/>
      <c r="N7129" s="7"/>
    </row>
    <row r="7130" spans="1:14" ht="30" customHeight="1" x14ac:dyDescent="0.25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7"/>
      <c r="M7130" s="7"/>
      <c r="N7130" s="7"/>
    </row>
    <row r="7131" spans="1:14" ht="30" customHeight="1" x14ac:dyDescent="0.25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7"/>
      <c r="M7131" s="7"/>
      <c r="N7131" s="7"/>
    </row>
    <row r="7132" spans="1:14" ht="30" customHeight="1" x14ac:dyDescent="0.25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7"/>
      <c r="M7132" s="7"/>
      <c r="N7132" s="7"/>
    </row>
    <row r="7133" spans="1:14" ht="30" customHeight="1" x14ac:dyDescent="0.25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7"/>
      <c r="M7133" s="7"/>
      <c r="N7133" s="7"/>
    </row>
    <row r="7134" spans="1:14" ht="30" customHeight="1" x14ac:dyDescent="0.25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7"/>
      <c r="M7134" s="7"/>
      <c r="N7134" s="7"/>
    </row>
    <row r="7135" spans="1:14" ht="30" customHeight="1" x14ac:dyDescent="0.25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7"/>
      <c r="M7135" s="7"/>
      <c r="N7135" s="7"/>
    </row>
    <row r="7136" spans="1:14" ht="30" customHeight="1" x14ac:dyDescent="0.25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7"/>
      <c r="M7136" s="7"/>
      <c r="N7136" s="7"/>
    </row>
    <row r="7137" spans="1:14" ht="30" customHeight="1" x14ac:dyDescent="0.25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7"/>
      <c r="M7137" s="7"/>
      <c r="N7137" s="7"/>
    </row>
    <row r="7138" spans="1:14" ht="30" customHeight="1" x14ac:dyDescent="0.25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7"/>
      <c r="M7138" s="7"/>
      <c r="N7138" s="7"/>
    </row>
    <row r="7139" spans="1:14" ht="30" customHeight="1" x14ac:dyDescent="0.25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7"/>
      <c r="M7139" s="7"/>
      <c r="N7139" s="7"/>
    </row>
    <row r="7140" spans="1:14" ht="30" customHeight="1" x14ac:dyDescent="0.25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7"/>
      <c r="M7140" s="7"/>
      <c r="N7140" s="7"/>
    </row>
    <row r="7141" spans="1:14" ht="30" customHeight="1" x14ac:dyDescent="0.25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7"/>
      <c r="M7141" s="7"/>
      <c r="N7141" s="7"/>
    </row>
    <row r="7142" spans="1:14" ht="30" customHeight="1" x14ac:dyDescent="0.25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7"/>
      <c r="M7142" s="7"/>
      <c r="N7142" s="7"/>
    </row>
    <row r="7143" spans="1:14" ht="30" customHeight="1" x14ac:dyDescent="0.25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7"/>
      <c r="M7143" s="7"/>
      <c r="N7143" s="7"/>
    </row>
    <row r="7144" spans="1:14" ht="30" customHeight="1" x14ac:dyDescent="0.25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7"/>
      <c r="M7144" s="7"/>
      <c r="N7144" s="7"/>
    </row>
    <row r="7145" spans="1:14" ht="30" customHeight="1" x14ac:dyDescent="0.25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7"/>
      <c r="M7145" s="7"/>
      <c r="N7145" s="7"/>
    </row>
    <row r="7146" spans="1:14" ht="30" customHeight="1" x14ac:dyDescent="0.25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7"/>
      <c r="M7146" s="7"/>
      <c r="N7146" s="7"/>
    </row>
    <row r="7147" spans="1:14" ht="30" customHeight="1" x14ac:dyDescent="0.25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7"/>
      <c r="M7147" s="7"/>
      <c r="N7147" s="7"/>
    </row>
    <row r="7148" spans="1:14" ht="30" customHeight="1" x14ac:dyDescent="0.25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7"/>
      <c r="M7148" s="7"/>
      <c r="N7148" s="7"/>
    </row>
    <row r="7149" spans="1:14" ht="30" customHeight="1" x14ac:dyDescent="0.25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7"/>
      <c r="M7149" s="7"/>
      <c r="N7149" s="7"/>
    </row>
    <row r="7150" spans="1:14" ht="30" customHeight="1" x14ac:dyDescent="0.25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7"/>
      <c r="M7150" s="7"/>
      <c r="N7150" s="7"/>
    </row>
    <row r="7151" spans="1:14" ht="30" customHeight="1" x14ac:dyDescent="0.25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7"/>
      <c r="M7151" s="7"/>
      <c r="N7151" s="7"/>
    </row>
    <row r="7152" spans="1:14" ht="30" customHeight="1" x14ac:dyDescent="0.25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7"/>
      <c r="M7152" s="7"/>
      <c r="N7152" s="7"/>
    </row>
    <row r="7153" spans="1:14" ht="30" customHeight="1" x14ac:dyDescent="0.25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7"/>
      <c r="M7153" s="7"/>
      <c r="N7153" s="7"/>
    </row>
    <row r="7154" spans="1:14" ht="30" customHeight="1" x14ac:dyDescent="0.25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7"/>
      <c r="M7154" s="7"/>
      <c r="N7154" s="7"/>
    </row>
    <row r="7155" spans="1:14" ht="30" customHeight="1" x14ac:dyDescent="0.25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7"/>
      <c r="M7155" s="7"/>
      <c r="N7155" s="7"/>
    </row>
    <row r="7156" spans="1:14" ht="30" customHeight="1" x14ac:dyDescent="0.25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7"/>
      <c r="M7156" s="7"/>
      <c r="N7156" s="7"/>
    </row>
    <row r="7157" spans="1:14" ht="30" customHeight="1" x14ac:dyDescent="0.25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7"/>
      <c r="M7157" s="7"/>
      <c r="N7157" s="7"/>
    </row>
    <row r="7158" spans="1:14" ht="30" customHeight="1" x14ac:dyDescent="0.25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7"/>
      <c r="M7158" s="7"/>
      <c r="N7158" s="7"/>
    </row>
    <row r="7159" spans="1:14" ht="30" customHeight="1" x14ac:dyDescent="0.25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7"/>
      <c r="M7159" s="7"/>
      <c r="N7159" s="7"/>
    </row>
    <row r="7160" spans="1:14" ht="30" customHeight="1" x14ac:dyDescent="0.25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7"/>
      <c r="M7160" s="7"/>
      <c r="N7160" s="7"/>
    </row>
    <row r="7161" spans="1:14" ht="30" customHeight="1" x14ac:dyDescent="0.25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7"/>
      <c r="M7161" s="7"/>
      <c r="N7161" s="7"/>
    </row>
    <row r="7162" spans="1:14" ht="30" customHeight="1" x14ac:dyDescent="0.25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7"/>
      <c r="M7162" s="7"/>
      <c r="N7162" s="7"/>
    </row>
    <row r="7163" spans="1:14" ht="30" customHeight="1" x14ac:dyDescent="0.25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7"/>
      <c r="M7163" s="7"/>
      <c r="N7163" s="7"/>
    </row>
    <row r="7164" spans="1:14" ht="30" customHeight="1" x14ac:dyDescent="0.25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7"/>
      <c r="M7164" s="7"/>
      <c r="N7164" s="7"/>
    </row>
    <row r="7165" spans="1:14" ht="30" customHeight="1" x14ac:dyDescent="0.25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7"/>
      <c r="M7165" s="7"/>
      <c r="N7165" s="7"/>
    </row>
    <row r="7166" spans="1:14" ht="30" customHeight="1" x14ac:dyDescent="0.25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7"/>
      <c r="M7166" s="7"/>
      <c r="N7166" s="7"/>
    </row>
    <row r="7167" spans="1:14" ht="30" customHeight="1" x14ac:dyDescent="0.25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7"/>
      <c r="M7167" s="7"/>
      <c r="N7167" s="7"/>
    </row>
    <row r="7168" spans="1:14" ht="30" customHeight="1" x14ac:dyDescent="0.25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7"/>
      <c r="M7168" s="7"/>
      <c r="N7168" s="7"/>
    </row>
    <row r="7169" spans="1:14" ht="30" customHeight="1" x14ac:dyDescent="0.25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7"/>
      <c r="M7169" s="7"/>
      <c r="N7169" s="7"/>
    </row>
    <row r="7170" spans="1:14" ht="30" customHeight="1" x14ac:dyDescent="0.25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7"/>
      <c r="M7170" s="7"/>
      <c r="N7170" s="7"/>
    </row>
    <row r="7171" spans="1:14" ht="30" customHeight="1" x14ac:dyDescent="0.25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7"/>
      <c r="M7171" s="7"/>
      <c r="N7171" s="7"/>
    </row>
    <row r="7172" spans="1:14" ht="30" customHeight="1" x14ac:dyDescent="0.25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7"/>
      <c r="M7172" s="7"/>
      <c r="N7172" s="7"/>
    </row>
    <row r="7173" spans="1:14" ht="30" customHeight="1" x14ac:dyDescent="0.25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7"/>
      <c r="M7173" s="7"/>
      <c r="N7173" s="7"/>
    </row>
    <row r="7174" spans="1:14" ht="30" customHeight="1" x14ac:dyDescent="0.25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7"/>
      <c r="M7174" s="7"/>
      <c r="N7174" s="7"/>
    </row>
    <row r="7175" spans="1:14" ht="30" customHeight="1" x14ac:dyDescent="0.25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7"/>
      <c r="M7175" s="7"/>
      <c r="N7175" s="7"/>
    </row>
    <row r="7176" spans="1:14" ht="30" customHeight="1" x14ac:dyDescent="0.25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7"/>
      <c r="M7176" s="7"/>
      <c r="N7176" s="7"/>
    </row>
    <row r="7177" spans="1:14" ht="30" customHeight="1" x14ac:dyDescent="0.25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7"/>
      <c r="M7177" s="7"/>
      <c r="N7177" s="7"/>
    </row>
    <row r="7178" spans="1:14" ht="30" customHeight="1" x14ac:dyDescent="0.25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7"/>
      <c r="M7178" s="7"/>
      <c r="N7178" s="7"/>
    </row>
    <row r="7179" spans="1:14" ht="30" customHeight="1" x14ac:dyDescent="0.25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7"/>
      <c r="M7179" s="7"/>
      <c r="N7179" s="7"/>
    </row>
    <row r="7180" spans="1:14" ht="30" customHeight="1" x14ac:dyDescent="0.25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7"/>
      <c r="M7180" s="7"/>
      <c r="N7180" s="7"/>
    </row>
    <row r="7181" spans="1:14" ht="30" customHeight="1" x14ac:dyDescent="0.25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7"/>
      <c r="M7181" s="7"/>
      <c r="N7181" s="7"/>
    </row>
    <row r="7182" spans="1:14" ht="30" customHeight="1" x14ac:dyDescent="0.25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7"/>
      <c r="M7182" s="7"/>
      <c r="N7182" s="7"/>
    </row>
    <row r="7183" spans="1:14" ht="30" customHeight="1" x14ac:dyDescent="0.25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7"/>
      <c r="M7183" s="7"/>
      <c r="N7183" s="7"/>
    </row>
    <row r="7184" spans="1:14" ht="30" customHeight="1" x14ac:dyDescent="0.25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7"/>
      <c r="M7184" s="7"/>
      <c r="N7184" s="7"/>
    </row>
    <row r="7185" spans="1:14" ht="30" customHeight="1" x14ac:dyDescent="0.25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7"/>
      <c r="M7185" s="7"/>
      <c r="N7185" s="7"/>
    </row>
    <row r="7186" spans="1:14" ht="30" customHeight="1" x14ac:dyDescent="0.25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7"/>
      <c r="M7186" s="7"/>
      <c r="N7186" s="7"/>
    </row>
    <row r="7187" spans="1:14" ht="30" customHeight="1" x14ac:dyDescent="0.25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7"/>
      <c r="M7187" s="7"/>
      <c r="N7187" s="7"/>
    </row>
    <row r="7188" spans="1:14" ht="30" customHeight="1" x14ac:dyDescent="0.25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7"/>
      <c r="M7188" s="7"/>
      <c r="N7188" s="7"/>
    </row>
    <row r="7189" spans="1:14" ht="30" customHeight="1" x14ac:dyDescent="0.25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7"/>
      <c r="M7189" s="7"/>
      <c r="N7189" s="7"/>
    </row>
    <row r="7190" spans="1:14" ht="30" customHeight="1" x14ac:dyDescent="0.25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7"/>
      <c r="M7190" s="7"/>
      <c r="N7190" s="7"/>
    </row>
    <row r="7191" spans="1:14" ht="30" customHeight="1" x14ac:dyDescent="0.25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7"/>
      <c r="M7191" s="7"/>
      <c r="N7191" s="7"/>
    </row>
    <row r="7192" spans="1:14" ht="30" customHeight="1" x14ac:dyDescent="0.25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7"/>
      <c r="M7192" s="7"/>
      <c r="N7192" s="7"/>
    </row>
    <row r="7193" spans="1:14" ht="30" customHeight="1" x14ac:dyDescent="0.25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7"/>
      <c r="M7193" s="7"/>
      <c r="N7193" s="7"/>
    </row>
    <row r="7194" spans="1:14" ht="30" customHeight="1" x14ac:dyDescent="0.25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7"/>
      <c r="M7194" s="7"/>
      <c r="N7194" s="7"/>
    </row>
    <row r="7195" spans="1:14" ht="30" customHeight="1" x14ac:dyDescent="0.25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7"/>
      <c r="M7195" s="7"/>
      <c r="N7195" s="7"/>
    </row>
    <row r="7196" spans="1:14" ht="30" customHeight="1" x14ac:dyDescent="0.25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7"/>
      <c r="M7196" s="7"/>
      <c r="N7196" s="7"/>
    </row>
    <row r="7197" spans="1:14" ht="30" customHeight="1" x14ac:dyDescent="0.25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7"/>
      <c r="M7197" s="7"/>
      <c r="N7197" s="7"/>
    </row>
    <row r="7198" spans="1:14" ht="30" customHeight="1" x14ac:dyDescent="0.25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7"/>
      <c r="M7198" s="7"/>
      <c r="N7198" s="7"/>
    </row>
    <row r="7199" spans="1:14" ht="30" customHeight="1" x14ac:dyDescent="0.25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7"/>
      <c r="M7199" s="7"/>
      <c r="N7199" s="7"/>
    </row>
    <row r="7200" spans="1:14" ht="30" customHeight="1" x14ac:dyDescent="0.25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7"/>
      <c r="M7200" s="7"/>
      <c r="N7200" s="7"/>
    </row>
    <row r="7201" spans="1:14" ht="30" customHeight="1" x14ac:dyDescent="0.25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7"/>
      <c r="M7201" s="7"/>
      <c r="N7201" s="7"/>
    </row>
    <row r="7202" spans="1:14" ht="30" customHeight="1" x14ac:dyDescent="0.25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7"/>
      <c r="M7202" s="7"/>
      <c r="N7202" s="7"/>
    </row>
    <row r="7203" spans="1:14" ht="30" customHeight="1" x14ac:dyDescent="0.25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7"/>
      <c r="M7203" s="7"/>
      <c r="N7203" s="7"/>
    </row>
    <row r="7204" spans="1:14" ht="30" customHeight="1" x14ac:dyDescent="0.25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7"/>
      <c r="M7204" s="7"/>
      <c r="N7204" s="7"/>
    </row>
    <row r="7205" spans="1:14" ht="30" customHeight="1" x14ac:dyDescent="0.25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7"/>
      <c r="M7205" s="7"/>
      <c r="N7205" s="7"/>
    </row>
    <row r="7206" spans="1:14" ht="30" customHeight="1" x14ac:dyDescent="0.25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7"/>
      <c r="M7206" s="7"/>
      <c r="N7206" s="7"/>
    </row>
    <row r="7207" spans="1:14" ht="30" customHeight="1" x14ac:dyDescent="0.25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7"/>
      <c r="M7207" s="7"/>
      <c r="N7207" s="7"/>
    </row>
    <row r="7208" spans="1:14" ht="30" customHeight="1" x14ac:dyDescent="0.25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7"/>
      <c r="M7208" s="7"/>
      <c r="N7208" s="7"/>
    </row>
    <row r="7209" spans="1:14" ht="30" customHeight="1" x14ac:dyDescent="0.25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7"/>
      <c r="M7209" s="7"/>
      <c r="N7209" s="7"/>
    </row>
    <row r="7210" spans="1:14" ht="30" customHeight="1" x14ac:dyDescent="0.25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7"/>
      <c r="M7210" s="7"/>
      <c r="N7210" s="7"/>
    </row>
    <row r="7211" spans="1:14" ht="30" customHeight="1" x14ac:dyDescent="0.25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7"/>
      <c r="M7211" s="7"/>
      <c r="N7211" s="7"/>
    </row>
    <row r="7212" spans="1:14" ht="30" customHeight="1" x14ac:dyDescent="0.25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7"/>
      <c r="M7212" s="7"/>
      <c r="N7212" s="7"/>
    </row>
    <row r="7213" spans="1:14" ht="30" customHeight="1" x14ac:dyDescent="0.25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7"/>
      <c r="M7213" s="7"/>
      <c r="N7213" s="7"/>
    </row>
    <row r="7214" spans="1:14" ht="30" customHeight="1" x14ac:dyDescent="0.25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7"/>
      <c r="M7214" s="7"/>
      <c r="N7214" s="7"/>
    </row>
    <row r="7215" spans="1:14" ht="30" customHeight="1" x14ac:dyDescent="0.25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7"/>
      <c r="M7215" s="7"/>
      <c r="N7215" s="7"/>
    </row>
    <row r="7216" spans="1:14" ht="30" customHeight="1" x14ac:dyDescent="0.25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7"/>
      <c r="M7216" s="7"/>
      <c r="N7216" s="7"/>
    </row>
    <row r="7217" spans="1:14" ht="30" customHeight="1" x14ac:dyDescent="0.25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7"/>
      <c r="M7217" s="7"/>
      <c r="N7217" s="7"/>
    </row>
    <row r="7218" spans="1:14" ht="30" customHeight="1" x14ac:dyDescent="0.25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7"/>
      <c r="M7218" s="7"/>
      <c r="N7218" s="7"/>
    </row>
    <row r="7219" spans="1:14" ht="30" customHeight="1" x14ac:dyDescent="0.25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7"/>
      <c r="M7219" s="7"/>
      <c r="N7219" s="7"/>
    </row>
    <row r="7220" spans="1:14" ht="30" customHeight="1" x14ac:dyDescent="0.25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7"/>
      <c r="M7220" s="7"/>
      <c r="N7220" s="7"/>
    </row>
    <row r="7221" spans="1:14" ht="30" customHeight="1" x14ac:dyDescent="0.25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7"/>
      <c r="M7221" s="7"/>
      <c r="N7221" s="7"/>
    </row>
    <row r="7222" spans="1:14" ht="30" customHeight="1" x14ac:dyDescent="0.25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7"/>
      <c r="M7222" s="7"/>
      <c r="N7222" s="7"/>
    </row>
    <row r="7223" spans="1:14" ht="30" customHeight="1" x14ac:dyDescent="0.25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7"/>
      <c r="M7223" s="7"/>
      <c r="N7223" s="7"/>
    </row>
    <row r="7224" spans="1:14" ht="30" customHeight="1" x14ac:dyDescent="0.25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7"/>
      <c r="M7224" s="7"/>
      <c r="N7224" s="7"/>
    </row>
    <row r="7225" spans="1:14" ht="30" customHeight="1" x14ac:dyDescent="0.25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7"/>
      <c r="M7225" s="7"/>
      <c r="N7225" s="7"/>
    </row>
    <row r="7226" spans="1:14" ht="30" customHeight="1" x14ac:dyDescent="0.25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7"/>
      <c r="M7226" s="7"/>
      <c r="N7226" s="7"/>
    </row>
    <row r="7227" spans="1:14" ht="30" customHeight="1" x14ac:dyDescent="0.25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7"/>
      <c r="M7227" s="7"/>
      <c r="N7227" s="7"/>
    </row>
    <row r="7228" spans="1:14" ht="30" customHeight="1" x14ac:dyDescent="0.25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7"/>
      <c r="M7228" s="7"/>
      <c r="N7228" s="7"/>
    </row>
    <row r="7229" spans="1:14" ht="30" customHeight="1" x14ac:dyDescent="0.25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7"/>
      <c r="M7229" s="7"/>
      <c r="N7229" s="7"/>
    </row>
    <row r="7230" spans="1:14" ht="30" customHeight="1" x14ac:dyDescent="0.25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7"/>
      <c r="M7230" s="7"/>
      <c r="N7230" s="7"/>
    </row>
    <row r="7231" spans="1:14" ht="30" customHeight="1" x14ac:dyDescent="0.25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7"/>
      <c r="M7231" s="7"/>
      <c r="N7231" s="7"/>
    </row>
    <row r="7232" spans="1:14" ht="30" customHeight="1" x14ac:dyDescent="0.25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7"/>
      <c r="M7232" s="7"/>
      <c r="N7232" s="7"/>
    </row>
    <row r="7233" spans="1:14" ht="30" customHeight="1" x14ac:dyDescent="0.25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7"/>
      <c r="M7233" s="7"/>
      <c r="N7233" s="7"/>
    </row>
    <row r="7234" spans="1:14" ht="30" customHeight="1" x14ac:dyDescent="0.25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7"/>
      <c r="M7234" s="7"/>
      <c r="N7234" s="7"/>
    </row>
    <row r="7235" spans="1:14" ht="30" customHeight="1" x14ac:dyDescent="0.25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7"/>
      <c r="M7235" s="7"/>
      <c r="N7235" s="7"/>
    </row>
    <row r="7236" spans="1:14" ht="30" customHeight="1" x14ac:dyDescent="0.25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7"/>
      <c r="M7236" s="7"/>
      <c r="N7236" s="7"/>
    </row>
    <row r="7237" spans="1:14" ht="30" customHeight="1" x14ac:dyDescent="0.25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7"/>
      <c r="M7237" s="7"/>
      <c r="N7237" s="7"/>
    </row>
    <row r="7238" spans="1:14" ht="30" customHeight="1" x14ac:dyDescent="0.25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7"/>
      <c r="M7238" s="7"/>
      <c r="N7238" s="7"/>
    </row>
    <row r="7239" spans="1:14" ht="30" customHeight="1" x14ac:dyDescent="0.25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7"/>
      <c r="M7239" s="7"/>
      <c r="N7239" s="7"/>
    </row>
    <row r="7240" spans="1:14" ht="30" customHeight="1" x14ac:dyDescent="0.25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7"/>
      <c r="M7240" s="7"/>
      <c r="N7240" s="7"/>
    </row>
    <row r="7241" spans="1:14" ht="30" customHeight="1" x14ac:dyDescent="0.25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7"/>
      <c r="M7241" s="7"/>
      <c r="N7241" s="7"/>
    </row>
    <row r="7242" spans="1:14" ht="30" customHeight="1" x14ac:dyDescent="0.25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7"/>
      <c r="M7242" s="7"/>
      <c r="N7242" s="7"/>
    </row>
    <row r="7243" spans="1:14" ht="30" customHeight="1" x14ac:dyDescent="0.25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7"/>
      <c r="M7243" s="7"/>
      <c r="N7243" s="7"/>
    </row>
    <row r="7244" spans="1:14" ht="30" customHeight="1" x14ac:dyDescent="0.25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7"/>
      <c r="M7244" s="7"/>
      <c r="N7244" s="7"/>
    </row>
    <row r="7245" spans="1:14" ht="30" customHeight="1" x14ac:dyDescent="0.25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7"/>
      <c r="M7245" s="7"/>
      <c r="N7245" s="7"/>
    </row>
    <row r="7246" spans="1:14" ht="30" customHeight="1" x14ac:dyDescent="0.25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7"/>
      <c r="M7246" s="7"/>
      <c r="N7246" s="7"/>
    </row>
    <row r="7247" spans="1:14" ht="30" customHeight="1" x14ac:dyDescent="0.25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7"/>
      <c r="M7247" s="7"/>
      <c r="N7247" s="7"/>
    </row>
    <row r="7248" spans="1:14" ht="30" customHeight="1" x14ac:dyDescent="0.25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7"/>
      <c r="M7248" s="7"/>
      <c r="N7248" s="7"/>
    </row>
    <row r="7249" spans="1:14" ht="30" customHeight="1" x14ac:dyDescent="0.25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7"/>
      <c r="M7249" s="7"/>
      <c r="N7249" s="7"/>
    </row>
    <row r="7250" spans="1:14" ht="30" customHeight="1" x14ac:dyDescent="0.25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7"/>
      <c r="M7250" s="7"/>
      <c r="N7250" s="7"/>
    </row>
    <row r="7251" spans="1:14" ht="30" customHeight="1" x14ac:dyDescent="0.25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7"/>
      <c r="M7251" s="7"/>
      <c r="N7251" s="7"/>
    </row>
    <row r="7252" spans="1:14" ht="30" customHeight="1" x14ac:dyDescent="0.25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7"/>
      <c r="M7252" s="7"/>
      <c r="N7252" s="7"/>
    </row>
    <row r="7253" spans="1:14" ht="30" customHeight="1" x14ac:dyDescent="0.25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7"/>
      <c r="M7253" s="7"/>
      <c r="N7253" s="7"/>
    </row>
    <row r="7254" spans="1:14" ht="30" customHeight="1" x14ac:dyDescent="0.25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7"/>
      <c r="M7254" s="7"/>
      <c r="N7254" s="7"/>
    </row>
    <row r="7255" spans="1:14" ht="30" customHeight="1" x14ac:dyDescent="0.25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7"/>
      <c r="M7255" s="7"/>
      <c r="N7255" s="7"/>
    </row>
    <row r="7256" spans="1:14" ht="30" customHeight="1" x14ac:dyDescent="0.25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7"/>
      <c r="M7256" s="7"/>
      <c r="N7256" s="7"/>
    </row>
    <row r="7257" spans="1:14" ht="30" customHeight="1" x14ac:dyDescent="0.25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7"/>
      <c r="M7257" s="7"/>
      <c r="N7257" s="7"/>
    </row>
    <row r="7258" spans="1:14" ht="30" customHeight="1" x14ac:dyDescent="0.25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7"/>
      <c r="M7258" s="7"/>
      <c r="N7258" s="7"/>
    </row>
    <row r="7259" spans="1:14" ht="30" customHeight="1" x14ac:dyDescent="0.25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7"/>
      <c r="M7259" s="7"/>
      <c r="N7259" s="7"/>
    </row>
    <row r="7260" spans="1:14" ht="30" customHeight="1" x14ac:dyDescent="0.25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7"/>
      <c r="M7260" s="7"/>
      <c r="N7260" s="7"/>
    </row>
    <row r="7261" spans="1:14" ht="30" customHeight="1" x14ac:dyDescent="0.25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7"/>
      <c r="M7261" s="7"/>
      <c r="N7261" s="7"/>
    </row>
    <row r="7262" spans="1:14" ht="30" customHeight="1" x14ac:dyDescent="0.25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7"/>
      <c r="M7262" s="7"/>
      <c r="N7262" s="7"/>
    </row>
    <row r="7263" spans="1:14" ht="30" customHeight="1" x14ac:dyDescent="0.25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7"/>
      <c r="M7263" s="7"/>
      <c r="N7263" s="7"/>
    </row>
    <row r="7264" spans="1:14" ht="30" customHeight="1" x14ac:dyDescent="0.25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7"/>
      <c r="M7264" s="7"/>
      <c r="N7264" s="7"/>
    </row>
    <row r="7265" spans="1:14" ht="30" customHeight="1" x14ac:dyDescent="0.25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7"/>
      <c r="M7265" s="7"/>
      <c r="N7265" s="7"/>
    </row>
    <row r="7266" spans="1:14" ht="30" customHeight="1" x14ac:dyDescent="0.25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7"/>
      <c r="M7266" s="7"/>
      <c r="N7266" s="7"/>
    </row>
    <row r="7267" spans="1:14" ht="30" customHeight="1" x14ac:dyDescent="0.25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7"/>
      <c r="M7267" s="7"/>
      <c r="N7267" s="7"/>
    </row>
    <row r="7268" spans="1:14" ht="30" customHeight="1" x14ac:dyDescent="0.25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7"/>
      <c r="M7268" s="7"/>
      <c r="N7268" s="7"/>
    </row>
    <row r="7269" spans="1:14" ht="30" customHeight="1" x14ac:dyDescent="0.25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7"/>
      <c r="M7269" s="7"/>
      <c r="N7269" s="7"/>
    </row>
    <row r="7270" spans="1:14" ht="30" customHeight="1" x14ac:dyDescent="0.25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7"/>
      <c r="M7270" s="7"/>
      <c r="N7270" s="7"/>
    </row>
    <row r="7271" spans="1:14" ht="30" customHeight="1" x14ac:dyDescent="0.25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7"/>
      <c r="M7271" s="7"/>
      <c r="N7271" s="7"/>
    </row>
    <row r="7272" spans="1:14" ht="30" customHeight="1" x14ac:dyDescent="0.25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7"/>
      <c r="M7272" s="7"/>
      <c r="N7272" s="7"/>
    </row>
    <row r="7273" spans="1:14" ht="30" customHeight="1" x14ac:dyDescent="0.25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7"/>
      <c r="M7273" s="7"/>
      <c r="N7273" s="7"/>
    </row>
    <row r="7274" spans="1:14" ht="30" customHeight="1" x14ac:dyDescent="0.25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7"/>
      <c r="M7274" s="7"/>
      <c r="N7274" s="7"/>
    </row>
    <row r="7275" spans="1:14" ht="30" customHeight="1" x14ac:dyDescent="0.25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7"/>
      <c r="M7275" s="7"/>
      <c r="N7275" s="7"/>
    </row>
    <row r="7276" spans="1:14" ht="30" customHeight="1" x14ac:dyDescent="0.25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7"/>
      <c r="M7276" s="7"/>
      <c r="N7276" s="7"/>
    </row>
    <row r="7277" spans="1:14" ht="30" customHeight="1" x14ac:dyDescent="0.25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7"/>
      <c r="M7277" s="7"/>
      <c r="N7277" s="7"/>
    </row>
    <row r="7278" spans="1:14" ht="30" customHeight="1" x14ac:dyDescent="0.25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7"/>
      <c r="M7278" s="7"/>
      <c r="N7278" s="7"/>
    </row>
    <row r="7279" spans="1:14" ht="30" customHeight="1" x14ac:dyDescent="0.25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7"/>
      <c r="M7279" s="7"/>
      <c r="N7279" s="7"/>
    </row>
    <row r="7280" spans="1:14" ht="30" customHeight="1" x14ac:dyDescent="0.25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7"/>
      <c r="M7280" s="7"/>
      <c r="N7280" s="7"/>
    </row>
    <row r="7281" spans="1:14" ht="30" customHeight="1" x14ac:dyDescent="0.25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7"/>
      <c r="M7281" s="7"/>
      <c r="N7281" s="7"/>
    </row>
    <row r="7282" spans="1:14" ht="30" customHeight="1" x14ac:dyDescent="0.25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7"/>
      <c r="M7282" s="7"/>
      <c r="N7282" s="7"/>
    </row>
    <row r="7283" spans="1:14" ht="30" customHeight="1" x14ac:dyDescent="0.25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7"/>
      <c r="M7283" s="7"/>
      <c r="N7283" s="7"/>
    </row>
    <row r="7284" spans="1:14" ht="30" customHeight="1" x14ac:dyDescent="0.25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7"/>
      <c r="M7284" s="7"/>
      <c r="N7284" s="7"/>
    </row>
    <row r="7285" spans="1:14" ht="30" customHeight="1" x14ac:dyDescent="0.25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7"/>
      <c r="M7285" s="7"/>
      <c r="N7285" s="7"/>
    </row>
    <row r="7286" spans="1:14" ht="30" customHeight="1" x14ac:dyDescent="0.25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7"/>
      <c r="M7286" s="7"/>
      <c r="N7286" s="7"/>
    </row>
    <row r="7287" spans="1:14" ht="30" customHeight="1" x14ac:dyDescent="0.25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7"/>
      <c r="M7287" s="7"/>
      <c r="N7287" s="7"/>
    </row>
    <row r="7288" spans="1:14" ht="30" customHeight="1" x14ac:dyDescent="0.25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7"/>
      <c r="M7288" s="7"/>
      <c r="N7288" s="7"/>
    </row>
    <row r="7289" spans="1:14" ht="30" customHeight="1" x14ac:dyDescent="0.25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7"/>
      <c r="M7289" s="7"/>
      <c r="N7289" s="7"/>
    </row>
    <row r="7290" spans="1:14" ht="30" customHeight="1" x14ac:dyDescent="0.25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7"/>
      <c r="M7290" s="7"/>
      <c r="N7290" s="7"/>
    </row>
    <row r="7291" spans="1:14" ht="30" customHeight="1" x14ac:dyDescent="0.25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7"/>
      <c r="M7291" s="7"/>
      <c r="N7291" s="7"/>
    </row>
    <row r="7292" spans="1:14" ht="30" customHeight="1" x14ac:dyDescent="0.25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7"/>
      <c r="M7292" s="7"/>
      <c r="N7292" s="7"/>
    </row>
    <row r="7293" spans="1:14" ht="30" customHeight="1" x14ac:dyDescent="0.25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7"/>
      <c r="M7293" s="7"/>
      <c r="N7293" s="7"/>
    </row>
    <row r="7294" spans="1:14" ht="30" customHeight="1" x14ac:dyDescent="0.25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7"/>
      <c r="M7294" s="7"/>
      <c r="N7294" s="7"/>
    </row>
    <row r="7295" spans="1:14" ht="30" customHeight="1" x14ac:dyDescent="0.25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7"/>
      <c r="M7295" s="7"/>
      <c r="N7295" s="7"/>
    </row>
    <row r="7296" spans="1:14" ht="30" customHeight="1" x14ac:dyDescent="0.25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7"/>
      <c r="M7296" s="7"/>
      <c r="N7296" s="7"/>
    </row>
    <row r="7297" spans="1:14" ht="30" customHeight="1" x14ac:dyDescent="0.25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7"/>
      <c r="M7297" s="7"/>
      <c r="N7297" s="7"/>
    </row>
    <row r="7298" spans="1:14" ht="30" customHeight="1" x14ac:dyDescent="0.25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7"/>
      <c r="M7298" s="7"/>
      <c r="N7298" s="7"/>
    </row>
    <row r="7299" spans="1:14" ht="30" customHeight="1" x14ac:dyDescent="0.25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7"/>
      <c r="M7299" s="7"/>
      <c r="N7299" s="7"/>
    </row>
    <row r="7300" spans="1:14" ht="30" customHeight="1" x14ac:dyDescent="0.25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7"/>
      <c r="M7300" s="7"/>
      <c r="N7300" s="7"/>
    </row>
    <row r="7301" spans="1:14" ht="30" customHeight="1" x14ac:dyDescent="0.25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7"/>
      <c r="M7301" s="7"/>
      <c r="N7301" s="7"/>
    </row>
    <row r="7302" spans="1:14" ht="30" customHeight="1" x14ac:dyDescent="0.25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7"/>
      <c r="M7302" s="7"/>
      <c r="N7302" s="7"/>
    </row>
    <row r="7303" spans="1:14" ht="30" customHeight="1" x14ac:dyDescent="0.25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7"/>
      <c r="M7303" s="7"/>
      <c r="N7303" s="7"/>
    </row>
    <row r="7304" spans="1:14" ht="30" customHeight="1" x14ac:dyDescent="0.25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7"/>
      <c r="M7304" s="7"/>
      <c r="N7304" s="7"/>
    </row>
    <row r="7305" spans="1:14" ht="30" customHeight="1" x14ac:dyDescent="0.25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7"/>
      <c r="M7305" s="7"/>
      <c r="N7305" s="7"/>
    </row>
    <row r="7306" spans="1:14" ht="30" customHeight="1" x14ac:dyDescent="0.25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7"/>
      <c r="M7306" s="7"/>
      <c r="N7306" s="7"/>
    </row>
    <row r="7307" spans="1:14" ht="30" customHeight="1" x14ac:dyDescent="0.25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7"/>
      <c r="M7307" s="7"/>
      <c r="N7307" s="7"/>
    </row>
    <row r="7308" spans="1:14" ht="30" customHeight="1" x14ac:dyDescent="0.25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7"/>
      <c r="M7308" s="7"/>
      <c r="N7308" s="7"/>
    </row>
    <row r="7309" spans="1:14" ht="30" customHeight="1" x14ac:dyDescent="0.25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7"/>
      <c r="M7309" s="7"/>
      <c r="N7309" s="7"/>
    </row>
    <row r="7310" spans="1:14" ht="30" customHeight="1" x14ac:dyDescent="0.25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7"/>
      <c r="M7310" s="7"/>
      <c r="N7310" s="7"/>
    </row>
    <row r="7311" spans="1:14" ht="30" customHeight="1" x14ac:dyDescent="0.25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7"/>
      <c r="M7311" s="7"/>
      <c r="N7311" s="7"/>
    </row>
    <row r="7312" spans="1:14" ht="30" customHeight="1" x14ac:dyDescent="0.25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7"/>
      <c r="M7312" s="7"/>
      <c r="N7312" s="7"/>
    </row>
    <row r="7313" spans="1:14" ht="30" customHeight="1" x14ac:dyDescent="0.25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7"/>
      <c r="M7313" s="7"/>
      <c r="N7313" s="7"/>
    </row>
    <row r="7314" spans="1:14" ht="30" customHeight="1" x14ac:dyDescent="0.25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7"/>
      <c r="M7314" s="7"/>
      <c r="N7314" s="7"/>
    </row>
    <row r="7315" spans="1:14" ht="30" customHeight="1" x14ac:dyDescent="0.25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7"/>
      <c r="M7315" s="7"/>
      <c r="N7315" s="7"/>
    </row>
    <row r="7316" spans="1:14" ht="30" customHeight="1" x14ac:dyDescent="0.25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7"/>
      <c r="M7316" s="7"/>
      <c r="N7316" s="7"/>
    </row>
    <row r="7317" spans="1:14" ht="30" customHeight="1" x14ac:dyDescent="0.25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7"/>
      <c r="M7317" s="7"/>
      <c r="N7317" s="7"/>
    </row>
    <row r="7318" spans="1:14" ht="30" customHeight="1" x14ac:dyDescent="0.25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7"/>
      <c r="M7318" s="7"/>
      <c r="N7318" s="7"/>
    </row>
    <row r="7319" spans="1:14" ht="30" customHeight="1" x14ac:dyDescent="0.25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7"/>
      <c r="M7319" s="7"/>
      <c r="N7319" s="7"/>
    </row>
    <row r="7320" spans="1:14" ht="30" customHeight="1" x14ac:dyDescent="0.25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7"/>
      <c r="M7320" s="7"/>
      <c r="N7320" s="7"/>
    </row>
    <row r="7321" spans="1:14" ht="30" customHeight="1" x14ac:dyDescent="0.25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7"/>
      <c r="M7321" s="7"/>
      <c r="N7321" s="7"/>
    </row>
    <row r="7322" spans="1:14" ht="30" customHeight="1" x14ac:dyDescent="0.25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7"/>
      <c r="M7322" s="7"/>
      <c r="N7322" s="7"/>
    </row>
    <row r="7323" spans="1:14" ht="30" customHeight="1" x14ac:dyDescent="0.25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7"/>
      <c r="M7323" s="7"/>
      <c r="N7323" s="7"/>
    </row>
    <row r="7324" spans="1:14" ht="30" customHeight="1" x14ac:dyDescent="0.25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7"/>
      <c r="M7324" s="7"/>
      <c r="N7324" s="7"/>
    </row>
    <row r="7325" spans="1:14" ht="30" customHeight="1" x14ac:dyDescent="0.25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7"/>
      <c r="M7325" s="7"/>
      <c r="N7325" s="7"/>
    </row>
    <row r="7326" spans="1:14" ht="30" customHeight="1" x14ac:dyDescent="0.25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7"/>
      <c r="M7326" s="7"/>
      <c r="N7326" s="7"/>
    </row>
    <row r="7327" spans="1:14" ht="30" customHeight="1" x14ac:dyDescent="0.25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7"/>
      <c r="M7327" s="7"/>
      <c r="N7327" s="7"/>
    </row>
    <row r="7328" spans="1:14" ht="30" customHeight="1" x14ac:dyDescent="0.25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7"/>
      <c r="M7328" s="7"/>
      <c r="N7328" s="7"/>
    </row>
    <row r="7329" spans="1:14" ht="30" customHeight="1" x14ac:dyDescent="0.25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7"/>
      <c r="M7329" s="7"/>
      <c r="N7329" s="7"/>
    </row>
    <row r="7330" spans="1:14" ht="30" customHeight="1" x14ac:dyDescent="0.25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7"/>
      <c r="M7330" s="7"/>
      <c r="N7330" s="7"/>
    </row>
    <row r="7331" spans="1:14" ht="30" customHeight="1" x14ac:dyDescent="0.25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7"/>
      <c r="M7331" s="7"/>
      <c r="N7331" s="7"/>
    </row>
    <row r="7332" spans="1:14" ht="30" customHeight="1" x14ac:dyDescent="0.25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7"/>
      <c r="M7332" s="7"/>
      <c r="N7332" s="7"/>
    </row>
    <row r="7333" spans="1:14" ht="30" customHeight="1" x14ac:dyDescent="0.25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7"/>
      <c r="M7333" s="7"/>
      <c r="N7333" s="7"/>
    </row>
    <row r="7334" spans="1:14" ht="30" customHeight="1" x14ac:dyDescent="0.25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7"/>
      <c r="M7334" s="7"/>
      <c r="N7334" s="7"/>
    </row>
    <row r="7335" spans="1:14" ht="30" customHeight="1" x14ac:dyDescent="0.25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7"/>
      <c r="M7335" s="7"/>
      <c r="N7335" s="7"/>
    </row>
    <row r="7336" spans="1:14" ht="30" customHeight="1" x14ac:dyDescent="0.25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7"/>
      <c r="M7336" s="7"/>
      <c r="N7336" s="7"/>
    </row>
    <row r="7337" spans="1:14" ht="30" customHeight="1" x14ac:dyDescent="0.25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7"/>
      <c r="M7337" s="7"/>
      <c r="N7337" s="7"/>
    </row>
    <row r="7338" spans="1:14" ht="30" customHeight="1" x14ac:dyDescent="0.25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7"/>
      <c r="M7338" s="7"/>
      <c r="N7338" s="7"/>
    </row>
    <row r="7339" spans="1:14" ht="30" customHeight="1" x14ac:dyDescent="0.25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7"/>
      <c r="M7339" s="7"/>
      <c r="N7339" s="7"/>
    </row>
    <row r="7340" spans="1:14" ht="30" customHeight="1" x14ac:dyDescent="0.25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7"/>
      <c r="M7340" s="7"/>
      <c r="N7340" s="7"/>
    </row>
    <row r="7341" spans="1:14" ht="30" customHeight="1" x14ac:dyDescent="0.25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7"/>
      <c r="M7341" s="7"/>
      <c r="N7341" s="7"/>
    </row>
    <row r="7342" spans="1:14" ht="30" customHeight="1" x14ac:dyDescent="0.25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7"/>
      <c r="M7342" s="7"/>
      <c r="N7342" s="7"/>
    </row>
    <row r="7343" spans="1:14" ht="30" customHeight="1" x14ac:dyDescent="0.25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7"/>
      <c r="M7343" s="7"/>
      <c r="N7343" s="7"/>
    </row>
    <row r="7344" spans="1:14" ht="30" customHeight="1" x14ac:dyDescent="0.25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7"/>
      <c r="M7344" s="7"/>
      <c r="N7344" s="7"/>
    </row>
    <row r="7345" spans="1:14" ht="30" customHeight="1" x14ac:dyDescent="0.25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7"/>
      <c r="M7345" s="7"/>
      <c r="N7345" s="7"/>
    </row>
    <row r="7346" spans="1:14" ht="30" customHeight="1" x14ac:dyDescent="0.25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7"/>
      <c r="M7346" s="7"/>
      <c r="N7346" s="7"/>
    </row>
    <row r="7347" spans="1:14" ht="30" customHeight="1" x14ac:dyDescent="0.25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7"/>
      <c r="M7347" s="7"/>
      <c r="N7347" s="7"/>
    </row>
    <row r="7348" spans="1:14" ht="30" customHeight="1" x14ac:dyDescent="0.25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7"/>
      <c r="M7348" s="7"/>
      <c r="N7348" s="7"/>
    </row>
    <row r="7349" spans="1:14" ht="30" customHeight="1" x14ac:dyDescent="0.25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7"/>
      <c r="M7349" s="7"/>
      <c r="N7349" s="7"/>
    </row>
    <row r="7350" spans="1:14" ht="30" customHeight="1" x14ac:dyDescent="0.25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7"/>
      <c r="M7350" s="7"/>
      <c r="N7350" s="7"/>
    </row>
    <row r="7351" spans="1:14" ht="30" customHeight="1" x14ac:dyDescent="0.25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7"/>
      <c r="M7351" s="7"/>
      <c r="N7351" s="7"/>
    </row>
    <row r="7352" spans="1:14" ht="30" customHeight="1" x14ac:dyDescent="0.25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7"/>
      <c r="M7352" s="7"/>
      <c r="N7352" s="7"/>
    </row>
    <row r="7353" spans="1:14" ht="30" customHeight="1" x14ac:dyDescent="0.25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7"/>
      <c r="M7353" s="7"/>
      <c r="N7353" s="7"/>
    </row>
    <row r="7354" spans="1:14" ht="30" customHeight="1" x14ac:dyDescent="0.25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7"/>
      <c r="M7354" s="7"/>
      <c r="N7354" s="7"/>
    </row>
    <row r="7355" spans="1:14" ht="30" customHeight="1" x14ac:dyDescent="0.25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7"/>
      <c r="M7355" s="7"/>
      <c r="N7355" s="7"/>
    </row>
    <row r="7356" spans="1:14" ht="30" customHeight="1" x14ac:dyDescent="0.25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7"/>
      <c r="M7356" s="7"/>
      <c r="N7356" s="7"/>
    </row>
    <row r="7357" spans="1:14" ht="30" customHeight="1" x14ac:dyDescent="0.25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7"/>
      <c r="M7357" s="7"/>
      <c r="N7357" s="7"/>
    </row>
    <row r="7358" spans="1:14" ht="30" customHeight="1" x14ac:dyDescent="0.25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7"/>
      <c r="M7358" s="7"/>
      <c r="N7358" s="7"/>
    </row>
    <row r="7359" spans="1:14" ht="30" customHeight="1" x14ac:dyDescent="0.25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7"/>
      <c r="M7359" s="7"/>
      <c r="N7359" s="7"/>
    </row>
    <row r="7360" spans="1:14" ht="30" customHeight="1" x14ac:dyDescent="0.25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7"/>
      <c r="M7360" s="7"/>
      <c r="N7360" s="7"/>
    </row>
    <row r="7361" spans="1:14" ht="30" customHeight="1" x14ac:dyDescent="0.25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7"/>
      <c r="M7361" s="7"/>
      <c r="N7361" s="7"/>
    </row>
    <row r="7362" spans="1:14" ht="30" customHeight="1" x14ac:dyDescent="0.25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7"/>
      <c r="M7362" s="7"/>
      <c r="N7362" s="7"/>
    </row>
    <row r="7363" spans="1:14" ht="30" customHeight="1" x14ac:dyDescent="0.25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7"/>
      <c r="M7363" s="7"/>
      <c r="N7363" s="7"/>
    </row>
    <row r="7364" spans="1:14" ht="30" customHeight="1" x14ac:dyDescent="0.25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7"/>
      <c r="M7364" s="7"/>
      <c r="N7364" s="7"/>
    </row>
    <row r="7365" spans="1:14" ht="30" customHeight="1" x14ac:dyDescent="0.25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7"/>
      <c r="M7365" s="7"/>
      <c r="N7365" s="7"/>
    </row>
    <row r="7366" spans="1:14" ht="30" customHeight="1" x14ac:dyDescent="0.25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7"/>
      <c r="M7366" s="7"/>
      <c r="N7366" s="7"/>
    </row>
    <row r="7367" spans="1:14" ht="30" customHeight="1" x14ac:dyDescent="0.25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7"/>
      <c r="M7367" s="7"/>
      <c r="N7367" s="7"/>
    </row>
    <row r="7368" spans="1:14" ht="30" customHeight="1" x14ac:dyDescent="0.25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7"/>
      <c r="M7368" s="7"/>
      <c r="N7368" s="7"/>
    </row>
    <row r="7369" spans="1:14" ht="30" customHeight="1" x14ac:dyDescent="0.25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7"/>
      <c r="M7369" s="7"/>
      <c r="N7369" s="7"/>
    </row>
    <row r="7370" spans="1:14" ht="30" customHeight="1" x14ac:dyDescent="0.25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7"/>
      <c r="M7370" s="7"/>
      <c r="N7370" s="7"/>
    </row>
    <row r="7371" spans="1:14" ht="30" customHeight="1" x14ac:dyDescent="0.25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7"/>
      <c r="M7371" s="7"/>
      <c r="N7371" s="7"/>
    </row>
    <row r="7372" spans="1:14" ht="30" customHeight="1" x14ac:dyDescent="0.25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7"/>
      <c r="M7372" s="7"/>
      <c r="N7372" s="7"/>
    </row>
    <row r="7373" spans="1:14" ht="30" customHeight="1" x14ac:dyDescent="0.25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7"/>
      <c r="M7373" s="7"/>
      <c r="N7373" s="7"/>
    </row>
    <row r="7374" spans="1:14" ht="30" customHeight="1" x14ac:dyDescent="0.25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7"/>
      <c r="M7374" s="7"/>
      <c r="N7374" s="7"/>
    </row>
    <row r="7375" spans="1:14" ht="30" customHeight="1" x14ac:dyDescent="0.25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7"/>
      <c r="M7375" s="7"/>
      <c r="N7375" s="7"/>
    </row>
    <row r="7376" spans="1:14" ht="30" customHeight="1" x14ac:dyDescent="0.25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7"/>
      <c r="M7376" s="7"/>
      <c r="N7376" s="7"/>
    </row>
    <row r="7377" spans="1:14" ht="30" customHeight="1" x14ac:dyDescent="0.25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7"/>
      <c r="M7377" s="7"/>
      <c r="N7377" s="7"/>
    </row>
    <row r="7378" spans="1:14" ht="30" customHeight="1" x14ac:dyDescent="0.25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7"/>
      <c r="M7378" s="7"/>
      <c r="N7378" s="7"/>
    </row>
    <row r="7379" spans="1:14" ht="30" customHeight="1" x14ac:dyDescent="0.25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7"/>
      <c r="M7379" s="7"/>
      <c r="N7379" s="7"/>
    </row>
    <row r="7380" spans="1:14" ht="30" customHeight="1" x14ac:dyDescent="0.25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7"/>
      <c r="M7380" s="7"/>
      <c r="N7380" s="7"/>
    </row>
    <row r="7381" spans="1:14" ht="30" customHeight="1" x14ac:dyDescent="0.25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7"/>
      <c r="M7381" s="7"/>
      <c r="N7381" s="7"/>
    </row>
    <row r="7382" spans="1:14" ht="30" customHeight="1" x14ac:dyDescent="0.25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7"/>
      <c r="M7382" s="7"/>
      <c r="N7382" s="7"/>
    </row>
    <row r="7383" spans="1:14" ht="30" customHeight="1" x14ac:dyDescent="0.25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7"/>
      <c r="M7383" s="7"/>
      <c r="N7383" s="7"/>
    </row>
    <row r="7384" spans="1:14" ht="30" customHeight="1" x14ac:dyDescent="0.25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7"/>
      <c r="M7384" s="7"/>
      <c r="N7384" s="7"/>
    </row>
    <row r="7385" spans="1:14" ht="30" customHeight="1" x14ac:dyDescent="0.25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7"/>
      <c r="M7385" s="7"/>
      <c r="N7385" s="7"/>
    </row>
    <row r="7386" spans="1:14" ht="30" customHeight="1" x14ac:dyDescent="0.25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7"/>
      <c r="M7386" s="7"/>
      <c r="N7386" s="7"/>
    </row>
    <row r="7387" spans="1:14" ht="30" customHeight="1" x14ac:dyDescent="0.25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7"/>
      <c r="M7387" s="7"/>
      <c r="N7387" s="7"/>
    </row>
    <row r="7388" spans="1:14" ht="30" customHeight="1" x14ac:dyDescent="0.25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7"/>
      <c r="M7388" s="7"/>
      <c r="N7388" s="7"/>
    </row>
    <row r="7389" spans="1:14" ht="30" customHeight="1" x14ac:dyDescent="0.25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7"/>
      <c r="M7389" s="7"/>
      <c r="N7389" s="7"/>
    </row>
    <row r="7390" spans="1:14" ht="30" customHeight="1" x14ac:dyDescent="0.25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7"/>
      <c r="M7390" s="7"/>
      <c r="N7390" s="7"/>
    </row>
    <row r="7391" spans="1:14" ht="30" customHeight="1" x14ac:dyDescent="0.25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7"/>
      <c r="M7391" s="7"/>
      <c r="N7391" s="7"/>
    </row>
    <row r="7392" spans="1:14" ht="30" customHeight="1" x14ac:dyDescent="0.25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7"/>
      <c r="M7392" s="7"/>
      <c r="N7392" s="7"/>
    </row>
    <row r="7393" spans="1:14" ht="30" customHeight="1" x14ac:dyDescent="0.25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7"/>
      <c r="M7393" s="7"/>
      <c r="N7393" s="7"/>
    </row>
    <row r="7394" spans="1:14" ht="30" customHeight="1" x14ac:dyDescent="0.25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7"/>
      <c r="M7394" s="7"/>
      <c r="N7394" s="7"/>
    </row>
    <row r="7395" spans="1:14" ht="30" customHeight="1" x14ac:dyDescent="0.25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7"/>
      <c r="M7395" s="7"/>
      <c r="N7395" s="7"/>
    </row>
    <row r="7396" spans="1:14" ht="30" customHeight="1" x14ac:dyDescent="0.25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7"/>
      <c r="M7396" s="7"/>
      <c r="N7396" s="7"/>
    </row>
    <row r="7397" spans="1:14" ht="30" customHeight="1" x14ac:dyDescent="0.25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7"/>
      <c r="M7397" s="7"/>
      <c r="N7397" s="7"/>
    </row>
    <row r="7398" spans="1:14" ht="30" customHeight="1" x14ac:dyDescent="0.25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7"/>
      <c r="M7398" s="7"/>
      <c r="N7398" s="7"/>
    </row>
    <row r="7399" spans="1:14" ht="30" customHeight="1" x14ac:dyDescent="0.25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7"/>
      <c r="M7399" s="7"/>
      <c r="N7399" s="7"/>
    </row>
    <row r="7400" spans="1:14" ht="30" customHeight="1" x14ac:dyDescent="0.25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7"/>
      <c r="M7400" s="7"/>
      <c r="N7400" s="7"/>
    </row>
    <row r="7401" spans="1:14" ht="30" customHeight="1" x14ac:dyDescent="0.25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7"/>
      <c r="M7401" s="7"/>
      <c r="N7401" s="7"/>
    </row>
    <row r="7402" spans="1:14" ht="30" customHeight="1" x14ac:dyDescent="0.25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7"/>
      <c r="M7402" s="7"/>
      <c r="N7402" s="7"/>
    </row>
    <row r="7403" spans="1:14" ht="30" customHeight="1" x14ac:dyDescent="0.25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7"/>
      <c r="M7403" s="7"/>
      <c r="N7403" s="7"/>
    </row>
    <row r="7404" spans="1:14" ht="30" customHeight="1" x14ac:dyDescent="0.25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7"/>
      <c r="M7404" s="7"/>
      <c r="N7404" s="7"/>
    </row>
    <row r="7405" spans="1:14" ht="30" customHeight="1" x14ac:dyDescent="0.25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7"/>
      <c r="M7405" s="7"/>
      <c r="N7405" s="7"/>
    </row>
    <row r="7406" spans="1:14" ht="30" customHeight="1" x14ac:dyDescent="0.25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7"/>
      <c r="M7406" s="7"/>
      <c r="N7406" s="7"/>
    </row>
    <row r="7407" spans="1:14" ht="30" customHeight="1" x14ac:dyDescent="0.25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7"/>
      <c r="M7407" s="7"/>
      <c r="N7407" s="7"/>
    </row>
    <row r="7408" spans="1:14" ht="30" customHeight="1" x14ac:dyDescent="0.25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7"/>
      <c r="M7408" s="7"/>
      <c r="N7408" s="7"/>
    </row>
    <row r="7409" spans="1:14" ht="30" customHeight="1" x14ac:dyDescent="0.25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7"/>
      <c r="M7409" s="7"/>
      <c r="N7409" s="7"/>
    </row>
    <row r="7410" spans="1:14" ht="30" customHeight="1" x14ac:dyDescent="0.25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7"/>
      <c r="M7410" s="7"/>
      <c r="N7410" s="7"/>
    </row>
    <row r="7411" spans="1:14" ht="30" customHeight="1" x14ac:dyDescent="0.25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7"/>
      <c r="M7411" s="7"/>
      <c r="N7411" s="7"/>
    </row>
    <row r="7412" spans="1:14" ht="30" customHeight="1" x14ac:dyDescent="0.25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7"/>
      <c r="M7412" s="7"/>
      <c r="N7412" s="7"/>
    </row>
    <row r="7413" spans="1:14" ht="30" customHeight="1" x14ac:dyDescent="0.25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7"/>
      <c r="M7413" s="7"/>
      <c r="N7413" s="7"/>
    </row>
    <row r="7414" spans="1:14" ht="30" customHeight="1" x14ac:dyDescent="0.25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7"/>
      <c r="M7414" s="7"/>
      <c r="N7414" s="7"/>
    </row>
    <row r="7415" spans="1:14" ht="30" customHeight="1" x14ac:dyDescent="0.25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7"/>
      <c r="M7415" s="7"/>
      <c r="N7415" s="7"/>
    </row>
    <row r="7416" spans="1:14" ht="30" customHeight="1" x14ac:dyDescent="0.25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7"/>
      <c r="M7416" s="7"/>
      <c r="N7416" s="7"/>
    </row>
    <row r="7417" spans="1:14" ht="30" customHeight="1" x14ac:dyDescent="0.25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7"/>
      <c r="M7417" s="7"/>
      <c r="N7417" s="7"/>
    </row>
    <row r="7418" spans="1:14" ht="30" customHeight="1" x14ac:dyDescent="0.25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7"/>
      <c r="M7418" s="7"/>
      <c r="N7418" s="7"/>
    </row>
    <row r="7419" spans="1:14" ht="30" customHeight="1" x14ac:dyDescent="0.25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7"/>
      <c r="M7419" s="7"/>
      <c r="N7419" s="7"/>
    </row>
    <row r="7420" spans="1:14" ht="30" customHeight="1" x14ac:dyDescent="0.25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7"/>
      <c r="M7420" s="7"/>
      <c r="N7420" s="7"/>
    </row>
    <row r="7421" spans="1:14" ht="30" customHeight="1" x14ac:dyDescent="0.25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7"/>
      <c r="M7421" s="7"/>
      <c r="N7421" s="7"/>
    </row>
    <row r="7422" spans="1:14" ht="30" customHeight="1" x14ac:dyDescent="0.25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7"/>
      <c r="M7422" s="7"/>
      <c r="N7422" s="7"/>
    </row>
    <row r="7423" spans="1:14" ht="30" customHeight="1" x14ac:dyDescent="0.25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7"/>
      <c r="M7423" s="7"/>
      <c r="N7423" s="7"/>
    </row>
    <row r="7424" spans="1:14" ht="30" customHeight="1" x14ac:dyDescent="0.25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7"/>
      <c r="M7424" s="7"/>
      <c r="N7424" s="7"/>
    </row>
    <row r="7425" spans="1:14" ht="30" customHeight="1" x14ac:dyDescent="0.25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7"/>
      <c r="M7425" s="7"/>
      <c r="N7425" s="7"/>
    </row>
    <row r="7426" spans="1:14" ht="30" customHeight="1" x14ac:dyDescent="0.25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7"/>
      <c r="M7426" s="7"/>
      <c r="N7426" s="7"/>
    </row>
    <row r="7427" spans="1:14" ht="30" customHeight="1" x14ac:dyDescent="0.25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7"/>
      <c r="M7427" s="7"/>
      <c r="N7427" s="7"/>
    </row>
    <row r="7428" spans="1:14" ht="30" customHeight="1" x14ac:dyDescent="0.25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7"/>
      <c r="M7428" s="7"/>
      <c r="N7428" s="7"/>
    </row>
    <row r="7429" spans="1:14" ht="30" customHeight="1" x14ac:dyDescent="0.25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7"/>
      <c r="M7429" s="7"/>
      <c r="N7429" s="7"/>
    </row>
    <row r="7430" spans="1:14" ht="30" customHeight="1" x14ac:dyDescent="0.25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7"/>
      <c r="M7430" s="7"/>
      <c r="N7430" s="7"/>
    </row>
    <row r="7431" spans="1:14" ht="30" customHeight="1" x14ac:dyDescent="0.25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7"/>
      <c r="M7431" s="7"/>
      <c r="N7431" s="7"/>
    </row>
    <row r="7432" spans="1:14" ht="30" customHeight="1" x14ac:dyDescent="0.25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7"/>
      <c r="M7432" s="7"/>
      <c r="N7432" s="7"/>
    </row>
    <row r="7433" spans="1:14" ht="30" customHeight="1" x14ac:dyDescent="0.25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7"/>
      <c r="M7433" s="7"/>
      <c r="N7433" s="7"/>
    </row>
    <row r="7434" spans="1:14" ht="30" customHeight="1" x14ac:dyDescent="0.25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7"/>
      <c r="M7434" s="7"/>
      <c r="N7434" s="7"/>
    </row>
    <row r="7435" spans="1:14" ht="30" customHeight="1" x14ac:dyDescent="0.25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7"/>
      <c r="M7435" s="7"/>
      <c r="N7435" s="7"/>
    </row>
    <row r="7436" spans="1:14" ht="30" customHeight="1" x14ac:dyDescent="0.25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7"/>
      <c r="M7436" s="7"/>
      <c r="N7436" s="7"/>
    </row>
    <row r="7437" spans="1:14" ht="30" customHeight="1" x14ac:dyDescent="0.25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7"/>
      <c r="M7437" s="7"/>
      <c r="N7437" s="7"/>
    </row>
    <row r="7438" spans="1:14" ht="30" customHeight="1" x14ac:dyDescent="0.25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7"/>
      <c r="M7438" s="7"/>
      <c r="N7438" s="7"/>
    </row>
    <row r="7439" spans="1:14" ht="30" customHeight="1" x14ac:dyDescent="0.25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7"/>
      <c r="M7439" s="7"/>
      <c r="N7439" s="7"/>
    </row>
    <row r="7440" spans="1:14" ht="30" customHeight="1" x14ac:dyDescent="0.25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7"/>
      <c r="M7440" s="7"/>
      <c r="N7440" s="7"/>
    </row>
    <row r="7441" spans="1:14" ht="30" customHeight="1" x14ac:dyDescent="0.25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7"/>
      <c r="M7441" s="7"/>
      <c r="N7441" s="7"/>
    </row>
    <row r="7442" spans="1:14" ht="30" customHeight="1" x14ac:dyDescent="0.25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7"/>
      <c r="M7442" s="7"/>
      <c r="N7442" s="7"/>
    </row>
    <row r="7443" spans="1:14" ht="30" customHeight="1" x14ac:dyDescent="0.25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7"/>
      <c r="M7443" s="7"/>
      <c r="N7443" s="7"/>
    </row>
    <row r="7444" spans="1:14" ht="30" customHeight="1" x14ac:dyDescent="0.25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7"/>
      <c r="M7444" s="7"/>
      <c r="N7444" s="7"/>
    </row>
    <row r="7445" spans="1:14" ht="30" customHeight="1" x14ac:dyDescent="0.25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7"/>
      <c r="M7445" s="7"/>
      <c r="N7445" s="7"/>
    </row>
    <row r="7446" spans="1:14" ht="30" customHeight="1" x14ac:dyDescent="0.25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7"/>
      <c r="M7446" s="7"/>
      <c r="N7446" s="7"/>
    </row>
    <row r="7447" spans="1:14" ht="30" customHeight="1" x14ac:dyDescent="0.25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7"/>
      <c r="M7447" s="7"/>
      <c r="N7447" s="7"/>
    </row>
    <row r="7448" spans="1:14" ht="30" customHeight="1" x14ac:dyDescent="0.25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7"/>
      <c r="M7448" s="7"/>
      <c r="N7448" s="7"/>
    </row>
    <row r="7449" spans="1:14" ht="30" customHeight="1" x14ac:dyDescent="0.25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7"/>
      <c r="M7449" s="7"/>
      <c r="N7449" s="7"/>
    </row>
    <row r="7450" spans="1:14" ht="30" customHeight="1" x14ac:dyDescent="0.25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7"/>
      <c r="M7450" s="7"/>
      <c r="N7450" s="7"/>
    </row>
    <row r="7451" spans="1:14" ht="30" customHeight="1" x14ac:dyDescent="0.25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7"/>
      <c r="M7451" s="7"/>
      <c r="N7451" s="7"/>
    </row>
    <row r="7452" spans="1:14" ht="30" customHeight="1" x14ac:dyDescent="0.25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7"/>
      <c r="M7452" s="7"/>
      <c r="N7452" s="7"/>
    </row>
    <row r="7453" spans="1:14" ht="30" customHeight="1" x14ac:dyDescent="0.25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7"/>
      <c r="M7453" s="7"/>
      <c r="N7453" s="7"/>
    </row>
    <row r="7454" spans="1:14" ht="30" customHeight="1" x14ac:dyDescent="0.25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7"/>
      <c r="M7454" s="7"/>
      <c r="N7454" s="7"/>
    </row>
    <row r="7455" spans="1:14" ht="30" customHeight="1" x14ac:dyDescent="0.25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7"/>
      <c r="M7455" s="7"/>
      <c r="N7455" s="7"/>
    </row>
    <row r="7456" spans="1:14" ht="30" customHeight="1" x14ac:dyDescent="0.25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7"/>
      <c r="M7456" s="7"/>
      <c r="N7456" s="7"/>
    </row>
    <row r="7457" spans="1:14" ht="30" customHeight="1" x14ac:dyDescent="0.25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7"/>
      <c r="M7457" s="7"/>
      <c r="N7457" s="7"/>
    </row>
    <row r="7458" spans="1:14" ht="30" customHeight="1" x14ac:dyDescent="0.25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7"/>
      <c r="M7458" s="7"/>
      <c r="N7458" s="7"/>
    </row>
    <row r="7459" spans="1:14" ht="30" customHeight="1" x14ac:dyDescent="0.25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7"/>
      <c r="M7459" s="7"/>
      <c r="N7459" s="7"/>
    </row>
    <row r="7460" spans="1:14" ht="30" customHeight="1" x14ac:dyDescent="0.25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7"/>
      <c r="M7460" s="7"/>
      <c r="N7460" s="7"/>
    </row>
    <row r="7461" spans="1:14" ht="30" customHeight="1" x14ac:dyDescent="0.25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7"/>
      <c r="M7461" s="7"/>
      <c r="N7461" s="7"/>
    </row>
    <row r="7462" spans="1:14" ht="30" customHeight="1" x14ac:dyDescent="0.25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7"/>
      <c r="M7462" s="7"/>
      <c r="N7462" s="7"/>
    </row>
    <row r="7463" spans="1:14" ht="30" customHeight="1" x14ac:dyDescent="0.25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7"/>
      <c r="M7463" s="7"/>
      <c r="N7463" s="7"/>
    </row>
    <row r="7464" spans="1:14" ht="30" customHeight="1" x14ac:dyDescent="0.25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7"/>
      <c r="M7464" s="7"/>
      <c r="N7464" s="7"/>
    </row>
    <row r="7465" spans="1:14" ht="30" customHeight="1" x14ac:dyDescent="0.25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7"/>
      <c r="M7465" s="7"/>
      <c r="N7465" s="7"/>
    </row>
    <row r="7466" spans="1:14" ht="30" customHeight="1" x14ac:dyDescent="0.25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7"/>
      <c r="M7466" s="7"/>
      <c r="N7466" s="7"/>
    </row>
    <row r="7467" spans="1:14" ht="30" customHeight="1" x14ac:dyDescent="0.25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7"/>
      <c r="M7467" s="7"/>
      <c r="N7467" s="7"/>
    </row>
    <row r="7468" spans="1:14" ht="30" customHeight="1" x14ac:dyDescent="0.25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7"/>
      <c r="M7468" s="7"/>
      <c r="N7468" s="7"/>
    </row>
    <row r="7469" spans="1:14" ht="30" customHeight="1" x14ac:dyDescent="0.25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7"/>
      <c r="M7469" s="7"/>
      <c r="N7469" s="7"/>
    </row>
    <row r="7470" spans="1:14" ht="30" customHeight="1" x14ac:dyDescent="0.25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7"/>
      <c r="M7470" s="7"/>
      <c r="N7470" s="7"/>
    </row>
    <row r="7471" spans="1:14" ht="30" customHeight="1" x14ac:dyDescent="0.25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7"/>
      <c r="M7471" s="7"/>
      <c r="N7471" s="7"/>
    </row>
    <row r="7472" spans="1:14" ht="30" customHeight="1" x14ac:dyDescent="0.25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7"/>
      <c r="M7472" s="7"/>
      <c r="N7472" s="7"/>
    </row>
    <row r="7473" spans="1:14" ht="30" customHeight="1" x14ac:dyDescent="0.25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7"/>
      <c r="M7473" s="7"/>
      <c r="N7473" s="7"/>
    </row>
    <row r="7474" spans="1:14" ht="30" customHeight="1" x14ac:dyDescent="0.25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7"/>
      <c r="M7474" s="7"/>
      <c r="N7474" s="7"/>
    </row>
    <row r="7475" spans="1:14" ht="30" customHeight="1" x14ac:dyDescent="0.25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7"/>
      <c r="M7475" s="7"/>
      <c r="N7475" s="7"/>
    </row>
    <row r="7476" spans="1:14" ht="30" customHeight="1" x14ac:dyDescent="0.25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7"/>
      <c r="M7476" s="7"/>
      <c r="N7476" s="7"/>
    </row>
    <row r="7477" spans="1:14" ht="30" customHeight="1" x14ac:dyDescent="0.25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7"/>
      <c r="M7477" s="7"/>
      <c r="N7477" s="7"/>
    </row>
    <row r="7478" spans="1:14" ht="30" customHeight="1" x14ac:dyDescent="0.25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7"/>
      <c r="M7478" s="7"/>
      <c r="N7478" s="7"/>
    </row>
    <row r="7479" spans="1:14" ht="30" customHeight="1" x14ac:dyDescent="0.25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7"/>
      <c r="M7479" s="7"/>
      <c r="N7479" s="7"/>
    </row>
    <row r="7480" spans="1:14" ht="30" customHeight="1" x14ac:dyDescent="0.25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7"/>
      <c r="M7480" s="7"/>
      <c r="N7480" s="7"/>
    </row>
    <row r="7481" spans="1:14" ht="30" customHeight="1" x14ac:dyDescent="0.25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7"/>
      <c r="M7481" s="7"/>
      <c r="N7481" s="7"/>
    </row>
    <row r="7482" spans="1:14" ht="30" customHeight="1" x14ac:dyDescent="0.25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7"/>
      <c r="M7482" s="7"/>
      <c r="N7482" s="7"/>
    </row>
    <row r="7483" spans="1:14" ht="30" customHeight="1" x14ac:dyDescent="0.25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7"/>
      <c r="M7483" s="7"/>
      <c r="N7483" s="7"/>
    </row>
    <row r="7484" spans="1:14" ht="30" customHeight="1" x14ac:dyDescent="0.25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7"/>
      <c r="M7484" s="7"/>
      <c r="N7484" s="7"/>
    </row>
    <row r="7485" spans="1:14" ht="30" customHeight="1" x14ac:dyDescent="0.25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7"/>
      <c r="M7485" s="7"/>
      <c r="N7485" s="7"/>
    </row>
    <row r="7486" spans="1:14" ht="30" customHeight="1" x14ac:dyDescent="0.25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7"/>
      <c r="M7486" s="7"/>
      <c r="N7486" s="7"/>
    </row>
    <row r="7487" spans="1:14" ht="30" customHeight="1" x14ac:dyDescent="0.25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7"/>
      <c r="M7487" s="7"/>
      <c r="N7487" s="7"/>
    </row>
    <row r="7488" spans="1:14" ht="30" customHeight="1" x14ac:dyDescent="0.25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7"/>
      <c r="M7488" s="7"/>
      <c r="N7488" s="7"/>
    </row>
    <row r="7489" spans="1:14" ht="30" customHeight="1" x14ac:dyDescent="0.25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7"/>
      <c r="M7489" s="7"/>
      <c r="N7489" s="7"/>
    </row>
    <row r="7490" spans="1:14" ht="30" customHeight="1" x14ac:dyDescent="0.25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7"/>
      <c r="M7490" s="7"/>
      <c r="N7490" s="7"/>
    </row>
    <row r="7491" spans="1:14" ht="30" customHeight="1" x14ac:dyDescent="0.25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7"/>
      <c r="M7491" s="7"/>
      <c r="N7491" s="7"/>
    </row>
    <row r="7492" spans="1:14" ht="30" customHeight="1" x14ac:dyDescent="0.25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7"/>
      <c r="M7492" s="7"/>
      <c r="N7492" s="7"/>
    </row>
    <row r="7493" spans="1:14" ht="30" customHeight="1" x14ac:dyDescent="0.25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7"/>
      <c r="M7493" s="7"/>
      <c r="N7493" s="7"/>
    </row>
    <row r="7494" spans="1:14" ht="30" customHeight="1" x14ac:dyDescent="0.25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7"/>
      <c r="M7494" s="7"/>
      <c r="N7494" s="7"/>
    </row>
    <row r="7495" spans="1:14" ht="30" customHeight="1" x14ac:dyDescent="0.25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7"/>
      <c r="M7495" s="7"/>
      <c r="N7495" s="7"/>
    </row>
    <row r="7496" spans="1:14" ht="30" customHeight="1" x14ac:dyDescent="0.25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7"/>
      <c r="M7496" s="7"/>
      <c r="N7496" s="7"/>
    </row>
    <row r="7497" spans="1:14" ht="30" customHeight="1" x14ac:dyDescent="0.25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7"/>
      <c r="M7497" s="7"/>
      <c r="N7497" s="7"/>
    </row>
    <row r="7498" spans="1:14" ht="30" customHeight="1" x14ac:dyDescent="0.25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7"/>
      <c r="M7498" s="7"/>
      <c r="N7498" s="7"/>
    </row>
    <row r="7499" spans="1:14" ht="30" customHeight="1" x14ac:dyDescent="0.25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7"/>
      <c r="M7499" s="7"/>
      <c r="N7499" s="7"/>
    </row>
    <row r="7500" spans="1:14" ht="30" customHeight="1" x14ac:dyDescent="0.25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7"/>
      <c r="M7500" s="7"/>
      <c r="N7500" s="7"/>
    </row>
    <row r="7501" spans="1:14" ht="30" customHeight="1" x14ac:dyDescent="0.25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7"/>
      <c r="M7501" s="7"/>
      <c r="N7501" s="7"/>
    </row>
    <row r="7502" spans="1:14" ht="30" customHeight="1" x14ac:dyDescent="0.25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7"/>
      <c r="M7502" s="7"/>
      <c r="N7502" s="7"/>
    </row>
    <row r="7503" spans="1:14" ht="30" customHeight="1" x14ac:dyDescent="0.25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7"/>
      <c r="M7503" s="7"/>
      <c r="N7503" s="7"/>
    </row>
    <row r="7504" spans="1:14" ht="30" customHeight="1" x14ac:dyDescent="0.25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7"/>
      <c r="M7504" s="7"/>
      <c r="N7504" s="7"/>
    </row>
    <row r="7505" spans="1:14" ht="30" customHeight="1" x14ac:dyDescent="0.25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7"/>
      <c r="M7505" s="7"/>
      <c r="N7505" s="7"/>
    </row>
    <row r="7506" spans="1:14" ht="30" customHeight="1" x14ac:dyDescent="0.25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7"/>
      <c r="M7506" s="7"/>
      <c r="N7506" s="7"/>
    </row>
    <row r="7507" spans="1:14" ht="30" customHeight="1" x14ac:dyDescent="0.25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7"/>
      <c r="M7507" s="7"/>
      <c r="N7507" s="7"/>
    </row>
    <row r="7508" spans="1:14" ht="30" customHeight="1" x14ac:dyDescent="0.25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7"/>
      <c r="M7508" s="7"/>
      <c r="N7508" s="7"/>
    </row>
    <row r="7509" spans="1:14" ht="30" customHeight="1" x14ac:dyDescent="0.25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7"/>
      <c r="M7509" s="7"/>
      <c r="N7509" s="7"/>
    </row>
    <row r="7510" spans="1:14" ht="30" customHeight="1" x14ac:dyDescent="0.25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7"/>
      <c r="M7510" s="7"/>
      <c r="N7510" s="7"/>
    </row>
    <row r="7511" spans="1:14" ht="30" customHeight="1" x14ac:dyDescent="0.25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7"/>
      <c r="M7511" s="7"/>
      <c r="N7511" s="7"/>
    </row>
    <row r="7512" spans="1:14" ht="30" customHeight="1" x14ac:dyDescent="0.25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7"/>
      <c r="M7512" s="7"/>
      <c r="N7512" s="7"/>
    </row>
    <row r="7513" spans="1:14" ht="30" customHeight="1" x14ac:dyDescent="0.25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7"/>
      <c r="M7513" s="7"/>
      <c r="N7513" s="7"/>
    </row>
    <row r="7514" spans="1:14" ht="30" customHeight="1" x14ac:dyDescent="0.25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7"/>
      <c r="M7514" s="7"/>
      <c r="N7514" s="7"/>
    </row>
    <row r="7515" spans="1:14" ht="30" customHeight="1" x14ac:dyDescent="0.25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7"/>
      <c r="M7515" s="7"/>
      <c r="N7515" s="7"/>
    </row>
    <row r="7516" spans="1:14" ht="30" customHeight="1" x14ac:dyDescent="0.25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7"/>
      <c r="M7516" s="7"/>
      <c r="N7516" s="7"/>
    </row>
    <row r="7517" spans="1:14" ht="30" customHeight="1" x14ac:dyDescent="0.25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7"/>
      <c r="M7517" s="7"/>
      <c r="N7517" s="7"/>
    </row>
    <row r="7518" spans="1:14" ht="30" customHeight="1" x14ac:dyDescent="0.25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7"/>
      <c r="M7518" s="7"/>
      <c r="N7518" s="7"/>
    </row>
    <row r="7519" spans="1:14" ht="30" customHeight="1" x14ac:dyDescent="0.25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7"/>
      <c r="M7519" s="7"/>
      <c r="N7519" s="7"/>
    </row>
    <row r="7520" spans="1:14" ht="30" customHeight="1" x14ac:dyDescent="0.25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7"/>
      <c r="M7520" s="7"/>
      <c r="N7520" s="7"/>
    </row>
    <row r="7521" spans="1:14" ht="30" customHeight="1" x14ac:dyDescent="0.25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7"/>
      <c r="M7521" s="7"/>
      <c r="N7521" s="7"/>
    </row>
    <row r="7522" spans="1:14" ht="30" customHeight="1" x14ac:dyDescent="0.25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7"/>
      <c r="M7522" s="7"/>
      <c r="N7522" s="7"/>
    </row>
    <row r="7523" spans="1:14" ht="30" customHeight="1" x14ac:dyDescent="0.25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7"/>
      <c r="M7523" s="7"/>
      <c r="N7523" s="7"/>
    </row>
    <row r="7524" spans="1:14" ht="30" customHeight="1" x14ac:dyDescent="0.25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7"/>
      <c r="M7524" s="7"/>
      <c r="N7524" s="7"/>
    </row>
    <row r="7525" spans="1:14" ht="30" customHeight="1" x14ac:dyDescent="0.25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7"/>
      <c r="M7525" s="7"/>
      <c r="N7525" s="7"/>
    </row>
    <row r="7526" spans="1:14" ht="30" customHeight="1" x14ac:dyDescent="0.25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7"/>
      <c r="M7526" s="7"/>
      <c r="N7526" s="7"/>
    </row>
    <row r="7527" spans="1:14" ht="30" customHeight="1" x14ac:dyDescent="0.25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7"/>
      <c r="M7527" s="7"/>
      <c r="N7527" s="7"/>
    </row>
    <row r="7528" spans="1:14" ht="30" customHeight="1" x14ac:dyDescent="0.25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7"/>
      <c r="M7528" s="7"/>
      <c r="N7528" s="7"/>
    </row>
    <row r="7529" spans="1:14" ht="30" customHeight="1" x14ac:dyDescent="0.25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7"/>
      <c r="M7529" s="7"/>
      <c r="N7529" s="7"/>
    </row>
    <row r="7530" spans="1:14" ht="30" customHeight="1" x14ac:dyDescent="0.25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7"/>
      <c r="M7530" s="7"/>
      <c r="N7530" s="7"/>
    </row>
    <row r="7531" spans="1:14" ht="30" customHeight="1" x14ac:dyDescent="0.25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7"/>
      <c r="M7531" s="7"/>
      <c r="N7531" s="7"/>
    </row>
    <row r="7532" spans="1:14" ht="30" customHeight="1" x14ac:dyDescent="0.25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7"/>
      <c r="M7532" s="7"/>
      <c r="N7532" s="7"/>
    </row>
    <row r="7533" spans="1:14" ht="30" customHeight="1" x14ac:dyDescent="0.25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7"/>
      <c r="M7533" s="7"/>
      <c r="N7533" s="7"/>
    </row>
    <row r="7534" spans="1:14" ht="30" customHeight="1" x14ac:dyDescent="0.25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7"/>
      <c r="M7534" s="7"/>
      <c r="N7534" s="7"/>
    </row>
    <row r="7535" spans="1:14" ht="30" customHeight="1" x14ac:dyDescent="0.25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7"/>
      <c r="M7535" s="7"/>
      <c r="N7535" s="7"/>
    </row>
    <row r="7536" spans="1:14" ht="30" customHeight="1" x14ac:dyDescent="0.25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7"/>
      <c r="M7536" s="7"/>
      <c r="N7536" s="7"/>
    </row>
    <row r="7537" spans="1:14" ht="30" customHeight="1" x14ac:dyDescent="0.25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7"/>
      <c r="M7537" s="7"/>
      <c r="N7537" s="7"/>
    </row>
    <row r="7538" spans="1:14" ht="30" customHeight="1" x14ac:dyDescent="0.25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7"/>
      <c r="M7538" s="7"/>
      <c r="N7538" s="7"/>
    </row>
    <row r="7539" spans="1:14" ht="30" customHeight="1" x14ac:dyDescent="0.25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7"/>
      <c r="M7539" s="7"/>
      <c r="N7539" s="7"/>
    </row>
    <row r="7540" spans="1:14" ht="30" customHeight="1" x14ac:dyDescent="0.25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7"/>
      <c r="M7540" s="7"/>
      <c r="N7540" s="7"/>
    </row>
    <row r="7541" spans="1:14" ht="30" customHeight="1" x14ac:dyDescent="0.25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7"/>
      <c r="M7541" s="7"/>
      <c r="N7541" s="7"/>
    </row>
    <row r="7542" spans="1:14" ht="30" customHeight="1" x14ac:dyDescent="0.25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7"/>
      <c r="M7542" s="7"/>
      <c r="N7542" s="7"/>
    </row>
    <row r="7543" spans="1:14" ht="30" customHeight="1" x14ac:dyDescent="0.25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7"/>
      <c r="M7543" s="7"/>
      <c r="N7543" s="7"/>
    </row>
    <row r="7544" spans="1:14" ht="30" customHeight="1" x14ac:dyDescent="0.25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7"/>
      <c r="M7544" s="7"/>
      <c r="N7544" s="7"/>
    </row>
    <row r="7545" spans="1:14" ht="30" customHeight="1" x14ac:dyDescent="0.25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7"/>
      <c r="M7545" s="7"/>
      <c r="N7545" s="7"/>
    </row>
    <row r="7546" spans="1:14" ht="30" customHeight="1" x14ac:dyDescent="0.25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7"/>
      <c r="M7546" s="7"/>
      <c r="N7546" s="7"/>
    </row>
    <row r="7547" spans="1:14" ht="30" customHeight="1" x14ac:dyDescent="0.25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7"/>
      <c r="M7547" s="7"/>
      <c r="N7547" s="7"/>
    </row>
    <row r="7548" spans="1:14" ht="30" customHeight="1" x14ac:dyDescent="0.25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7"/>
      <c r="M7548" s="7"/>
      <c r="N7548" s="7"/>
    </row>
    <row r="7549" spans="1:14" ht="30" customHeight="1" x14ac:dyDescent="0.25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7"/>
      <c r="M7549" s="7"/>
      <c r="N7549" s="7"/>
    </row>
    <row r="7550" spans="1:14" ht="30" customHeight="1" x14ac:dyDescent="0.25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7"/>
      <c r="M7550" s="7"/>
      <c r="N7550" s="7"/>
    </row>
    <row r="7551" spans="1:14" ht="30" customHeight="1" x14ac:dyDescent="0.25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7"/>
      <c r="M7551" s="7"/>
      <c r="N7551" s="7"/>
    </row>
    <row r="7552" spans="1:14" ht="30" customHeight="1" x14ac:dyDescent="0.25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7"/>
      <c r="M7552" s="7"/>
      <c r="N7552" s="7"/>
    </row>
    <row r="7553" spans="1:14" ht="30" customHeight="1" x14ac:dyDescent="0.25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7"/>
      <c r="M7553" s="7"/>
      <c r="N7553" s="7"/>
    </row>
    <row r="7554" spans="1:14" ht="30" customHeight="1" x14ac:dyDescent="0.25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7"/>
      <c r="M7554" s="7"/>
      <c r="N7554" s="7"/>
    </row>
    <row r="7555" spans="1:14" ht="30" customHeight="1" x14ac:dyDescent="0.25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7"/>
      <c r="M7555" s="7"/>
      <c r="N7555" s="7"/>
    </row>
    <row r="7556" spans="1:14" ht="30" customHeight="1" x14ac:dyDescent="0.25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7"/>
      <c r="M7556" s="7"/>
      <c r="N7556" s="7"/>
    </row>
    <row r="7557" spans="1:14" ht="30" customHeight="1" x14ac:dyDescent="0.25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7"/>
      <c r="M7557" s="7"/>
      <c r="N7557" s="7"/>
    </row>
    <row r="7558" spans="1:14" ht="30" customHeight="1" x14ac:dyDescent="0.25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7"/>
      <c r="M7558" s="7"/>
      <c r="N7558" s="7"/>
    </row>
    <row r="7559" spans="1:14" ht="30" customHeight="1" x14ac:dyDescent="0.25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7"/>
      <c r="M7559" s="7"/>
      <c r="N7559" s="7"/>
    </row>
    <row r="7560" spans="1:14" ht="30" customHeight="1" x14ac:dyDescent="0.25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7"/>
      <c r="M7560" s="7"/>
      <c r="N7560" s="7"/>
    </row>
    <row r="7561" spans="1:14" ht="30" customHeight="1" x14ac:dyDescent="0.25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7"/>
      <c r="M7561" s="7"/>
      <c r="N7561" s="7"/>
    </row>
    <row r="7562" spans="1:14" ht="30" customHeight="1" x14ac:dyDescent="0.25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7"/>
      <c r="M7562" s="7"/>
      <c r="N7562" s="7"/>
    </row>
    <row r="7563" spans="1:14" ht="30" customHeight="1" x14ac:dyDescent="0.25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7"/>
      <c r="M7563" s="7"/>
      <c r="N7563" s="7"/>
    </row>
    <row r="7564" spans="1:14" ht="30" customHeight="1" x14ac:dyDescent="0.25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7"/>
      <c r="M7564" s="7"/>
      <c r="N7564" s="7"/>
    </row>
    <row r="7565" spans="1:14" ht="30" customHeight="1" x14ac:dyDescent="0.25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7"/>
      <c r="M7565" s="7"/>
      <c r="N7565" s="7"/>
    </row>
    <row r="7566" spans="1:14" ht="30" customHeight="1" x14ac:dyDescent="0.25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7"/>
      <c r="M7566" s="7"/>
      <c r="N7566" s="7"/>
    </row>
    <row r="7567" spans="1:14" ht="30" customHeight="1" x14ac:dyDescent="0.25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7"/>
      <c r="M7567" s="7"/>
      <c r="N7567" s="7"/>
    </row>
    <row r="7568" spans="1:14" ht="30" customHeight="1" x14ac:dyDescent="0.25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7"/>
      <c r="M7568" s="7"/>
      <c r="N7568" s="7"/>
    </row>
    <row r="7569" spans="1:14" ht="30" customHeight="1" x14ac:dyDescent="0.25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7"/>
      <c r="M7569" s="7"/>
      <c r="N7569" s="7"/>
    </row>
    <row r="7570" spans="1:14" ht="30" customHeight="1" x14ac:dyDescent="0.25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7"/>
      <c r="M7570" s="7"/>
      <c r="N7570" s="7"/>
    </row>
    <row r="7571" spans="1:14" ht="30" customHeight="1" x14ac:dyDescent="0.25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7"/>
      <c r="M7571" s="7"/>
      <c r="N7571" s="7"/>
    </row>
    <row r="7572" spans="1:14" ht="30" customHeight="1" x14ac:dyDescent="0.25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7"/>
      <c r="M7572" s="7"/>
      <c r="N7572" s="7"/>
    </row>
    <row r="7573" spans="1:14" ht="30" customHeight="1" x14ac:dyDescent="0.25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7"/>
      <c r="M7573" s="7"/>
      <c r="N7573" s="7"/>
    </row>
    <row r="7574" spans="1:14" ht="30" customHeight="1" x14ac:dyDescent="0.25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7"/>
      <c r="M7574" s="7"/>
      <c r="N7574" s="7"/>
    </row>
    <row r="7575" spans="1:14" ht="30" customHeight="1" x14ac:dyDescent="0.25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7"/>
      <c r="M7575" s="7"/>
      <c r="N7575" s="7"/>
    </row>
    <row r="7576" spans="1:14" ht="30" customHeight="1" x14ac:dyDescent="0.25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7"/>
      <c r="M7576" s="7"/>
      <c r="N7576" s="7"/>
    </row>
    <row r="7577" spans="1:14" ht="30" customHeight="1" x14ac:dyDescent="0.25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7"/>
      <c r="M7577" s="7"/>
      <c r="N7577" s="7"/>
    </row>
    <row r="7578" spans="1:14" ht="30" customHeight="1" x14ac:dyDescent="0.25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7"/>
      <c r="M7578" s="7"/>
      <c r="N7578" s="7"/>
    </row>
    <row r="7579" spans="1:14" ht="30" customHeight="1" x14ac:dyDescent="0.25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7"/>
      <c r="M7579" s="7"/>
      <c r="N7579" s="7"/>
    </row>
    <row r="7580" spans="1:14" ht="30" customHeight="1" x14ac:dyDescent="0.25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7"/>
      <c r="M7580" s="7"/>
      <c r="N7580" s="7"/>
    </row>
    <row r="7581" spans="1:14" ht="30" customHeight="1" x14ac:dyDescent="0.25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7"/>
      <c r="M7581" s="7"/>
      <c r="N7581" s="7"/>
    </row>
    <row r="7582" spans="1:14" ht="30" customHeight="1" x14ac:dyDescent="0.25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7"/>
      <c r="M7582" s="7"/>
      <c r="N7582" s="7"/>
    </row>
    <row r="7583" spans="1:14" ht="30" customHeight="1" x14ac:dyDescent="0.25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7"/>
      <c r="M7583" s="7"/>
      <c r="N7583" s="7"/>
    </row>
    <row r="7584" spans="1:14" ht="30" customHeight="1" x14ac:dyDescent="0.25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7"/>
      <c r="M7584" s="7"/>
      <c r="N7584" s="7"/>
    </row>
    <row r="7585" spans="1:14" ht="30" customHeight="1" x14ac:dyDescent="0.25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7"/>
      <c r="M7585" s="7"/>
      <c r="N7585" s="7"/>
    </row>
    <row r="7586" spans="1:14" ht="30" customHeight="1" x14ac:dyDescent="0.25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7"/>
      <c r="M7586" s="7"/>
      <c r="N7586" s="7"/>
    </row>
    <row r="7587" spans="1:14" ht="30" customHeight="1" x14ac:dyDescent="0.25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7"/>
      <c r="M7587" s="7"/>
      <c r="N7587" s="7"/>
    </row>
    <row r="7588" spans="1:14" ht="30" customHeight="1" x14ac:dyDescent="0.25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7"/>
      <c r="M7588" s="7"/>
      <c r="N7588" s="7"/>
    </row>
    <row r="7589" spans="1:14" ht="30" customHeight="1" x14ac:dyDescent="0.25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7"/>
      <c r="M7589" s="7"/>
      <c r="N7589" s="7"/>
    </row>
    <row r="7590" spans="1:14" ht="30" customHeight="1" x14ac:dyDescent="0.25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7"/>
      <c r="M7590" s="7"/>
      <c r="N7590" s="7"/>
    </row>
    <row r="7591" spans="1:14" ht="30" customHeight="1" x14ac:dyDescent="0.25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7"/>
      <c r="M7591" s="7"/>
      <c r="N7591" s="7"/>
    </row>
    <row r="7592" spans="1:14" ht="30" customHeight="1" x14ac:dyDescent="0.25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7"/>
      <c r="M7592" s="7"/>
      <c r="N7592" s="7"/>
    </row>
    <row r="7593" spans="1:14" ht="30" customHeight="1" x14ac:dyDescent="0.25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7"/>
      <c r="M7593" s="7"/>
      <c r="N7593" s="7"/>
    </row>
    <row r="7594" spans="1:14" ht="30" customHeight="1" x14ac:dyDescent="0.25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7"/>
      <c r="M7594" s="7"/>
      <c r="N7594" s="7"/>
    </row>
    <row r="7595" spans="1:14" ht="30" customHeight="1" x14ac:dyDescent="0.25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7"/>
      <c r="M7595" s="7"/>
      <c r="N7595" s="7"/>
    </row>
    <row r="7596" spans="1:14" ht="30" customHeight="1" x14ac:dyDescent="0.25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7"/>
      <c r="M7596" s="7"/>
      <c r="N7596" s="7"/>
    </row>
    <row r="7597" spans="1:14" ht="30" customHeight="1" x14ac:dyDescent="0.25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7"/>
      <c r="M7597" s="7"/>
      <c r="N7597" s="7"/>
    </row>
    <row r="7598" spans="1:14" ht="30" customHeight="1" x14ac:dyDescent="0.25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7"/>
      <c r="M7598" s="7"/>
      <c r="N7598" s="7"/>
    </row>
    <row r="7599" spans="1:14" ht="30" customHeight="1" x14ac:dyDescent="0.25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7"/>
      <c r="M7599" s="7"/>
      <c r="N7599" s="7"/>
    </row>
    <row r="7600" spans="1:14" ht="30" customHeight="1" x14ac:dyDescent="0.25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7"/>
      <c r="M7600" s="7"/>
      <c r="N7600" s="7"/>
    </row>
    <row r="7601" spans="1:14" ht="30" customHeight="1" x14ac:dyDescent="0.25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7"/>
      <c r="M7601" s="7"/>
      <c r="N7601" s="7"/>
    </row>
    <row r="7602" spans="1:14" ht="30" customHeight="1" x14ac:dyDescent="0.25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7"/>
      <c r="M7602" s="7"/>
      <c r="N7602" s="7"/>
    </row>
    <row r="7603" spans="1:14" ht="30" customHeight="1" x14ac:dyDescent="0.25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7"/>
      <c r="M7603" s="7"/>
      <c r="N7603" s="7"/>
    </row>
    <row r="7604" spans="1:14" ht="30" customHeight="1" x14ac:dyDescent="0.25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7"/>
      <c r="M7604" s="7"/>
      <c r="N7604" s="7"/>
    </row>
    <row r="7605" spans="1:14" ht="30" customHeight="1" x14ac:dyDescent="0.25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7"/>
      <c r="M7605" s="7"/>
      <c r="N7605" s="7"/>
    </row>
    <row r="7606" spans="1:14" ht="30" customHeight="1" x14ac:dyDescent="0.25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7"/>
      <c r="M7606" s="7"/>
      <c r="N7606" s="7"/>
    </row>
    <row r="7607" spans="1:14" ht="30" customHeight="1" x14ac:dyDescent="0.25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7"/>
      <c r="M7607" s="7"/>
      <c r="N7607" s="7"/>
    </row>
    <row r="7608" spans="1:14" ht="30" customHeight="1" x14ac:dyDescent="0.25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7"/>
      <c r="M7608" s="7"/>
      <c r="N7608" s="7"/>
    </row>
    <row r="7609" spans="1:14" ht="30" customHeight="1" x14ac:dyDescent="0.25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7"/>
      <c r="M7609" s="7"/>
      <c r="N7609" s="7"/>
    </row>
    <row r="7610" spans="1:14" ht="30" customHeight="1" x14ac:dyDescent="0.25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7"/>
      <c r="M7610" s="7"/>
      <c r="N7610" s="7"/>
    </row>
    <row r="7611" spans="1:14" ht="30" customHeight="1" x14ac:dyDescent="0.25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7"/>
      <c r="M7611" s="7"/>
      <c r="N7611" s="7"/>
    </row>
    <row r="7612" spans="1:14" ht="30" customHeight="1" x14ac:dyDescent="0.25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7"/>
      <c r="M7612" s="7"/>
      <c r="N7612" s="7"/>
    </row>
    <row r="7613" spans="1:14" ht="30" customHeight="1" x14ac:dyDescent="0.25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7"/>
      <c r="M7613" s="7"/>
      <c r="N7613" s="7"/>
    </row>
    <row r="7614" spans="1:14" ht="30" customHeight="1" x14ac:dyDescent="0.25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7"/>
      <c r="M7614" s="7"/>
      <c r="N7614" s="7"/>
    </row>
    <row r="7615" spans="1:14" ht="30" customHeight="1" x14ac:dyDescent="0.25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7"/>
      <c r="M7615" s="7"/>
      <c r="N7615" s="7"/>
    </row>
    <row r="7616" spans="1:14" ht="30" customHeight="1" x14ac:dyDescent="0.25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7"/>
      <c r="M7616" s="7"/>
      <c r="N7616" s="7"/>
    </row>
    <row r="7617" spans="1:14" ht="30" customHeight="1" x14ac:dyDescent="0.25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7"/>
      <c r="M7617" s="7"/>
      <c r="N7617" s="7"/>
    </row>
    <row r="7618" spans="1:14" ht="30" customHeight="1" x14ac:dyDescent="0.25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7"/>
      <c r="M7618" s="7"/>
      <c r="N7618" s="7"/>
    </row>
    <row r="7619" spans="1:14" ht="30" customHeight="1" x14ac:dyDescent="0.25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7"/>
      <c r="M7619" s="7"/>
      <c r="N7619" s="7"/>
    </row>
    <row r="7620" spans="1:14" ht="30" customHeight="1" x14ac:dyDescent="0.25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7"/>
      <c r="M7620" s="7"/>
      <c r="N7620" s="7"/>
    </row>
    <row r="7621" spans="1:14" ht="30" customHeight="1" x14ac:dyDescent="0.25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7"/>
      <c r="M7621" s="7"/>
      <c r="N7621" s="7"/>
    </row>
    <row r="7622" spans="1:14" ht="30" customHeight="1" x14ac:dyDescent="0.25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7"/>
      <c r="M7622" s="7"/>
      <c r="N7622" s="7"/>
    </row>
    <row r="7623" spans="1:14" ht="30" customHeight="1" x14ac:dyDescent="0.25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7"/>
      <c r="M7623" s="7"/>
      <c r="N7623" s="7"/>
    </row>
    <row r="7624" spans="1:14" ht="30" customHeight="1" x14ac:dyDescent="0.25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7"/>
      <c r="M7624" s="7"/>
      <c r="N7624" s="7"/>
    </row>
    <row r="7625" spans="1:14" ht="30" customHeight="1" x14ac:dyDescent="0.25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7"/>
      <c r="M7625" s="7"/>
      <c r="N7625" s="7"/>
    </row>
    <row r="7626" spans="1:14" ht="30" customHeight="1" x14ac:dyDescent="0.25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7"/>
      <c r="M7626" s="7"/>
      <c r="N7626" s="7"/>
    </row>
    <row r="7627" spans="1:14" ht="30" customHeight="1" x14ac:dyDescent="0.25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7"/>
      <c r="M7627" s="7"/>
      <c r="N7627" s="7"/>
    </row>
    <row r="7628" spans="1:14" ht="30" customHeight="1" x14ac:dyDescent="0.25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7"/>
      <c r="M7628" s="7"/>
      <c r="N7628" s="7"/>
    </row>
    <row r="7629" spans="1:14" ht="30" customHeight="1" x14ac:dyDescent="0.25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7"/>
      <c r="M7629" s="7"/>
      <c r="N7629" s="7"/>
    </row>
    <row r="7630" spans="1:14" ht="30" customHeight="1" x14ac:dyDescent="0.25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7"/>
      <c r="M7630" s="7"/>
      <c r="N7630" s="7"/>
    </row>
    <row r="7631" spans="1:14" ht="30" customHeight="1" x14ac:dyDescent="0.25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7"/>
      <c r="M7631" s="7"/>
      <c r="N7631" s="7"/>
    </row>
    <row r="7632" spans="1:14" ht="30" customHeight="1" x14ac:dyDescent="0.25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7"/>
      <c r="M7632" s="7"/>
      <c r="N7632" s="7"/>
    </row>
    <row r="7633" spans="1:14" ht="30" customHeight="1" x14ac:dyDescent="0.25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7"/>
      <c r="M7633" s="7"/>
      <c r="N7633" s="7"/>
    </row>
    <row r="7634" spans="1:14" ht="30" customHeight="1" x14ac:dyDescent="0.25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7"/>
      <c r="M7634" s="7"/>
      <c r="N7634" s="7"/>
    </row>
    <row r="7635" spans="1:14" ht="30" customHeight="1" x14ac:dyDescent="0.25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7"/>
      <c r="M7635" s="7"/>
      <c r="N7635" s="7"/>
    </row>
    <row r="7636" spans="1:14" ht="30" customHeight="1" x14ac:dyDescent="0.25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7"/>
      <c r="M7636" s="7"/>
      <c r="N7636" s="7"/>
    </row>
    <row r="7637" spans="1:14" ht="30" customHeight="1" x14ac:dyDescent="0.25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7"/>
      <c r="M7637" s="7"/>
      <c r="N7637" s="7"/>
    </row>
    <row r="7638" spans="1:14" ht="30" customHeight="1" x14ac:dyDescent="0.25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7"/>
      <c r="M7638" s="7"/>
      <c r="N7638" s="7"/>
    </row>
    <row r="7639" spans="1:14" ht="30" customHeight="1" x14ac:dyDescent="0.25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7"/>
      <c r="M7639" s="7"/>
      <c r="N7639" s="7"/>
    </row>
    <row r="7640" spans="1:14" ht="30" customHeight="1" x14ac:dyDescent="0.25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7"/>
      <c r="M7640" s="7"/>
      <c r="N7640" s="7"/>
    </row>
    <row r="7641" spans="1:14" ht="30" customHeight="1" x14ac:dyDescent="0.25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7"/>
      <c r="M7641" s="7"/>
      <c r="N7641" s="7"/>
    </row>
    <row r="7642" spans="1:14" ht="30" customHeight="1" x14ac:dyDescent="0.25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7"/>
      <c r="M7642" s="7"/>
      <c r="N7642" s="7"/>
    </row>
    <row r="7643" spans="1:14" ht="30" customHeight="1" x14ac:dyDescent="0.25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7"/>
      <c r="M7643" s="7"/>
      <c r="N7643" s="7"/>
    </row>
    <row r="7644" spans="1:14" ht="30" customHeight="1" x14ac:dyDescent="0.25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7"/>
      <c r="M7644" s="7"/>
      <c r="N7644" s="7"/>
    </row>
    <row r="7645" spans="1:14" ht="30" customHeight="1" x14ac:dyDescent="0.25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7"/>
      <c r="M7645" s="7"/>
      <c r="N7645" s="7"/>
    </row>
    <row r="7646" spans="1:14" ht="30" customHeight="1" x14ac:dyDescent="0.25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7"/>
      <c r="M7646" s="7"/>
      <c r="N7646" s="7"/>
    </row>
    <row r="7647" spans="1:14" ht="30" customHeight="1" x14ac:dyDescent="0.25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7"/>
      <c r="M7647" s="7"/>
      <c r="N7647" s="7"/>
    </row>
    <row r="7648" spans="1:14" ht="30" customHeight="1" x14ac:dyDescent="0.25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7"/>
      <c r="M7648" s="7"/>
      <c r="N7648" s="7"/>
    </row>
    <row r="7649" spans="1:14" ht="30" customHeight="1" x14ac:dyDescent="0.25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7"/>
      <c r="M7649" s="7"/>
      <c r="N7649" s="7"/>
    </row>
    <row r="7650" spans="1:14" ht="30" customHeight="1" x14ac:dyDescent="0.25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7"/>
      <c r="M7650" s="7"/>
      <c r="N7650" s="7"/>
    </row>
    <row r="7651" spans="1:14" ht="30" customHeight="1" x14ac:dyDescent="0.25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7"/>
      <c r="M7651" s="7"/>
      <c r="N7651" s="7"/>
    </row>
    <row r="7652" spans="1:14" ht="30" customHeight="1" x14ac:dyDescent="0.25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7"/>
      <c r="M7652" s="7"/>
      <c r="N7652" s="7"/>
    </row>
    <row r="7653" spans="1:14" ht="30" customHeight="1" x14ac:dyDescent="0.25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7"/>
      <c r="M7653" s="7"/>
      <c r="N7653" s="7"/>
    </row>
    <row r="7654" spans="1:14" ht="30" customHeight="1" x14ac:dyDescent="0.25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7"/>
      <c r="M7654" s="7"/>
      <c r="N7654" s="7"/>
    </row>
    <row r="7655" spans="1:14" ht="30" customHeight="1" x14ac:dyDescent="0.25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7"/>
      <c r="M7655" s="7"/>
      <c r="N7655" s="7"/>
    </row>
    <row r="7656" spans="1:14" ht="30" customHeight="1" x14ac:dyDescent="0.25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7"/>
      <c r="M7656" s="7"/>
      <c r="N7656" s="7"/>
    </row>
    <row r="7657" spans="1:14" ht="30" customHeight="1" x14ac:dyDescent="0.25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7"/>
      <c r="M7657" s="7"/>
      <c r="N7657" s="7"/>
    </row>
    <row r="7658" spans="1:14" ht="30" customHeight="1" x14ac:dyDescent="0.25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7"/>
      <c r="M7658" s="7"/>
      <c r="N7658" s="7"/>
    </row>
    <row r="7659" spans="1:14" ht="30" customHeight="1" x14ac:dyDescent="0.25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7"/>
      <c r="M7659" s="7"/>
      <c r="N7659" s="7"/>
    </row>
    <row r="7660" spans="1:14" ht="30" customHeight="1" x14ac:dyDescent="0.25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7"/>
      <c r="M7660" s="7"/>
      <c r="N7660" s="7"/>
    </row>
    <row r="7661" spans="1:14" ht="30" customHeight="1" x14ac:dyDescent="0.25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7"/>
      <c r="M7661" s="7"/>
      <c r="N7661" s="7"/>
    </row>
    <row r="7662" spans="1:14" ht="30" customHeight="1" x14ac:dyDescent="0.25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7"/>
      <c r="M7662" s="7"/>
      <c r="N7662" s="7"/>
    </row>
    <row r="7663" spans="1:14" ht="30" customHeight="1" x14ac:dyDescent="0.25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7"/>
      <c r="M7663" s="7"/>
      <c r="N7663" s="7"/>
    </row>
    <row r="7664" spans="1:14" ht="30" customHeight="1" x14ac:dyDescent="0.25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7"/>
      <c r="M7664" s="7"/>
      <c r="N7664" s="7"/>
    </row>
    <row r="7665" spans="1:14" ht="30" customHeight="1" x14ac:dyDescent="0.25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7"/>
      <c r="M7665" s="7"/>
      <c r="N7665" s="7"/>
    </row>
    <row r="7666" spans="1:14" ht="30" customHeight="1" x14ac:dyDescent="0.25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7"/>
      <c r="M7666" s="7"/>
      <c r="N7666" s="7"/>
    </row>
    <row r="7667" spans="1:14" ht="30" customHeight="1" x14ac:dyDescent="0.25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7"/>
      <c r="M7667" s="7"/>
      <c r="N7667" s="7"/>
    </row>
    <row r="7668" spans="1:14" ht="30" customHeight="1" x14ac:dyDescent="0.25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7"/>
      <c r="M7668" s="7"/>
      <c r="N7668" s="7"/>
    </row>
    <row r="7669" spans="1:14" ht="30" customHeight="1" x14ac:dyDescent="0.25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7"/>
      <c r="M7669" s="7"/>
      <c r="N7669" s="7"/>
    </row>
    <row r="7670" spans="1:14" ht="30" customHeight="1" x14ac:dyDescent="0.25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7"/>
      <c r="M7670" s="7"/>
      <c r="N7670" s="7"/>
    </row>
    <row r="7671" spans="1:14" ht="30" customHeight="1" x14ac:dyDescent="0.25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7"/>
      <c r="M7671" s="7"/>
      <c r="N7671" s="7"/>
    </row>
    <row r="7672" spans="1:14" ht="30" customHeight="1" x14ac:dyDescent="0.25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7"/>
      <c r="M7672" s="7"/>
      <c r="N7672" s="7"/>
    </row>
    <row r="7673" spans="1:14" ht="30" customHeight="1" x14ac:dyDescent="0.25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7"/>
      <c r="M7673" s="7"/>
      <c r="N7673" s="7"/>
    </row>
    <row r="7674" spans="1:14" ht="30" customHeight="1" x14ac:dyDescent="0.25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7"/>
      <c r="M7674" s="7"/>
      <c r="N7674" s="7"/>
    </row>
    <row r="7675" spans="1:14" ht="30" customHeight="1" x14ac:dyDescent="0.25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7"/>
      <c r="M7675" s="7"/>
      <c r="N7675" s="7"/>
    </row>
    <row r="7676" spans="1:14" ht="30" customHeight="1" x14ac:dyDescent="0.25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7"/>
      <c r="M7676" s="7"/>
      <c r="N7676" s="7"/>
    </row>
    <row r="7677" spans="1:14" ht="30" customHeight="1" x14ac:dyDescent="0.25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7"/>
      <c r="M7677" s="7"/>
      <c r="N7677" s="7"/>
    </row>
    <row r="7678" spans="1:14" ht="30" customHeight="1" x14ac:dyDescent="0.25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7"/>
      <c r="M7678" s="7"/>
      <c r="N7678" s="7"/>
    </row>
    <row r="7679" spans="1:14" ht="30" customHeight="1" x14ac:dyDescent="0.25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7"/>
      <c r="M7679" s="7"/>
      <c r="N7679" s="7"/>
    </row>
    <row r="7680" spans="1:14" ht="30" customHeight="1" x14ac:dyDescent="0.25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7"/>
      <c r="M7680" s="7"/>
      <c r="N7680" s="7"/>
    </row>
    <row r="7681" spans="1:14" ht="30" customHeight="1" x14ac:dyDescent="0.25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7"/>
      <c r="M7681" s="7"/>
      <c r="N7681" s="7"/>
    </row>
    <row r="7682" spans="1:14" ht="30" customHeight="1" x14ac:dyDescent="0.25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7"/>
      <c r="M7682" s="7"/>
      <c r="N7682" s="7"/>
    </row>
    <row r="7683" spans="1:14" ht="30" customHeight="1" x14ac:dyDescent="0.25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7"/>
      <c r="M7683" s="7"/>
      <c r="N7683" s="7"/>
    </row>
    <row r="7684" spans="1:14" ht="30" customHeight="1" x14ac:dyDescent="0.25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7"/>
      <c r="M7684" s="7"/>
      <c r="N7684" s="7"/>
    </row>
    <row r="7685" spans="1:14" ht="30" customHeight="1" x14ac:dyDescent="0.25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7"/>
      <c r="M7685" s="7"/>
      <c r="N7685" s="7"/>
    </row>
    <row r="7686" spans="1:14" ht="30" customHeight="1" x14ac:dyDescent="0.25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7"/>
      <c r="M7686" s="7"/>
      <c r="N7686" s="7"/>
    </row>
    <row r="7687" spans="1:14" ht="30" customHeight="1" x14ac:dyDescent="0.25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7"/>
      <c r="M7687" s="7"/>
      <c r="N7687" s="7"/>
    </row>
    <row r="7688" spans="1:14" ht="30" customHeight="1" x14ac:dyDescent="0.25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7"/>
      <c r="M7688" s="7"/>
      <c r="N7688" s="7"/>
    </row>
    <row r="7689" spans="1:14" ht="30" customHeight="1" x14ac:dyDescent="0.25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7"/>
      <c r="M7689" s="7"/>
      <c r="N7689" s="7"/>
    </row>
    <row r="7690" spans="1:14" ht="30" customHeight="1" x14ac:dyDescent="0.25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7"/>
      <c r="M7690" s="7"/>
      <c r="N7690" s="7"/>
    </row>
    <row r="7691" spans="1:14" ht="30" customHeight="1" x14ac:dyDescent="0.25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7"/>
      <c r="M7691" s="7"/>
      <c r="N7691" s="7"/>
    </row>
    <row r="7692" spans="1:14" ht="30" customHeight="1" x14ac:dyDescent="0.25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7"/>
      <c r="M7692" s="7"/>
      <c r="N7692" s="7"/>
    </row>
    <row r="7693" spans="1:14" ht="30" customHeight="1" x14ac:dyDescent="0.25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7"/>
      <c r="M7693" s="7"/>
      <c r="N7693" s="7"/>
    </row>
    <row r="7694" spans="1:14" ht="30" customHeight="1" x14ac:dyDescent="0.25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7"/>
      <c r="M7694" s="7"/>
      <c r="N7694" s="7"/>
    </row>
    <row r="7695" spans="1:14" ht="30" customHeight="1" x14ac:dyDescent="0.25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7"/>
      <c r="M7695" s="7"/>
      <c r="N7695" s="7"/>
    </row>
    <row r="7696" spans="1:14" ht="30" customHeight="1" x14ac:dyDescent="0.25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7"/>
      <c r="M7696" s="7"/>
      <c r="N7696" s="7"/>
    </row>
    <row r="7697" spans="1:14" ht="30" customHeight="1" x14ac:dyDescent="0.25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7"/>
      <c r="M7697" s="7"/>
      <c r="N7697" s="7"/>
    </row>
    <row r="7698" spans="1:14" ht="30" customHeight="1" x14ac:dyDescent="0.25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7"/>
      <c r="M7698" s="7"/>
      <c r="N7698" s="7"/>
    </row>
    <row r="7699" spans="1:14" ht="30" customHeight="1" x14ac:dyDescent="0.25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7"/>
      <c r="M7699" s="7"/>
      <c r="N7699" s="7"/>
    </row>
    <row r="7700" spans="1:14" ht="30" customHeight="1" x14ac:dyDescent="0.25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7"/>
      <c r="M7700" s="7"/>
      <c r="N7700" s="7"/>
    </row>
    <row r="7701" spans="1:14" ht="30" customHeight="1" x14ac:dyDescent="0.25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7"/>
      <c r="M7701" s="7"/>
      <c r="N7701" s="7"/>
    </row>
    <row r="7702" spans="1:14" ht="30" customHeight="1" x14ac:dyDescent="0.25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7"/>
      <c r="M7702" s="7"/>
      <c r="N7702" s="7"/>
    </row>
    <row r="7703" spans="1:14" ht="30" customHeight="1" x14ac:dyDescent="0.25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7"/>
      <c r="M7703" s="7"/>
      <c r="N7703" s="7"/>
    </row>
    <row r="7704" spans="1:14" ht="30" customHeight="1" x14ac:dyDescent="0.25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7"/>
      <c r="M7704" s="7"/>
      <c r="N7704" s="7"/>
    </row>
    <row r="7705" spans="1:14" ht="30" customHeight="1" x14ac:dyDescent="0.25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7"/>
      <c r="M7705" s="7"/>
      <c r="N7705" s="7"/>
    </row>
    <row r="7706" spans="1:14" ht="30" customHeight="1" x14ac:dyDescent="0.25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7"/>
      <c r="M7706" s="7"/>
      <c r="N7706" s="7"/>
    </row>
    <row r="7707" spans="1:14" ht="30" customHeight="1" x14ac:dyDescent="0.25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7"/>
      <c r="M7707" s="7"/>
      <c r="N7707" s="7"/>
    </row>
    <row r="7708" spans="1:14" ht="30" customHeight="1" x14ac:dyDescent="0.25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7"/>
      <c r="M7708" s="7"/>
      <c r="N7708" s="7"/>
    </row>
    <row r="7709" spans="1:14" ht="30" customHeight="1" x14ac:dyDescent="0.25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7"/>
      <c r="M7709" s="7"/>
      <c r="N7709" s="7"/>
    </row>
    <row r="7710" spans="1:14" ht="30" customHeight="1" x14ac:dyDescent="0.25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7"/>
      <c r="M7710" s="7"/>
      <c r="N7710" s="7"/>
    </row>
    <row r="7711" spans="1:14" ht="30" customHeight="1" x14ac:dyDescent="0.25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7"/>
      <c r="M7711" s="7"/>
      <c r="N7711" s="7"/>
    </row>
    <row r="7712" spans="1:14" ht="30" customHeight="1" x14ac:dyDescent="0.25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7"/>
      <c r="M7712" s="7"/>
      <c r="N7712" s="7"/>
    </row>
    <row r="7713" spans="1:14" ht="30" customHeight="1" x14ac:dyDescent="0.25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7"/>
      <c r="M7713" s="7"/>
      <c r="N7713" s="7"/>
    </row>
    <row r="7714" spans="1:14" ht="30" customHeight="1" x14ac:dyDescent="0.25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7"/>
      <c r="M7714" s="7"/>
      <c r="N7714" s="7"/>
    </row>
    <row r="7715" spans="1:14" ht="30" customHeight="1" x14ac:dyDescent="0.25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7"/>
      <c r="M7715" s="7"/>
      <c r="N7715" s="7"/>
    </row>
    <row r="7716" spans="1:14" ht="30" customHeight="1" x14ac:dyDescent="0.25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7"/>
      <c r="M7716" s="7"/>
      <c r="N7716" s="7"/>
    </row>
    <row r="7717" spans="1:14" ht="30" customHeight="1" x14ac:dyDescent="0.25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7"/>
      <c r="M7717" s="7"/>
      <c r="N7717" s="7"/>
    </row>
    <row r="7718" spans="1:14" ht="30" customHeight="1" x14ac:dyDescent="0.25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7"/>
      <c r="M7718" s="7"/>
      <c r="N7718" s="7"/>
    </row>
    <row r="7719" spans="1:14" ht="30" customHeight="1" x14ac:dyDescent="0.25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7"/>
      <c r="M7719" s="7"/>
      <c r="N7719" s="7"/>
    </row>
    <row r="7720" spans="1:14" ht="30" customHeight="1" x14ac:dyDescent="0.25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7"/>
      <c r="M7720" s="7"/>
      <c r="N7720" s="7"/>
    </row>
    <row r="7721" spans="1:14" ht="30" customHeight="1" x14ac:dyDescent="0.25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7"/>
      <c r="M7721" s="7"/>
      <c r="N7721" s="7"/>
    </row>
    <row r="7722" spans="1:14" ht="30" customHeight="1" x14ac:dyDescent="0.25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7"/>
      <c r="M7722" s="7"/>
      <c r="N7722" s="7"/>
    </row>
    <row r="7723" spans="1:14" ht="30" customHeight="1" x14ac:dyDescent="0.25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7"/>
      <c r="M7723" s="7"/>
      <c r="N7723" s="7"/>
    </row>
    <row r="7724" spans="1:14" ht="30" customHeight="1" x14ac:dyDescent="0.25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7"/>
      <c r="M7724" s="7"/>
      <c r="N7724" s="7"/>
    </row>
    <row r="7725" spans="1:14" ht="30" customHeight="1" x14ac:dyDescent="0.25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7"/>
      <c r="M7725" s="7"/>
      <c r="N7725" s="7"/>
    </row>
    <row r="7726" spans="1:14" ht="30" customHeight="1" x14ac:dyDescent="0.25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7"/>
      <c r="M7726" s="7"/>
      <c r="N7726" s="7"/>
    </row>
    <row r="7727" spans="1:14" ht="30" customHeight="1" x14ac:dyDescent="0.25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7"/>
      <c r="M7727" s="7"/>
      <c r="N7727" s="7"/>
    </row>
    <row r="7728" spans="1:14" ht="30" customHeight="1" x14ac:dyDescent="0.25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7"/>
      <c r="M7728" s="7"/>
      <c r="N7728" s="7"/>
    </row>
    <row r="7729" spans="1:14" ht="30" customHeight="1" x14ac:dyDescent="0.25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7"/>
      <c r="M7729" s="7"/>
      <c r="N7729" s="7"/>
    </row>
    <row r="7730" spans="1:14" ht="30" customHeight="1" x14ac:dyDescent="0.25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7"/>
      <c r="M7730" s="7"/>
      <c r="N7730" s="7"/>
    </row>
    <row r="7731" spans="1:14" ht="30" customHeight="1" x14ac:dyDescent="0.25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7"/>
      <c r="M7731" s="7"/>
      <c r="N7731" s="7"/>
    </row>
    <row r="7732" spans="1:14" ht="30" customHeight="1" x14ac:dyDescent="0.25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7"/>
      <c r="M7732" s="7"/>
      <c r="N7732" s="7"/>
    </row>
    <row r="7733" spans="1:14" ht="30" customHeight="1" x14ac:dyDescent="0.25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7"/>
      <c r="M7733" s="7"/>
      <c r="N7733" s="7"/>
    </row>
    <row r="7734" spans="1:14" ht="30" customHeight="1" x14ac:dyDescent="0.25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7"/>
      <c r="M7734" s="7"/>
      <c r="N7734" s="7"/>
    </row>
    <row r="7735" spans="1:14" ht="30" customHeight="1" x14ac:dyDescent="0.25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7"/>
      <c r="M7735" s="7"/>
      <c r="N7735" s="7"/>
    </row>
    <row r="7736" spans="1:14" ht="30" customHeight="1" x14ac:dyDescent="0.25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7"/>
      <c r="M7736" s="7"/>
      <c r="N7736" s="7"/>
    </row>
    <row r="7737" spans="1:14" ht="30" customHeight="1" x14ac:dyDescent="0.25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7"/>
      <c r="M7737" s="7"/>
      <c r="N7737" s="7"/>
    </row>
    <row r="7738" spans="1:14" ht="30" customHeight="1" x14ac:dyDescent="0.25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7"/>
      <c r="M7738" s="7"/>
      <c r="N7738" s="7"/>
    </row>
    <row r="7739" spans="1:14" ht="30" customHeight="1" x14ac:dyDescent="0.25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7"/>
      <c r="M7739" s="7"/>
      <c r="N7739" s="7"/>
    </row>
    <row r="7740" spans="1:14" ht="30" customHeight="1" x14ac:dyDescent="0.25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7"/>
      <c r="M7740" s="7"/>
      <c r="N7740" s="7"/>
    </row>
    <row r="7741" spans="1:14" ht="30" customHeight="1" x14ac:dyDescent="0.25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7"/>
      <c r="M7741" s="7"/>
      <c r="N7741" s="7"/>
    </row>
    <row r="7742" spans="1:14" ht="30" customHeight="1" x14ac:dyDescent="0.25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7"/>
      <c r="M7742" s="7"/>
      <c r="N7742" s="7"/>
    </row>
    <row r="7743" spans="1:14" ht="30" customHeight="1" x14ac:dyDescent="0.25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7"/>
      <c r="M7743" s="7"/>
      <c r="N7743" s="7"/>
    </row>
    <row r="7744" spans="1:14" ht="30" customHeight="1" x14ac:dyDescent="0.25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7"/>
      <c r="M7744" s="7"/>
      <c r="N7744" s="7"/>
    </row>
    <row r="7745" spans="1:14" ht="30" customHeight="1" x14ac:dyDescent="0.25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7"/>
      <c r="M7745" s="7"/>
      <c r="N7745" s="7"/>
    </row>
    <row r="7746" spans="1:14" ht="30" customHeight="1" x14ac:dyDescent="0.25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7"/>
      <c r="M7746" s="7"/>
      <c r="N7746" s="7"/>
    </row>
    <row r="7747" spans="1:14" ht="30" customHeight="1" x14ac:dyDescent="0.25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7"/>
      <c r="M7747" s="7"/>
      <c r="N7747" s="7"/>
    </row>
    <row r="7748" spans="1:14" ht="30" customHeight="1" x14ac:dyDescent="0.25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7"/>
      <c r="M7748" s="7"/>
      <c r="N7748" s="7"/>
    </row>
    <row r="7749" spans="1:14" ht="30" customHeight="1" x14ac:dyDescent="0.25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7"/>
      <c r="M7749" s="7"/>
      <c r="N7749" s="7"/>
    </row>
    <row r="7750" spans="1:14" ht="30" customHeight="1" x14ac:dyDescent="0.25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7"/>
      <c r="M7750" s="7"/>
      <c r="N7750" s="7"/>
    </row>
    <row r="7751" spans="1:14" ht="30" customHeight="1" x14ac:dyDescent="0.25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7"/>
      <c r="M7751" s="7"/>
      <c r="N7751" s="7"/>
    </row>
    <row r="7752" spans="1:14" ht="30" customHeight="1" x14ac:dyDescent="0.25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7"/>
      <c r="M7752" s="7"/>
      <c r="N7752" s="7"/>
    </row>
    <row r="7753" spans="1:14" ht="30" customHeight="1" x14ac:dyDescent="0.25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7"/>
      <c r="M7753" s="7"/>
      <c r="N7753" s="7"/>
    </row>
    <row r="7754" spans="1:14" ht="30" customHeight="1" x14ac:dyDescent="0.25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7"/>
      <c r="M7754" s="7"/>
      <c r="N7754" s="7"/>
    </row>
    <row r="7755" spans="1:14" ht="30" customHeight="1" x14ac:dyDescent="0.25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7"/>
      <c r="M7755" s="7"/>
      <c r="N7755" s="7"/>
    </row>
    <row r="7756" spans="1:14" ht="30" customHeight="1" x14ac:dyDescent="0.25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7"/>
      <c r="M7756" s="7"/>
      <c r="N7756" s="7"/>
    </row>
    <row r="7757" spans="1:14" ht="30" customHeight="1" x14ac:dyDescent="0.25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7"/>
      <c r="M7757" s="7"/>
      <c r="N7757" s="7"/>
    </row>
    <row r="7758" spans="1:14" ht="30" customHeight="1" x14ac:dyDescent="0.25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7"/>
      <c r="M7758" s="7"/>
      <c r="N7758" s="7"/>
    </row>
    <row r="7759" spans="1:14" ht="30" customHeight="1" x14ac:dyDescent="0.25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7"/>
      <c r="M7759" s="7"/>
      <c r="N7759" s="7"/>
    </row>
    <row r="7760" spans="1:14" ht="30" customHeight="1" x14ac:dyDescent="0.25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7"/>
      <c r="M7760" s="7"/>
      <c r="N7760" s="7"/>
    </row>
    <row r="7761" spans="1:14" ht="30" customHeight="1" x14ac:dyDescent="0.25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7"/>
      <c r="M7761" s="7"/>
      <c r="N7761" s="7"/>
    </row>
    <row r="7762" spans="1:14" ht="30" customHeight="1" x14ac:dyDescent="0.25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7"/>
      <c r="M7762" s="7"/>
      <c r="N7762" s="7"/>
    </row>
    <row r="7763" spans="1:14" ht="30" customHeight="1" x14ac:dyDescent="0.25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7"/>
      <c r="M7763" s="7"/>
      <c r="N7763" s="7"/>
    </row>
    <row r="7764" spans="1:14" ht="30" customHeight="1" x14ac:dyDescent="0.25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7"/>
      <c r="M7764" s="7"/>
      <c r="N7764" s="7"/>
    </row>
    <row r="7765" spans="1:14" ht="30" customHeight="1" x14ac:dyDescent="0.25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7"/>
      <c r="M7765" s="7"/>
      <c r="N7765" s="7"/>
    </row>
    <row r="7766" spans="1:14" ht="30" customHeight="1" x14ac:dyDescent="0.25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7"/>
      <c r="M7766" s="7"/>
      <c r="N7766" s="7"/>
    </row>
    <row r="7767" spans="1:14" ht="30" customHeight="1" x14ac:dyDescent="0.25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7"/>
      <c r="M7767" s="7"/>
      <c r="N7767" s="7"/>
    </row>
    <row r="7768" spans="1:14" ht="30" customHeight="1" x14ac:dyDescent="0.25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7"/>
      <c r="M7768" s="7"/>
      <c r="N7768" s="7"/>
    </row>
    <row r="7769" spans="1:14" ht="30" customHeight="1" x14ac:dyDescent="0.25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7"/>
      <c r="M7769" s="7"/>
      <c r="N7769" s="7"/>
    </row>
    <row r="7770" spans="1:14" ht="30" customHeight="1" x14ac:dyDescent="0.25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7"/>
      <c r="M7770" s="7"/>
      <c r="N7770" s="7"/>
    </row>
    <row r="7771" spans="1:14" ht="30" customHeight="1" x14ac:dyDescent="0.25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7"/>
      <c r="M7771" s="7"/>
      <c r="N7771" s="7"/>
    </row>
    <row r="7772" spans="1:14" ht="30" customHeight="1" x14ac:dyDescent="0.25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7"/>
      <c r="M7772" s="7"/>
      <c r="N7772" s="7"/>
    </row>
    <row r="7773" spans="1:14" ht="30" customHeight="1" x14ac:dyDescent="0.25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7"/>
      <c r="M7773" s="7"/>
      <c r="N7773" s="7"/>
    </row>
    <row r="7774" spans="1:14" ht="30" customHeight="1" x14ac:dyDescent="0.25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7"/>
      <c r="M7774" s="7"/>
      <c r="N7774" s="7"/>
    </row>
    <row r="7775" spans="1:14" ht="30" customHeight="1" x14ac:dyDescent="0.25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7"/>
      <c r="M7775" s="7"/>
      <c r="N7775" s="7"/>
    </row>
    <row r="7776" spans="1:14" ht="30" customHeight="1" x14ac:dyDescent="0.25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7"/>
      <c r="M7776" s="7"/>
      <c r="N7776" s="7"/>
    </row>
    <row r="7777" spans="1:14" ht="30" customHeight="1" x14ac:dyDescent="0.25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7"/>
      <c r="M7777" s="7"/>
      <c r="N7777" s="7"/>
    </row>
    <row r="7778" spans="1:14" ht="30" customHeight="1" x14ac:dyDescent="0.25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7"/>
      <c r="M7778" s="7"/>
      <c r="N7778" s="7"/>
    </row>
    <row r="7779" spans="1:14" ht="30" customHeight="1" x14ac:dyDescent="0.25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7"/>
      <c r="M7779" s="7"/>
      <c r="N7779" s="7"/>
    </row>
    <row r="7780" spans="1:14" ht="30" customHeight="1" x14ac:dyDescent="0.25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7"/>
      <c r="M7780" s="7"/>
      <c r="N7780" s="7"/>
    </row>
    <row r="7781" spans="1:14" ht="30" customHeight="1" x14ac:dyDescent="0.25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7"/>
      <c r="M7781" s="7"/>
      <c r="N7781" s="7"/>
    </row>
    <row r="7782" spans="1:14" ht="30" customHeight="1" x14ac:dyDescent="0.25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7"/>
      <c r="M7782" s="7"/>
      <c r="N7782" s="7"/>
    </row>
    <row r="7783" spans="1:14" ht="30" customHeight="1" x14ac:dyDescent="0.25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7"/>
      <c r="M7783" s="7"/>
      <c r="N7783" s="7"/>
    </row>
    <row r="7784" spans="1:14" ht="30" customHeight="1" x14ac:dyDescent="0.25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7"/>
      <c r="M7784" s="7"/>
      <c r="N7784" s="7"/>
    </row>
    <row r="7785" spans="1:14" ht="30" customHeight="1" x14ac:dyDescent="0.25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7"/>
      <c r="M7785" s="7"/>
      <c r="N7785" s="7"/>
    </row>
    <row r="7786" spans="1:14" ht="30" customHeight="1" x14ac:dyDescent="0.25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7"/>
      <c r="M7786" s="7"/>
      <c r="N7786" s="7"/>
    </row>
    <row r="7787" spans="1:14" ht="30" customHeight="1" x14ac:dyDescent="0.25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7"/>
      <c r="M7787" s="7"/>
      <c r="N7787" s="7"/>
    </row>
    <row r="7788" spans="1:14" ht="30" customHeight="1" x14ac:dyDescent="0.25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7"/>
      <c r="M7788" s="7"/>
      <c r="N7788" s="7"/>
    </row>
    <row r="7789" spans="1:14" ht="30" customHeight="1" x14ac:dyDescent="0.25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7"/>
      <c r="M7789" s="7"/>
      <c r="N7789" s="7"/>
    </row>
    <row r="7790" spans="1:14" ht="30" customHeight="1" x14ac:dyDescent="0.25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7"/>
      <c r="M7790" s="7"/>
      <c r="N7790" s="7"/>
    </row>
    <row r="7791" spans="1:14" ht="30" customHeight="1" x14ac:dyDescent="0.25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7"/>
      <c r="M7791" s="7"/>
      <c r="N7791" s="7"/>
    </row>
    <row r="7792" spans="1:14" ht="30" customHeight="1" x14ac:dyDescent="0.25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7"/>
      <c r="M7792" s="7"/>
      <c r="N7792" s="7"/>
    </row>
    <row r="7793" spans="1:14" ht="30" customHeight="1" x14ac:dyDescent="0.25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7"/>
      <c r="M7793" s="7"/>
      <c r="N7793" s="7"/>
    </row>
    <row r="7794" spans="1:14" ht="30" customHeight="1" x14ac:dyDescent="0.25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7"/>
      <c r="M7794" s="7"/>
      <c r="N7794" s="7"/>
    </row>
    <row r="7795" spans="1:14" ht="30" customHeight="1" x14ac:dyDescent="0.25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7"/>
      <c r="M7795" s="7"/>
      <c r="N7795" s="7"/>
    </row>
    <row r="7796" spans="1:14" ht="30" customHeight="1" x14ac:dyDescent="0.25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7"/>
      <c r="M7796" s="7"/>
      <c r="N7796" s="7"/>
    </row>
    <row r="7797" spans="1:14" ht="30" customHeight="1" x14ac:dyDescent="0.25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7"/>
      <c r="M7797" s="7"/>
      <c r="N7797" s="7"/>
    </row>
    <row r="7798" spans="1:14" ht="30" customHeight="1" x14ac:dyDescent="0.25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7"/>
      <c r="M7798" s="7"/>
      <c r="N7798" s="7"/>
    </row>
    <row r="7799" spans="1:14" ht="30" customHeight="1" x14ac:dyDescent="0.25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7"/>
      <c r="M7799" s="7"/>
      <c r="N7799" s="7"/>
    </row>
    <row r="7800" spans="1:14" ht="30" customHeight="1" x14ac:dyDescent="0.25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7"/>
      <c r="M7800" s="7"/>
      <c r="N7800" s="7"/>
    </row>
    <row r="7801" spans="1:14" ht="30" customHeight="1" x14ac:dyDescent="0.25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7"/>
      <c r="M7801" s="7"/>
      <c r="N7801" s="7"/>
    </row>
    <row r="7802" spans="1:14" ht="30" customHeight="1" x14ac:dyDescent="0.25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7"/>
      <c r="M7802" s="7"/>
      <c r="N7802" s="7"/>
    </row>
    <row r="7803" spans="1:14" ht="30" customHeight="1" x14ac:dyDescent="0.25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7"/>
      <c r="M7803" s="7"/>
      <c r="N7803" s="7"/>
    </row>
    <row r="7804" spans="1:14" ht="30" customHeight="1" x14ac:dyDescent="0.25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7"/>
      <c r="M7804" s="7"/>
      <c r="N7804" s="7"/>
    </row>
    <row r="7805" spans="1:14" ht="30" customHeight="1" x14ac:dyDescent="0.25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7"/>
      <c r="M7805" s="7"/>
      <c r="N7805" s="7"/>
    </row>
    <row r="7806" spans="1:14" ht="30" customHeight="1" x14ac:dyDescent="0.25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7"/>
      <c r="M7806" s="7"/>
      <c r="N7806" s="7"/>
    </row>
    <row r="7807" spans="1:14" ht="30" customHeight="1" x14ac:dyDescent="0.25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7"/>
      <c r="M7807" s="7"/>
      <c r="N7807" s="7"/>
    </row>
    <row r="7808" spans="1:14" ht="30" customHeight="1" x14ac:dyDescent="0.25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7"/>
      <c r="M7808" s="7"/>
      <c r="N7808" s="7"/>
    </row>
    <row r="7809" spans="1:14" ht="30" customHeight="1" x14ac:dyDescent="0.25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7"/>
      <c r="M7809" s="7"/>
      <c r="N7809" s="7"/>
    </row>
    <row r="7810" spans="1:14" ht="30" customHeight="1" x14ac:dyDescent="0.25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7"/>
      <c r="M7810" s="7"/>
      <c r="N7810" s="7"/>
    </row>
    <row r="7811" spans="1:14" ht="30" customHeight="1" x14ac:dyDescent="0.25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7"/>
      <c r="M7811" s="7"/>
      <c r="N7811" s="7"/>
    </row>
    <row r="7812" spans="1:14" ht="30" customHeight="1" x14ac:dyDescent="0.25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7"/>
      <c r="M7812" s="7"/>
      <c r="N7812" s="7"/>
    </row>
    <row r="7813" spans="1:14" ht="30" customHeight="1" x14ac:dyDescent="0.25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7"/>
      <c r="M7813" s="7"/>
      <c r="N7813" s="7"/>
    </row>
    <row r="7814" spans="1:14" ht="30" customHeight="1" x14ac:dyDescent="0.25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7"/>
      <c r="M7814" s="7"/>
      <c r="N7814" s="7"/>
    </row>
    <row r="7815" spans="1:14" ht="30" customHeight="1" x14ac:dyDescent="0.25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7"/>
      <c r="M7815" s="7"/>
      <c r="N7815" s="7"/>
    </row>
    <row r="7816" spans="1:14" ht="30" customHeight="1" x14ac:dyDescent="0.25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7"/>
      <c r="M7816" s="7"/>
      <c r="N7816" s="7"/>
    </row>
    <row r="7817" spans="1:14" ht="30" customHeight="1" x14ac:dyDescent="0.25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7"/>
      <c r="M7817" s="7"/>
      <c r="N7817" s="7"/>
    </row>
    <row r="7818" spans="1:14" ht="30" customHeight="1" x14ac:dyDescent="0.25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7"/>
      <c r="M7818" s="7"/>
      <c r="N7818" s="7"/>
    </row>
    <row r="7819" spans="1:14" ht="30" customHeight="1" x14ac:dyDescent="0.25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7"/>
      <c r="M7819" s="7"/>
      <c r="N7819" s="7"/>
    </row>
    <row r="7820" spans="1:14" ht="30" customHeight="1" x14ac:dyDescent="0.25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7"/>
      <c r="M7820" s="7"/>
      <c r="N7820" s="7"/>
    </row>
    <row r="7821" spans="1:14" ht="30" customHeight="1" x14ac:dyDescent="0.25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7"/>
      <c r="M7821" s="7"/>
      <c r="N7821" s="7"/>
    </row>
    <row r="7822" spans="1:14" ht="30" customHeight="1" x14ac:dyDescent="0.25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7"/>
      <c r="M7822" s="7"/>
      <c r="N7822" s="7"/>
    </row>
    <row r="7823" spans="1:14" ht="30" customHeight="1" x14ac:dyDescent="0.25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7"/>
      <c r="M7823" s="7"/>
      <c r="N7823" s="7"/>
    </row>
    <row r="7824" spans="1:14" ht="30" customHeight="1" x14ac:dyDescent="0.25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7"/>
      <c r="M7824" s="7"/>
      <c r="N7824" s="7"/>
    </row>
    <row r="7825" spans="1:14" ht="30" customHeight="1" x14ac:dyDescent="0.25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7"/>
      <c r="M7825" s="7"/>
      <c r="N7825" s="7"/>
    </row>
    <row r="7826" spans="1:14" ht="30" customHeight="1" x14ac:dyDescent="0.25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7"/>
      <c r="M7826" s="7"/>
      <c r="N7826" s="7"/>
    </row>
    <row r="7827" spans="1:14" ht="30" customHeight="1" x14ac:dyDescent="0.25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7"/>
      <c r="M7827" s="7"/>
      <c r="N7827" s="7"/>
    </row>
    <row r="7828" spans="1:14" ht="30" customHeight="1" x14ac:dyDescent="0.25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7"/>
      <c r="M7828" s="7"/>
      <c r="N7828" s="7"/>
    </row>
    <row r="7829" spans="1:14" ht="30" customHeight="1" x14ac:dyDescent="0.25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7"/>
      <c r="M7829" s="7"/>
      <c r="N7829" s="7"/>
    </row>
    <row r="7830" spans="1:14" ht="30" customHeight="1" x14ac:dyDescent="0.25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7"/>
      <c r="M7830" s="7"/>
      <c r="N7830" s="7"/>
    </row>
    <row r="7831" spans="1:14" ht="30" customHeight="1" x14ac:dyDescent="0.25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7"/>
      <c r="M7831" s="7"/>
      <c r="N7831" s="7"/>
    </row>
    <row r="7832" spans="1:14" ht="30" customHeight="1" x14ac:dyDescent="0.25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7"/>
      <c r="M7832" s="7"/>
      <c r="N7832" s="7"/>
    </row>
    <row r="7833" spans="1:14" ht="30" customHeight="1" x14ac:dyDescent="0.25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7"/>
      <c r="M7833" s="7"/>
      <c r="N7833" s="7"/>
    </row>
    <row r="7834" spans="1:14" ht="30" customHeight="1" x14ac:dyDescent="0.25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7"/>
      <c r="M7834" s="7"/>
      <c r="N7834" s="7"/>
    </row>
    <row r="7835" spans="1:14" ht="30" customHeight="1" x14ac:dyDescent="0.25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7"/>
      <c r="M7835" s="7"/>
      <c r="N7835" s="7"/>
    </row>
    <row r="7836" spans="1:14" ht="30" customHeight="1" x14ac:dyDescent="0.25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7"/>
      <c r="M7836" s="7"/>
      <c r="N7836" s="7"/>
    </row>
    <row r="7837" spans="1:14" ht="30" customHeight="1" x14ac:dyDescent="0.25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7"/>
      <c r="M7837" s="7"/>
      <c r="N7837" s="7"/>
    </row>
    <row r="7838" spans="1:14" ht="30" customHeight="1" x14ac:dyDescent="0.25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7"/>
      <c r="M7838" s="7"/>
      <c r="N7838" s="7"/>
    </row>
    <row r="7839" spans="1:14" ht="30" customHeight="1" x14ac:dyDescent="0.25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7"/>
      <c r="M7839" s="7"/>
      <c r="N7839" s="7"/>
    </row>
    <row r="7840" spans="1:14" ht="30" customHeight="1" x14ac:dyDescent="0.25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7"/>
      <c r="M7840" s="7"/>
      <c r="N7840" s="7"/>
    </row>
    <row r="7841" spans="1:14" ht="30" customHeight="1" x14ac:dyDescent="0.25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7"/>
      <c r="M7841" s="7"/>
      <c r="N7841" s="7"/>
    </row>
    <row r="7842" spans="1:14" ht="30" customHeight="1" x14ac:dyDescent="0.25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7"/>
      <c r="M7842" s="7"/>
      <c r="N7842" s="7"/>
    </row>
    <row r="7843" spans="1:14" ht="30" customHeight="1" x14ac:dyDescent="0.25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7"/>
      <c r="M7843" s="7"/>
      <c r="N7843" s="7"/>
    </row>
    <row r="7844" spans="1:14" ht="30" customHeight="1" x14ac:dyDescent="0.25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7"/>
      <c r="M7844" s="7"/>
      <c r="N7844" s="7"/>
    </row>
    <row r="7845" spans="1:14" ht="30" customHeight="1" x14ac:dyDescent="0.25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7"/>
      <c r="M7845" s="7"/>
      <c r="N7845" s="7"/>
    </row>
    <row r="7846" spans="1:14" ht="30" customHeight="1" x14ac:dyDescent="0.25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7"/>
      <c r="M7846" s="7"/>
      <c r="N7846" s="7"/>
    </row>
    <row r="7847" spans="1:14" ht="30" customHeight="1" x14ac:dyDescent="0.25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7"/>
      <c r="M7847" s="7"/>
      <c r="N7847" s="7"/>
    </row>
    <row r="7848" spans="1:14" ht="30" customHeight="1" x14ac:dyDescent="0.25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7"/>
      <c r="M7848" s="7"/>
      <c r="N7848" s="7"/>
    </row>
    <row r="7849" spans="1:14" ht="30" customHeight="1" x14ac:dyDescent="0.25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7"/>
      <c r="M7849" s="7"/>
      <c r="N7849" s="7"/>
    </row>
    <row r="7850" spans="1:14" ht="30" customHeight="1" x14ac:dyDescent="0.25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7"/>
      <c r="M7850" s="7"/>
      <c r="N7850" s="7"/>
    </row>
    <row r="7851" spans="1:14" ht="30" customHeight="1" x14ac:dyDescent="0.25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7"/>
      <c r="M7851" s="7"/>
      <c r="N7851" s="7"/>
    </row>
    <row r="7852" spans="1:14" ht="30" customHeight="1" x14ac:dyDescent="0.25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7"/>
      <c r="M7852" s="7"/>
      <c r="N7852" s="7"/>
    </row>
    <row r="7853" spans="1:14" ht="30" customHeight="1" x14ac:dyDescent="0.25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7"/>
      <c r="M7853" s="7"/>
      <c r="N7853" s="7"/>
    </row>
    <row r="7854" spans="1:14" ht="30" customHeight="1" x14ac:dyDescent="0.25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7"/>
      <c r="M7854" s="7"/>
      <c r="N7854" s="7"/>
    </row>
    <row r="7855" spans="1:14" ht="30" customHeight="1" x14ac:dyDescent="0.25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7"/>
      <c r="M7855" s="7"/>
      <c r="N7855" s="7"/>
    </row>
    <row r="7856" spans="1:14" ht="30" customHeight="1" x14ac:dyDescent="0.25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7"/>
      <c r="M7856" s="7"/>
      <c r="N7856" s="7"/>
    </row>
    <row r="7857" spans="1:14" ht="30" customHeight="1" x14ac:dyDescent="0.25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7"/>
      <c r="M7857" s="7"/>
      <c r="N7857" s="7"/>
    </row>
    <row r="7858" spans="1:14" ht="30" customHeight="1" x14ac:dyDescent="0.25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7"/>
      <c r="M7858" s="7"/>
      <c r="N7858" s="7"/>
    </row>
    <row r="7859" spans="1:14" ht="30" customHeight="1" x14ac:dyDescent="0.25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7"/>
      <c r="M7859" s="7"/>
      <c r="N7859" s="7"/>
    </row>
    <row r="7860" spans="1:14" ht="30" customHeight="1" x14ac:dyDescent="0.25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7"/>
      <c r="M7860" s="7"/>
      <c r="N7860" s="7"/>
    </row>
    <row r="7861" spans="1:14" ht="30" customHeight="1" x14ac:dyDescent="0.25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7"/>
      <c r="M7861" s="7"/>
      <c r="N7861" s="7"/>
    </row>
    <row r="7862" spans="1:14" ht="30" customHeight="1" x14ac:dyDescent="0.25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7"/>
      <c r="M7862" s="7"/>
      <c r="N7862" s="7"/>
    </row>
    <row r="7863" spans="1:14" ht="30" customHeight="1" x14ac:dyDescent="0.25">
      <c r="A7863" s="1"/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7"/>
      <c r="M7863" s="7"/>
      <c r="N7863" s="7"/>
    </row>
    <row r="7864" spans="1:14" ht="30" customHeight="1" x14ac:dyDescent="0.25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7"/>
      <c r="M7864" s="7"/>
      <c r="N7864" s="7"/>
    </row>
    <row r="7865" spans="1:14" ht="30" customHeight="1" x14ac:dyDescent="0.25">
      <c r="A7865" s="1"/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7"/>
      <c r="M7865" s="7"/>
      <c r="N7865" s="7"/>
    </row>
    <row r="7866" spans="1:14" ht="30" customHeight="1" x14ac:dyDescent="0.25">
      <c r="A7866" s="1"/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7"/>
      <c r="M7866" s="7"/>
      <c r="N7866" s="7"/>
    </row>
    <row r="7867" spans="1:14" ht="30" customHeight="1" x14ac:dyDescent="0.25">
      <c r="A7867" s="1"/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7"/>
      <c r="M7867" s="7"/>
      <c r="N7867" s="7"/>
    </row>
    <row r="7868" spans="1:14" ht="30" customHeight="1" x14ac:dyDescent="0.25">
      <c r="A7868" s="1"/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7"/>
      <c r="M7868" s="7"/>
      <c r="N7868" s="7"/>
    </row>
    <row r="7869" spans="1:14" ht="30" customHeight="1" x14ac:dyDescent="0.25">
      <c r="A7869" s="1"/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7"/>
      <c r="M7869" s="7"/>
      <c r="N7869" s="7"/>
    </row>
    <row r="7870" spans="1:14" ht="30" customHeight="1" x14ac:dyDescent="0.25">
      <c r="A7870" s="1"/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7"/>
      <c r="M7870" s="7"/>
      <c r="N7870" s="7"/>
    </row>
    <row r="7871" spans="1:14" ht="30" customHeight="1" x14ac:dyDescent="0.25">
      <c r="A7871" s="1"/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7"/>
      <c r="M7871" s="7"/>
      <c r="N7871" s="7"/>
    </row>
    <row r="7872" spans="1:14" ht="30" customHeight="1" x14ac:dyDescent="0.25">
      <c r="A7872" s="1"/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7"/>
      <c r="M7872" s="7"/>
      <c r="N7872" s="7"/>
    </row>
    <row r="7873" spans="1:14" ht="30" customHeight="1" x14ac:dyDescent="0.25">
      <c r="A7873" s="1"/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7"/>
      <c r="M7873" s="7"/>
      <c r="N7873" s="7"/>
    </row>
    <row r="7874" spans="1:14" ht="30" customHeight="1" x14ac:dyDescent="0.25">
      <c r="A7874" s="1"/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7"/>
      <c r="M7874" s="7"/>
      <c r="N7874" s="7"/>
    </row>
    <row r="7875" spans="1:14" ht="30" customHeight="1" x14ac:dyDescent="0.25">
      <c r="A7875" s="1"/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7"/>
      <c r="M7875" s="7"/>
      <c r="N7875" s="7"/>
    </row>
    <row r="7876" spans="1:14" ht="30" customHeight="1" x14ac:dyDescent="0.25">
      <c r="A7876" s="1"/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7"/>
      <c r="M7876" s="7"/>
      <c r="N7876" s="7"/>
    </row>
    <row r="7877" spans="1:14" ht="30" customHeight="1" x14ac:dyDescent="0.25">
      <c r="A7877" s="1"/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7"/>
      <c r="M7877" s="7"/>
      <c r="N7877" s="7"/>
    </row>
    <row r="7878" spans="1:14" ht="30" customHeight="1" x14ac:dyDescent="0.25">
      <c r="A7878" s="1"/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7"/>
      <c r="M7878" s="7"/>
      <c r="N7878" s="7"/>
    </row>
    <row r="7879" spans="1:14" ht="30" customHeight="1" x14ac:dyDescent="0.25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7"/>
      <c r="M7879" s="7"/>
      <c r="N7879" s="7"/>
    </row>
    <row r="7880" spans="1:14" ht="30" customHeight="1" x14ac:dyDescent="0.25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7"/>
      <c r="M7880" s="7"/>
      <c r="N7880" s="7"/>
    </row>
    <row r="7881" spans="1:14" ht="30" customHeight="1" x14ac:dyDescent="0.25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7"/>
      <c r="M7881" s="7"/>
      <c r="N7881" s="7"/>
    </row>
    <row r="7882" spans="1:14" ht="30" customHeight="1" x14ac:dyDescent="0.25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7"/>
      <c r="M7882" s="7"/>
      <c r="N7882" s="7"/>
    </row>
    <row r="7883" spans="1:14" ht="30" customHeight="1" x14ac:dyDescent="0.25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7"/>
      <c r="M7883" s="7"/>
      <c r="N7883" s="7"/>
    </row>
    <row r="7884" spans="1:14" ht="30" customHeight="1" x14ac:dyDescent="0.25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7"/>
      <c r="M7884" s="7"/>
      <c r="N7884" s="7"/>
    </row>
    <row r="7885" spans="1:14" ht="30" customHeight="1" x14ac:dyDescent="0.25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7"/>
      <c r="M7885" s="7"/>
      <c r="N7885" s="7"/>
    </row>
    <row r="7886" spans="1:14" ht="30" customHeight="1" x14ac:dyDescent="0.25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7"/>
      <c r="M7886" s="7"/>
      <c r="N7886" s="7"/>
    </row>
    <row r="7887" spans="1:14" ht="30" customHeight="1" x14ac:dyDescent="0.25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7"/>
      <c r="M7887" s="7"/>
      <c r="N7887" s="7"/>
    </row>
    <row r="7888" spans="1:14" ht="30" customHeight="1" x14ac:dyDescent="0.25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7"/>
      <c r="M7888" s="7"/>
      <c r="N7888" s="7"/>
    </row>
    <row r="7889" spans="1:14" ht="30" customHeight="1" x14ac:dyDescent="0.25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7"/>
      <c r="M7889" s="7"/>
      <c r="N7889" s="7"/>
    </row>
    <row r="7890" spans="1:14" ht="30" customHeight="1" x14ac:dyDescent="0.25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7"/>
      <c r="M7890" s="7"/>
      <c r="N7890" s="7"/>
    </row>
    <row r="7891" spans="1:14" ht="30" customHeight="1" x14ac:dyDescent="0.25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7"/>
      <c r="M7891" s="7"/>
      <c r="N7891" s="7"/>
    </row>
    <row r="7892" spans="1:14" ht="30" customHeight="1" x14ac:dyDescent="0.25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7"/>
      <c r="M7892" s="7"/>
      <c r="N7892" s="7"/>
    </row>
    <row r="7893" spans="1:14" ht="30" customHeight="1" x14ac:dyDescent="0.25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7"/>
      <c r="M7893" s="7"/>
      <c r="N7893" s="7"/>
    </row>
    <row r="7894" spans="1:14" ht="30" customHeight="1" x14ac:dyDescent="0.25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7"/>
      <c r="M7894" s="7"/>
      <c r="N7894" s="7"/>
    </row>
    <row r="7895" spans="1:14" ht="30" customHeight="1" x14ac:dyDescent="0.25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7"/>
      <c r="M7895" s="7"/>
      <c r="N7895" s="7"/>
    </row>
    <row r="7896" spans="1:14" ht="30" customHeight="1" x14ac:dyDescent="0.25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7"/>
      <c r="M7896" s="7"/>
      <c r="N7896" s="7"/>
    </row>
    <row r="7897" spans="1:14" ht="30" customHeight="1" x14ac:dyDescent="0.25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7"/>
      <c r="M7897" s="7"/>
      <c r="N7897" s="7"/>
    </row>
    <row r="7898" spans="1:14" ht="30" customHeight="1" x14ac:dyDescent="0.25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7"/>
      <c r="M7898" s="7"/>
      <c r="N7898" s="7"/>
    </row>
    <row r="7899" spans="1:14" ht="30" customHeight="1" x14ac:dyDescent="0.25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7"/>
      <c r="M7899" s="7"/>
      <c r="N7899" s="7"/>
    </row>
    <row r="7900" spans="1:14" ht="30" customHeight="1" x14ac:dyDescent="0.25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7"/>
      <c r="M7900" s="7"/>
      <c r="N7900" s="7"/>
    </row>
    <row r="7901" spans="1:14" ht="30" customHeight="1" x14ac:dyDescent="0.25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7"/>
      <c r="M7901" s="7"/>
      <c r="N7901" s="7"/>
    </row>
    <row r="7902" spans="1:14" ht="30" customHeight="1" x14ac:dyDescent="0.25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7"/>
      <c r="M7902" s="7"/>
      <c r="N7902" s="7"/>
    </row>
    <row r="7903" spans="1:14" ht="30" customHeight="1" x14ac:dyDescent="0.25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7"/>
      <c r="M7903" s="7"/>
      <c r="N7903" s="7"/>
    </row>
    <row r="7904" spans="1:14" ht="30" customHeight="1" x14ac:dyDescent="0.25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7"/>
      <c r="M7904" s="7"/>
      <c r="N7904" s="7"/>
    </row>
    <row r="7905" spans="1:14" ht="30" customHeight="1" x14ac:dyDescent="0.25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7"/>
      <c r="M7905" s="7"/>
      <c r="N7905" s="7"/>
    </row>
    <row r="7906" spans="1:14" ht="30" customHeight="1" x14ac:dyDescent="0.25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7"/>
      <c r="M7906" s="7"/>
      <c r="N7906" s="7"/>
    </row>
    <row r="7907" spans="1:14" ht="30" customHeight="1" x14ac:dyDescent="0.25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7"/>
      <c r="M7907" s="7"/>
      <c r="N7907" s="7"/>
    </row>
    <row r="7908" spans="1:14" ht="30" customHeight="1" x14ac:dyDescent="0.25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7"/>
      <c r="M7908" s="7"/>
      <c r="N7908" s="7"/>
    </row>
    <row r="7909" spans="1:14" ht="30" customHeight="1" x14ac:dyDescent="0.25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7"/>
      <c r="M7909" s="7"/>
      <c r="N7909" s="7"/>
    </row>
    <row r="7910" spans="1:14" ht="30" customHeight="1" x14ac:dyDescent="0.25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7"/>
      <c r="M7910" s="7"/>
      <c r="N7910" s="7"/>
    </row>
    <row r="7911" spans="1:14" ht="30" customHeight="1" x14ac:dyDescent="0.25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7"/>
      <c r="M7911" s="7"/>
      <c r="N7911" s="7"/>
    </row>
    <row r="7912" spans="1:14" ht="30" customHeight="1" x14ac:dyDescent="0.25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7"/>
      <c r="M7912" s="7"/>
      <c r="N7912" s="7"/>
    </row>
    <row r="7913" spans="1:14" ht="30" customHeight="1" x14ac:dyDescent="0.25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7"/>
      <c r="M7913" s="7"/>
      <c r="N7913" s="7"/>
    </row>
    <row r="7914" spans="1:14" ht="30" customHeight="1" x14ac:dyDescent="0.25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7"/>
      <c r="M7914" s="7"/>
      <c r="N7914" s="7"/>
    </row>
    <row r="7915" spans="1:14" ht="30" customHeight="1" x14ac:dyDescent="0.25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7"/>
      <c r="M7915" s="7"/>
      <c r="N7915" s="7"/>
    </row>
    <row r="7916" spans="1:14" ht="30" customHeight="1" x14ac:dyDescent="0.25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7"/>
      <c r="M7916" s="7"/>
      <c r="N7916" s="7"/>
    </row>
    <row r="7917" spans="1:14" ht="30" customHeight="1" x14ac:dyDescent="0.25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7"/>
      <c r="M7917" s="7"/>
      <c r="N7917" s="7"/>
    </row>
    <row r="7918" spans="1:14" ht="30" customHeight="1" x14ac:dyDescent="0.25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7"/>
      <c r="M7918" s="7"/>
      <c r="N7918" s="7"/>
    </row>
    <row r="7919" spans="1:14" ht="30" customHeight="1" x14ac:dyDescent="0.25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7"/>
      <c r="M7919" s="7"/>
      <c r="N7919" s="7"/>
    </row>
    <row r="7920" spans="1:14" ht="30" customHeight="1" x14ac:dyDescent="0.25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7"/>
      <c r="M7920" s="7"/>
      <c r="N7920" s="7"/>
    </row>
    <row r="7921" spans="1:14" ht="30" customHeight="1" x14ac:dyDescent="0.25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7"/>
      <c r="M7921" s="7"/>
      <c r="N7921" s="7"/>
    </row>
    <row r="7922" spans="1:14" ht="30" customHeight="1" x14ac:dyDescent="0.25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7"/>
      <c r="M7922" s="7"/>
      <c r="N7922" s="7"/>
    </row>
    <row r="7923" spans="1:14" ht="30" customHeight="1" x14ac:dyDescent="0.25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7"/>
      <c r="M7923" s="7"/>
      <c r="N7923" s="7"/>
    </row>
    <row r="7924" spans="1:14" ht="30" customHeight="1" x14ac:dyDescent="0.25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7"/>
      <c r="M7924" s="7"/>
      <c r="N7924" s="7"/>
    </row>
    <row r="7925" spans="1:14" ht="30" customHeight="1" x14ac:dyDescent="0.25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7"/>
      <c r="M7925" s="7"/>
      <c r="N7925" s="7"/>
    </row>
    <row r="7926" spans="1:14" ht="30" customHeight="1" x14ac:dyDescent="0.25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7"/>
      <c r="M7926" s="7"/>
      <c r="N7926" s="7"/>
    </row>
    <row r="7927" spans="1:14" ht="30" customHeight="1" x14ac:dyDescent="0.25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7"/>
      <c r="M7927" s="7"/>
      <c r="N7927" s="7"/>
    </row>
    <row r="7928" spans="1:14" ht="30" customHeight="1" x14ac:dyDescent="0.25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7"/>
      <c r="M7928" s="7"/>
      <c r="N7928" s="7"/>
    </row>
    <row r="7929" spans="1:14" ht="30" customHeight="1" x14ac:dyDescent="0.25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7"/>
      <c r="M7929" s="7"/>
      <c r="N7929" s="7"/>
    </row>
    <row r="7930" spans="1:14" ht="30" customHeight="1" x14ac:dyDescent="0.25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7"/>
      <c r="M7930" s="7"/>
      <c r="N7930" s="7"/>
    </row>
    <row r="7931" spans="1:14" ht="30" customHeight="1" x14ac:dyDescent="0.25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7"/>
      <c r="M7931" s="7"/>
      <c r="N7931" s="7"/>
    </row>
    <row r="7932" spans="1:14" ht="30" customHeight="1" x14ac:dyDescent="0.25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7"/>
      <c r="M7932" s="7"/>
      <c r="N7932" s="7"/>
    </row>
    <row r="7933" spans="1:14" ht="30" customHeight="1" x14ac:dyDescent="0.25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7"/>
      <c r="M7933" s="7"/>
      <c r="N7933" s="7"/>
    </row>
    <row r="7934" spans="1:14" ht="30" customHeight="1" x14ac:dyDescent="0.25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7"/>
      <c r="M7934" s="7"/>
      <c r="N7934" s="7"/>
    </row>
    <row r="7935" spans="1:14" ht="30" customHeight="1" x14ac:dyDescent="0.25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7"/>
      <c r="M7935" s="7"/>
      <c r="N7935" s="7"/>
    </row>
    <row r="7936" spans="1:14" ht="30" customHeight="1" x14ac:dyDescent="0.25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7"/>
      <c r="M7936" s="7"/>
      <c r="N7936" s="7"/>
    </row>
    <row r="7937" spans="1:14" ht="30" customHeight="1" x14ac:dyDescent="0.25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7"/>
      <c r="M7937" s="7"/>
      <c r="N7937" s="7"/>
    </row>
    <row r="7938" spans="1:14" ht="30" customHeight="1" x14ac:dyDescent="0.25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7"/>
      <c r="M7938" s="7"/>
      <c r="N7938" s="7"/>
    </row>
    <row r="7939" spans="1:14" ht="30" customHeight="1" x14ac:dyDescent="0.25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7"/>
      <c r="M7939" s="7"/>
      <c r="N7939" s="7"/>
    </row>
    <row r="7940" spans="1:14" ht="30" customHeight="1" x14ac:dyDescent="0.25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7"/>
      <c r="M7940" s="7"/>
      <c r="N7940" s="7"/>
    </row>
    <row r="7941" spans="1:14" ht="30" customHeight="1" x14ac:dyDescent="0.25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7"/>
      <c r="M7941" s="7"/>
      <c r="N7941" s="7"/>
    </row>
    <row r="7942" spans="1:14" ht="30" customHeight="1" x14ac:dyDescent="0.25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7"/>
      <c r="M7942" s="7"/>
      <c r="N7942" s="7"/>
    </row>
    <row r="7943" spans="1:14" ht="30" customHeight="1" x14ac:dyDescent="0.25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7"/>
      <c r="M7943" s="7"/>
      <c r="N7943" s="7"/>
    </row>
    <row r="7944" spans="1:14" ht="30" customHeight="1" x14ac:dyDescent="0.25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7"/>
      <c r="M7944" s="7"/>
      <c r="N7944" s="7"/>
    </row>
    <row r="7945" spans="1:14" ht="30" customHeight="1" x14ac:dyDescent="0.25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7"/>
      <c r="M7945" s="7"/>
      <c r="N7945" s="7"/>
    </row>
    <row r="7946" spans="1:14" ht="30" customHeight="1" x14ac:dyDescent="0.25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7"/>
      <c r="M7946" s="7"/>
      <c r="N7946" s="7"/>
    </row>
    <row r="7947" spans="1:14" ht="30" customHeight="1" x14ac:dyDescent="0.25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7"/>
      <c r="M7947" s="7"/>
      <c r="N7947" s="7"/>
    </row>
    <row r="7948" spans="1:14" ht="30" customHeight="1" x14ac:dyDescent="0.25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7"/>
      <c r="M7948" s="7"/>
      <c r="N7948" s="7"/>
    </row>
    <row r="7949" spans="1:14" ht="30" customHeight="1" x14ac:dyDescent="0.25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7"/>
      <c r="M7949" s="7"/>
      <c r="N7949" s="7"/>
    </row>
    <row r="7950" spans="1:14" ht="30" customHeight="1" x14ac:dyDescent="0.25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7"/>
      <c r="M7950" s="7"/>
      <c r="N7950" s="7"/>
    </row>
    <row r="7951" spans="1:14" ht="30" customHeight="1" x14ac:dyDescent="0.25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7"/>
      <c r="M7951" s="7"/>
      <c r="N7951" s="7"/>
    </row>
    <row r="7952" spans="1:14" ht="30" customHeight="1" x14ac:dyDescent="0.25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7"/>
      <c r="M7952" s="7"/>
      <c r="N7952" s="7"/>
    </row>
    <row r="7953" spans="1:14" ht="30" customHeight="1" x14ac:dyDescent="0.25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7"/>
      <c r="M7953" s="7"/>
      <c r="N7953" s="7"/>
    </row>
    <row r="7954" spans="1:14" ht="30" customHeight="1" x14ac:dyDescent="0.25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7"/>
      <c r="M7954" s="7"/>
      <c r="N7954" s="7"/>
    </row>
    <row r="7955" spans="1:14" ht="30" customHeight="1" x14ac:dyDescent="0.25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7"/>
      <c r="M7955" s="7"/>
      <c r="N7955" s="7"/>
    </row>
    <row r="7956" spans="1:14" ht="30" customHeight="1" x14ac:dyDescent="0.25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7"/>
      <c r="M7956" s="7"/>
      <c r="N7956" s="7"/>
    </row>
    <row r="7957" spans="1:14" ht="30" customHeight="1" x14ac:dyDescent="0.25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7"/>
      <c r="M7957" s="7"/>
      <c r="N7957" s="7"/>
    </row>
    <row r="7958" spans="1:14" ht="30" customHeight="1" x14ac:dyDescent="0.25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7"/>
      <c r="M7958" s="7"/>
      <c r="N7958" s="7"/>
    </row>
    <row r="7959" spans="1:14" ht="30" customHeight="1" x14ac:dyDescent="0.25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7"/>
      <c r="M7959" s="7"/>
      <c r="N7959" s="7"/>
    </row>
    <row r="7960" spans="1:14" ht="30" customHeight="1" x14ac:dyDescent="0.25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7"/>
      <c r="M7960" s="7"/>
      <c r="N7960" s="7"/>
    </row>
    <row r="7961" spans="1:14" ht="30" customHeight="1" x14ac:dyDescent="0.25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7"/>
      <c r="M7961" s="7"/>
      <c r="N7961" s="7"/>
    </row>
    <row r="7962" spans="1:14" ht="30" customHeight="1" x14ac:dyDescent="0.25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7"/>
      <c r="M7962" s="7"/>
      <c r="N7962" s="7"/>
    </row>
    <row r="7963" spans="1:14" ht="30" customHeight="1" x14ac:dyDescent="0.25">
      <c r="A7963" s="1"/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7"/>
      <c r="M7963" s="7"/>
      <c r="N7963" s="7"/>
    </row>
    <row r="7964" spans="1:14" ht="30" customHeight="1" x14ac:dyDescent="0.25">
      <c r="A7964" s="1"/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7"/>
      <c r="M7964" s="7"/>
      <c r="N7964" s="7"/>
    </row>
    <row r="7965" spans="1:14" ht="30" customHeight="1" x14ac:dyDescent="0.25">
      <c r="A7965" s="1"/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7"/>
      <c r="M7965" s="7"/>
      <c r="N7965" s="7"/>
    </row>
    <row r="7966" spans="1:14" ht="30" customHeight="1" x14ac:dyDescent="0.25">
      <c r="A7966" s="1"/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7"/>
      <c r="M7966" s="7"/>
      <c r="N7966" s="7"/>
    </row>
    <row r="7967" spans="1:14" ht="30" customHeight="1" x14ac:dyDescent="0.25">
      <c r="A7967" s="1"/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7"/>
      <c r="M7967" s="7"/>
      <c r="N7967" s="7"/>
    </row>
    <row r="7968" spans="1:14" ht="30" customHeight="1" x14ac:dyDescent="0.25">
      <c r="A7968" s="1"/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7"/>
      <c r="M7968" s="7"/>
      <c r="N7968" s="7"/>
    </row>
    <row r="7969" spans="1:14" ht="30" customHeight="1" x14ac:dyDescent="0.25">
      <c r="A7969" s="1"/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7"/>
      <c r="M7969" s="7"/>
      <c r="N7969" s="7"/>
    </row>
    <row r="7970" spans="1:14" ht="30" customHeight="1" x14ac:dyDescent="0.25">
      <c r="A7970" s="1"/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7"/>
      <c r="M7970" s="7"/>
      <c r="N7970" s="7"/>
    </row>
    <row r="7971" spans="1:14" ht="30" customHeight="1" x14ac:dyDescent="0.25">
      <c r="A7971" s="1"/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7"/>
      <c r="M7971" s="7"/>
      <c r="N7971" s="7"/>
    </row>
    <row r="7972" spans="1:14" ht="30" customHeight="1" x14ac:dyDescent="0.25">
      <c r="A7972" s="1"/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7"/>
      <c r="M7972" s="7"/>
      <c r="N7972" s="7"/>
    </row>
    <row r="7973" spans="1:14" ht="30" customHeight="1" x14ac:dyDescent="0.25">
      <c r="A7973" s="1"/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7"/>
      <c r="M7973" s="7"/>
      <c r="N7973" s="7"/>
    </row>
    <row r="7974" spans="1:14" ht="30" customHeight="1" x14ac:dyDescent="0.25">
      <c r="A7974" s="1"/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7"/>
      <c r="M7974" s="7"/>
      <c r="N7974" s="7"/>
    </row>
    <row r="7975" spans="1:14" ht="30" customHeight="1" x14ac:dyDescent="0.25">
      <c r="A7975" s="1"/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7"/>
      <c r="M7975" s="7"/>
      <c r="N7975" s="7"/>
    </row>
    <row r="7976" spans="1:14" ht="30" customHeight="1" x14ac:dyDescent="0.25">
      <c r="A7976" s="1"/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7"/>
      <c r="M7976" s="7"/>
      <c r="N7976" s="7"/>
    </row>
    <row r="7977" spans="1:14" ht="30" customHeight="1" x14ac:dyDescent="0.25">
      <c r="A7977" s="1"/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7"/>
      <c r="M7977" s="7"/>
      <c r="N7977" s="7"/>
    </row>
    <row r="7978" spans="1:14" ht="30" customHeight="1" x14ac:dyDescent="0.25">
      <c r="A7978" s="1"/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7"/>
      <c r="M7978" s="7"/>
      <c r="N7978" s="7"/>
    </row>
    <row r="7979" spans="1:14" ht="30" customHeight="1" x14ac:dyDescent="0.25">
      <c r="A7979" s="1"/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7"/>
      <c r="M7979" s="7"/>
      <c r="N7979" s="7"/>
    </row>
    <row r="7980" spans="1:14" ht="30" customHeight="1" x14ac:dyDescent="0.25">
      <c r="A7980" s="1"/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7"/>
      <c r="M7980" s="7"/>
      <c r="N7980" s="7"/>
    </row>
    <row r="7981" spans="1:14" ht="30" customHeight="1" x14ac:dyDescent="0.25">
      <c r="A7981" s="1"/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7"/>
      <c r="M7981" s="7"/>
      <c r="N7981" s="7"/>
    </row>
    <row r="7982" spans="1:14" ht="30" customHeight="1" x14ac:dyDescent="0.25">
      <c r="A7982" s="1"/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7"/>
      <c r="M7982" s="7"/>
      <c r="N7982" s="7"/>
    </row>
    <row r="7983" spans="1:14" ht="30" customHeight="1" x14ac:dyDescent="0.25">
      <c r="A7983" s="1"/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7"/>
      <c r="M7983" s="7"/>
      <c r="N7983" s="7"/>
    </row>
    <row r="7984" spans="1:14" ht="30" customHeight="1" x14ac:dyDescent="0.25">
      <c r="A7984" s="1"/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7"/>
      <c r="M7984" s="7"/>
      <c r="N7984" s="7"/>
    </row>
    <row r="7985" spans="1:14" ht="30" customHeight="1" x14ac:dyDescent="0.25">
      <c r="A7985" s="1"/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7"/>
      <c r="M7985" s="7"/>
      <c r="N7985" s="7"/>
    </row>
    <row r="7986" spans="1:14" ht="30" customHeight="1" x14ac:dyDescent="0.25">
      <c r="A7986" s="1"/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7"/>
      <c r="M7986" s="7"/>
      <c r="N7986" s="7"/>
    </row>
    <row r="7987" spans="1:14" ht="30" customHeight="1" x14ac:dyDescent="0.25">
      <c r="A7987" s="1"/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7"/>
      <c r="M7987" s="7"/>
      <c r="N7987" s="7"/>
    </row>
    <row r="7988" spans="1:14" ht="30" customHeight="1" x14ac:dyDescent="0.25">
      <c r="A7988" s="1"/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7"/>
      <c r="M7988" s="7"/>
      <c r="N7988" s="7"/>
    </row>
    <row r="7989" spans="1:14" ht="30" customHeight="1" x14ac:dyDescent="0.25">
      <c r="A7989" s="1"/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7"/>
      <c r="M7989" s="7"/>
      <c r="N7989" s="7"/>
    </row>
    <row r="7990" spans="1:14" ht="30" customHeight="1" x14ac:dyDescent="0.25">
      <c r="A7990" s="1"/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7"/>
      <c r="M7990" s="7"/>
      <c r="N7990" s="7"/>
    </row>
    <row r="7991" spans="1:14" ht="30" customHeight="1" x14ac:dyDescent="0.25">
      <c r="A7991" s="1"/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7"/>
      <c r="M7991" s="7"/>
      <c r="N7991" s="7"/>
    </row>
    <row r="7992" spans="1:14" ht="30" customHeight="1" x14ac:dyDescent="0.25">
      <c r="A7992" s="1"/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7"/>
      <c r="M7992" s="7"/>
      <c r="N7992" s="7"/>
    </row>
    <row r="7993" spans="1:14" ht="30" customHeight="1" x14ac:dyDescent="0.25">
      <c r="A7993" s="1"/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7"/>
      <c r="M7993" s="7"/>
      <c r="N7993" s="7"/>
    </row>
    <row r="7994" spans="1:14" ht="30" customHeight="1" x14ac:dyDescent="0.25">
      <c r="A7994" s="1"/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7"/>
      <c r="M7994" s="7"/>
      <c r="N7994" s="7"/>
    </row>
    <row r="7995" spans="1:14" ht="30" customHeight="1" x14ac:dyDescent="0.25">
      <c r="A7995" s="1"/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7"/>
      <c r="M7995" s="7"/>
      <c r="N7995" s="7"/>
    </row>
    <row r="7996" spans="1:14" ht="30" customHeight="1" x14ac:dyDescent="0.25">
      <c r="A7996" s="1"/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7"/>
      <c r="M7996" s="7"/>
      <c r="N7996" s="7"/>
    </row>
    <row r="7997" spans="1:14" ht="30" customHeight="1" x14ac:dyDescent="0.25">
      <c r="A7997" s="1"/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7"/>
      <c r="M7997" s="7"/>
      <c r="N7997" s="7"/>
    </row>
    <row r="7998" spans="1:14" ht="30" customHeight="1" x14ac:dyDescent="0.25">
      <c r="A7998" s="1"/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7"/>
      <c r="M7998" s="7"/>
      <c r="N7998" s="7"/>
    </row>
    <row r="7999" spans="1:14" ht="30" customHeight="1" x14ac:dyDescent="0.25">
      <c r="A7999" s="1"/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7"/>
      <c r="M7999" s="7"/>
      <c r="N7999" s="7"/>
    </row>
    <row r="8000" spans="1:14" ht="30" customHeight="1" x14ac:dyDescent="0.25">
      <c r="A8000" s="1"/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7"/>
      <c r="M8000" s="7"/>
      <c r="N8000" s="7"/>
    </row>
    <row r="8001" spans="1:14" ht="30" customHeight="1" x14ac:dyDescent="0.25">
      <c r="A8001" s="1"/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7"/>
      <c r="M8001" s="7"/>
      <c r="N8001" s="7"/>
    </row>
    <row r="8002" spans="1:14" ht="30" customHeight="1" x14ac:dyDescent="0.25">
      <c r="A8002" s="1"/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7"/>
      <c r="M8002" s="7"/>
      <c r="N8002" s="7"/>
    </row>
    <row r="8003" spans="1:14" ht="30" customHeight="1" x14ac:dyDescent="0.25">
      <c r="A8003" s="1"/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7"/>
      <c r="M8003" s="7"/>
      <c r="N8003" s="7"/>
    </row>
    <row r="8004" spans="1:14" ht="30" customHeight="1" x14ac:dyDescent="0.25">
      <c r="A8004" s="1"/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7"/>
      <c r="M8004" s="7"/>
      <c r="N8004" s="7"/>
    </row>
    <row r="8005" spans="1:14" ht="30" customHeight="1" x14ac:dyDescent="0.25">
      <c r="A8005" s="1"/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7"/>
      <c r="M8005" s="7"/>
      <c r="N8005" s="7"/>
    </row>
    <row r="8006" spans="1:14" ht="30" customHeight="1" x14ac:dyDescent="0.25">
      <c r="A8006" s="1"/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7"/>
      <c r="M8006" s="7"/>
      <c r="N8006" s="7"/>
    </row>
    <row r="8007" spans="1:14" ht="30" customHeight="1" x14ac:dyDescent="0.25">
      <c r="A8007" s="1"/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7"/>
      <c r="M8007" s="7"/>
      <c r="N8007" s="7"/>
    </row>
    <row r="8008" spans="1:14" ht="30" customHeight="1" x14ac:dyDescent="0.25">
      <c r="A8008" s="1"/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7"/>
      <c r="M8008" s="7"/>
      <c r="N8008" s="7"/>
    </row>
    <row r="8009" spans="1:14" ht="30" customHeight="1" x14ac:dyDescent="0.25">
      <c r="A8009" s="1"/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7"/>
      <c r="M8009" s="7"/>
      <c r="N8009" s="7"/>
    </row>
    <row r="8010" spans="1:14" ht="30" customHeight="1" x14ac:dyDescent="0.25">
      <c r="A8010" s="1"/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7"/>
      <c r="M8010" s="7"/>
      <c r="N8010" s="7"/>
    </row>
    <row r="8011" spans="1:14" ht="30" customHeight="1" x14ac:dyDescent="0.25">
      <c r="A8011" s="1"/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7"/>
      <c r="M8011" s="7"/>
      <c r="N8011" s="7"/>
    </row>
    <row r="8012" spans="1:14" ht="30" customHeight="1" x14ac:dyDescent="0.25">
      <c r="A8012" s="1"/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7"/>
      <c r="M8012" s="7"/>
      <c r="N8012" s="7"/>
    </row>
    <row r="8013" spans="1:14" ht="30" customHeight="1" x14ac:dyDescent="0.25">
      <c r="A8013" s="1"/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7"/>
      <c r="M8013" s="7"/>
      <c r="N8013" s="7"/>
    </row>
    <row r="8014" spans="1:14" ht="30" customHeight="1" x14ac:dyDescent="0.25">
      <c r="A8014" s="1"/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7"/>
      <c r="M8014" s="7"/>
      <c r="N8014" s="7"/>
    </row>
    <row r="8015" spans="1:14" ht="30" customHeight="1" x14ac:dyDescent="0.25">
      <c r="A8015" s="1"/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7"/>
      <c r="M8015" s="7"/>
      <c r="N8015" s="7"/>
    </row>
    <row r="8016" spans="1:14" ht="30" customHeight="1" x14ac:dyDescent="0.25">
      <c r="A8016" s="1"/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7"/>
      <c r="M8016" s="7"/>
      <c r="N8016" s="7"/>
    </row>
    <row r="8017" spans="1:14" ht="30" customHeight="1" x14ac:dyDescent="0.25">
      <c r="A8017" s="1"/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7"/>
      <c r="M8017" s="7"/>
      <c r="N8017" s="7"/>
    </row>
    <row r="8018" spans="1:14" ht="30" customHeight="1" x14ac:dyDescent="0.25">
      <c r="A8018" s="1"/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7"/>
      <c r="M8018" s="7"/>
      <c r="N8018" s="7"/>
    </row>
    <row r="8019" spans="1:14" ht="30" customHeight="1" x14ac:dyDescent="0.25">
      <c r="A8019" s="1"/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7"/>
      <c r="M8019" s="7"/>
      <c r="N8019" s="7"/>
    </row>
    <row r="8020" spans="1:14" ht="30" customHeight="1" x14ac:dyDescent="0.25">
      <c r="A8020" s="1"/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7"/>
      <c r="M8020" s="7"/>
      <c r="N8020" s="7"/>
    </row>
    <row r="8021" spans="1:14" ht="30" customHeight="1" x14ac:dyDescent="0.25">
      <c r="A8021" s="1"/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7"/>
      <c r="M8021" s="7"/>
      <c r="N8021" s="7"/>
    </row>
    <row r="8022" spans="1:14" ht="30" customHeight="1" x14ac:dyDescent="0.25">
      <c r="A8022" s="1"/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7"/>
      <c r="M8022" s="7"/>
      <c r="N8022" s="7"/>
    </row>
    <row r="8023" spans="1:14" ht="30" customHeight="1" x14ac:dyDescent="0.25">
      <c r="A8023" s="1"/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7"/>
      <c r="M8023" s="7"/>
      <c r="N8023" s="7"/>
    </row>
    <row r="8024" spans="1:14" ht="30" customHeight="1" x14ac:dyDescent="0.25">
      <c r="A8024" s="1"/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7"/>
      <c r="M8024" s="7"/>
      <c r="N8024" s="7"/>
    </row>
    <row r="8025" spans="1:14" ht="30" customHeight="1" x14ac:dyDescent="0.25">
      <c r="A8025" s="1"/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7"/>
      <c r="M8025" s="7"/>
      <c r="N8025" s="7"/>
    </row>
    <row r="8026" spans="1:14" ht="30" customHeight="1" x14ac:dyDescent="0.25">
      <c r="A8026" s="1"/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7"/>
      <c r="M8026" s="7"/>
      <c r="N8026" s="7"/>
    </row>
    <row r="8027" spans="1:14" ht="30" customHeight="1" x14ac:dyDescent="0.25">
      <c r="A8027" s="1"/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7"/>
      <c r="M8027" s="7"/>
      <c r="N8027" s="7"/>
    </row>
    <row r="8028" spans="1:14" ht="30" customHeight="1" x14ac:dyDescent="0.25">
      <c r="A8028" s="1"/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7"/>
      <c r="M8028" s="7"/>
      <c r="N8028" s="7"/>
    </row>
    <row r="8029" spans="1:14" ht="30" customHeight="1" x14ac:dyDescent="0.25">
      <c r="A8029" s="1"/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7"/>
      <c r="M8029" s="7"/>
      <c r="N8029" s="7"/>
    </row>
    <row r="8030" spans="1:14" ht="30" customHeight="1" x14ac:dyDescent="0.25">
      <c r="A8030" s="1"/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7"/>
      <c r="M8030" s="7"/>
      <c r="N8030" s="7"/>
    </row>
    <row r="8031" spans="1:14" ht="30" customHeight="1" x14ac:dyDescent="0.25">
      <c r="A8031" s="1"/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7"/>
      <c r="M8031" s="7"/>
      <c r="N8031" s="7"/>
    </row>
    <row r="8032" spans="1:14" ht="30" customHeight="1" x14ac:dyDescent="0.25">
      <c r="A8032" s="1"/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7"/>
      <c r="M8032" s="7"/>
      <c r="N8032" s="7"/>
    </row>
    <row r="8033" spans="1:14" ht="30" customHeight="1" x14ac:dyDescent="0.25">
      <c r="A8033" s="1"/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7"/>
      <c r="M8033" s="7"/>
      <c r="N8033" s="7"/>
    </row>
    <row r="8034" spans="1:14" ht="30" customHeight="1" x14ac:dyDescent="0.25">
      <c r="A8034" s="1"/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7"/>
      <c r="M8034" s="7"/>
      <c r="N8034" s="7"/>
    </row>
    <row r="8035" spans="1:14" ht="30" customHeight="1" x14ac:dyDescent="0.25">
      <c r="A8035" s="1"/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7"/>
      <c r="M8035" s="7"/>
      <c r="N8035" s="7"/>
    </row>
    <row r="8036" spans="1:14" ht="30" customHeight="1" x14ac:dyDescent="0.25">
      <c r="A8036" s="1"/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7"/>
      <c r="M8036" s="7"/>
      <c r="N8036" s="7"/>
    </row>
    <row r="8037" spans="1:14" ht="30" customHeight="1" x14ac:dyDescent="0.25">
      <c r="A8037" s="1"/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7"/>
      <c r="M8037" s="7"/>
      <c r="N8037" s="7"/>
    </row>
    <row r="8038" spans="1:14" ht="30" customHeight="1" x14ac:dyDescent="0.25">
      <c r="A8038" s="1"/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7"/>
      <c r="M8038" s="7"/>
      <c r="N8038" s="7"/>
    </row>
    <row r="8039" spans="1:14" ht="30" customHeight="1" x14ac:dyDescent="0.25">
      <c r="A8039" s="1"/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7"/>
      <c r="M8039" s="7"/>
      <c r="N8039" s="7"/>
    </row>
    <row r="8040" spans="1:14" ht="30" customHeight="1" x14ac:dyDescent="0.25">
      <c r="A8040" s="1"/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7"/>
      <c r="M8040" s="7"/>
      <c r="N8040" s="7"/>
    </row>
    <row r="8041" spans="1:14" ht="30" customHeight="1" x14ac:dyDescent="0.25">
      <c r="A8041" s="1"/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7"/>
      <c r="M8041" s="7"/>
      <c r="N8041" s="7"/>
    </row>
    <row r="8042" spans="1:14" ht="30" customHeight="1" x14ac:dyDescent="0.25">
      <c r="A8042" s="1"/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7"/>
      <c r="M8042" s="7"/>
      <c r="N8042" s="7"/>
    </row>
    <row r="8043" spans="1:14" ht="30" customHeight="1" x14ac:dyDescent="0.25">
      <c r="A8043" s="1"/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7"/>
      <c r="M8043" s="7"/>
      <c r="N8043" s="7"/>
    </row>
    <row r="8044" spans="1:14" ht="30" customHeight="1" x14ac:dyDescent="0.25">
      <c r="A8044" s="1"/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7"/>
      <c r="M8044" s="7"/>
      <c r="N8044" s="7"/>
    </row>
    <row r="8045" spans="1:14" ht="30" customHeight="1" x14ac:dyDescent="0.25">
      <c r="A8045" s="1"/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7"/>
      <c r="M8045" s="7"/>
      <c r="N8045" s="7"/>
    </row>
    <row r="8046" spans="1:14" ht="30" customHeight="1" x14ac:dyDescent="0.25">
      <c r="A8046" s="1"/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7"/>
      <c r="M8046" s="7"/>
      <c r="N8046" s="7"/>
    </row>
    <row r="8047" spans="1:14" ht="30" customHeight="1" x14ac:dyDescent="0.25">
      <c r="A8047" s="1"/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7"/>
      <c r="M8047" s="7"/>
      <c r="N8047" s="7"/>
    </row>
    <row r="8048" spans="1:14" ht="30" customHeight="1" x14ac:dyDescent="0.25">
      <c r="A8048" s="1"/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7"/>
      <c r="M8048" s="7"/>
      <c r="N8048" s="7"/>
    </row>
    <row r="8049" spans="1:14" ht="30" customHeight="1" x14ac:dyDescent="0.25">
      <c r="A8049" s="1"/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7"/>
      <c r="M8049" s="7"/>
      <c r="N8049" s="7"/>
    </row>
    <row r="8050" spans="1:14" ht="30" customHeight="1" x14ac:dyDescent="0.25">
      <c r="A8050" s="1"/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7"/>
      <c r="M8050" s="7"/>
      <c r="N8050" s="7"/>
    </row>
    <row r="8051" spans="1:14" ht="30" customHeight="1" x14ac:dyDescent="0.25">
      <c r="A8051" s="1"/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7"/>
      <c r="M8051" s="7"/>
      <c r="N8051" s="7"/>
    </row>
    <row r="8052" spans="1:14" ht="30" customHeight="1" x14ac:dyDescent="0.25">
      <c r="A8052" s="1"/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7"/>
      <c r="M8052" s="7"/>
      <c r="N8052" s="7"/>
    </row>
    <row r="8053" spans="1:14" ht="30" customHeight="1" x14ac:dyDescent="0.25">
      <c r="A8053" s="1"/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7"/>
      <c r="M8053" s="7"/>
      <c r="N8053" s="7"/>
    </row>
    <row r="8054" spans="1:14" ht="30" customHeight="1" x14ac:dyDescent="0.25">
      <c r="A8054" s="1"/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7"/>
      <c r="M8054" s="7"/>
      <c r="N8054" s="7"/>
    </row>
    <row r="8055" spans="1:14" ht="30" customHeight="1" x14ac:dyDescent="0.25">
      <c r="A8055" s="1"/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7"/>
      <c r="M8055" s="7"/>
      <c r="N8055" s="7"/>
    </row>
    <row r="8056" spans="1:14" ht="30" customHeight="1" x14ac:dyDescent="0.25">
      <c r="A8056" s="1"/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7"/>
      <c r="M8056" s="7"/>
      <c r="N8056" s="7"/>
    </row>
    <row r="8057" spans="1:14" ht="30" customHeight="1" x14ac:dyDescent="0.25">
      <c r="A8057" s="1"/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7"/>
      <c r="M8057" s="7"/>
      <c r="N8057" s="7"/>
    </row>
    <row r="8058" spans="1:14" ht="30" customHeight="1" x14ac:dyDescent="0.25">
      <c r="A8058" s="1"/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7"/>
      <c r="M8058" s="7"/>
      <c r="N8058" s="7"/>
    </row>
    <row r="8059" spans="1:14" ht="30" customHeight="1" x14ac:dyDescent="0.25">
      <c r="A8059" s="1"/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7"/>
      <c r="M8059" s="7"/>
      <c r="N8059" s="7"/>
    </row>
    <row r="8060" spans="1:14" ht="30" customHeight="1" x14ac:dyDescent="0.25">
      <c r="A8060" s="1"/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7"/>
      <c r="M8060" s="7"/>
      <c r="N8060" s="7"/>
    </row>
    <row r="8061" spans="1:14" ht="30" customHeight="1" x14ac:dyDescent="0.25">
      <c r="A8061" s="1"/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7"/>
      <c r="M8061" s="7"/>
      <c r="N8061" s="7"/>
    </row>
    <row r="8062" spans="1:14" ht="30" customHeight="1" x14ac:dyDescent="0.25">
      <c r="A8062" s="1"/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7"/>
      <c r="M8062" s="7"/>
      <c r="N8062" s="7"/>
    </row>
    <row r="8063" spans="1:14" ht="30" customHeight="1" x14ac:dyDescent="0.25">
      <c r="A8063" s="1"/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7"/>
      <c r="M8063" s="7"/>
      <c r="N8063" s="7"/>
    </row>
    <row r="8064" spans="1:14" ht="30" customHeight="1" x14ac:dyDescent="0.25">
      <c r="A8064" s="1"/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7"/>
      <c r="M8064" s="7"/>
      <c r="N8064" s="7"/>
    </row>
    <row r="8065" spans="1:14" ht="30" customHeight="1" x14ac:dyDescent="0.25">
      <c r="A8065" s="1"/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7"/>
      <c r="M8065" s="7"/>
      <c r="N8065" s="7"/>
    </row>
    <row r="8066" spans="1:14" ht="30" customHeight="1" x14ac:dyDescent="0.25">
      <c r="A8066" s="1"/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7"/>
      <c r="M8066" s="7"/>
      <c r="N8066" s="7"/>
    </row>
    <row r="8067" spans="1:14" ht="30" customHeight="1" x14ac:dyDescent="0.25">
      <c r="A8067" s="1"/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7"/>
      <c r="M8067" s="7"/>
      <c r="N8067" s="7"/>
    </row>
    <row r="8068" spans="1:14" ht="30" customHeight="1" x14ac:dyDescent="0.25">
      <c r="A8068" s="1"/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7"/>
      <c r="M8068" s="7"/>
      <c r="N8068" s="7"/>
    </row>
    <row r="8069" spans="1:14" ht="30" customHeight="1" x14ac:dyDescent="0.25">
      <c r="A8069" s="1"/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7"/>
      <c r="M8069" s="7"/>
      <c r="N8069" s="7"/>
    </row>
    <row r="8070" spans="1:14" ht="30" customHeight="1" x14ac:dyDescent="0.25">
      <c r="A8070" s="1"/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7"/>
      <c r="M8070" s="7"/>
      <c r="N8070" s="7"/>
    </row>
    <row r="8071" spans="1:14" ht="30" customHeight="1" x14ac:dyDescent="0.25">
      <c r="A8071" s="1"/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7"/>
      <c r="M8071" s="7"/>
      <c r="N8071" s="7"/>
    </row>
    <row r="8072" spans="1:14" ht="30" customHeight="1" x14ac:dyDescent="0.25">
      <c r="A8072" s="1"/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7"/>
      <c r="M8072" s="7"/>
      <c r="N8072" s="7"/>
    </row>
    <row r="8073" spans="1:14" ht="30" customHeight="1" x14ac:dyDescent="0.25">
      <c r="A8073" s="1"/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7"/>
      <c r="M8073" s="7"/>
      <c r="N8073" s="7"/>
    </row>
    <row r="8074" spans="1:14" ht="30" customHeight="1" x14ac:dyDescent="0.25">
      <c r="A8074" s="1"/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7"/>
      <c r="M8074" s="7"/>
      <c r="N8074" s="7"/>
    </row>
    <row r="8075" spans="1:14" ht="30" customHeight="1" x14ac:dyDescent="0.25">
      <c r="A8075" s="1"/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7"/>
      <c r="M8075" s="7"/>
      <c r="N8075" s="7"/>
    </row>
    <row r="8076" spans="1:14" ht="30" customHeight="1" x14ac:dyDescent="0.25">
      <c r="A8076" s="1"/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7"/>
      <c r="M8076" s="7"/>
      <c r="N8076" s="7"/>
    </row>
    <row r="8077" spans="1:14" ht="30" customHeight="1" x14ac:dyDescent="0.25">
      <c r="A8077" s="1"/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7"/>
      <c r="M8077" s="7"/>
      <c r="N8077" s="7"/>
    </row>
    <row r="8078" spans="1:14" ht="30" customHeight="1" x14ac:dyDescent="0.25">
      <c r="A8078" s="1"/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7"/>
      <c r="M8078" s="7"/>
      <c r="N8078" s="7"/>
    </row>
    <row r="8079" spans="1:14" ht="30" customHeight="1" x14ac:dyDescent="0.25">
      <c r="A8079" s="1"/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7"/>
      <c r="M8079" s="7"/>
      <c r="N8079" s="7"/>
    </row>
    <row r="8080" spans="1:14" ht="30" customHeight="1" x14ac:dyDescent="0.25">
      <c r="A8080" s="1"/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7"/>
      <c r="M8080" s="7"/>
      <c r="N8080" s="7"/>
    </row>
    <row r="8081" spans="1:14" ht="30" customHeight="1" x14ac:dyDescent="0.25">
      <c r="A8081" s="1"/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7"/>
      <c r="M8081" s="7"/>
      <c r="N8081" s="7"/>
    </row>
    <row r="8082" spans="1:14" ht="30" customHeight="1" x14ac:dyDescent="0.25">
      <c r="A8082" s="1"/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7"/>
      <c r="M8082" s="7"/>
      <c r="N8082" s="7"/>
    </row>
    <row r="8083" spans="1:14" ht="30" customHeight="1" x14ac:dyDescent="0.25">
      <c r="A8083" s="1"/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7"/>
      <c r="M8083" s="7"/>
      <c r="N8083" s="7"/>
    </row>
    <row r="8084" spans="1:14" ht="30" customHeight="1" x14ac:dyDescent="0.25">
      <c r="A8084" s="1"/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7"/>
      <c r="M8084" s="7"/>
      <c r="N8084" s="7"/>
    </row>
    <row r="8085" spans="1:14" ht="30" customHeight="1" x14ac:dyDescent="0.25">
      <c r="A8085" s="1"/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7"/>
      <c r="M8085" s="7"/>
      <c r="N8085" s="7"/>
    </row>
    <row r="8086" spans="1:14" ht="30" customHeight="1" x14ac:dyDescent="0.25">
      <c r="A8086" s="1"/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7"/>
      <c r="M8086" s="7"/>
      <c r="N8086" s="7"/>
    </row>
    <row r="8087" spans="1:14" ht="30" customHeight="1" x14ac:dyDescent="0.25">
      <c r="A8087" s="1"/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7"/>
      <c r="M8087" s="7"/>
      <c r="N8087" s="7"/>
    </row>
    <row r="8088" spans="1:14" ht="30" customHeight="1" x14ac:dyDescent="0.25">
      <c r="A8088" s="1"/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7"/>
      <c r="M8088" s="7"/>
      <c r="N8088" s="7"/>
    </row>
    <row r="8089" spans="1:14" ht="30" customHeight="1" x14ac:dyDescent="0.25">
      <c r="A8089" s="1"/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7"/>
      <c r="M8089" s="7"/>
      <c r="N8089" s="7"/>
    </row>
    <row r="8090" spans="1:14" ht="30" customHeight="1" x14ac:dyDescent="0.25">
      <c r="A8090" s="1"/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7"/>
      <c r="M8090" s="7"/>
      <c r="N8090" s="7"/>
    </row>
    <row r="8091" spans="1:14" ht="30" customHeight="1" x14ac:dyDescent="0.25">
      <c r="A8091" s="1"/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7"/>
      <c r="M8091" s="7"/>
      <c r="N8091" s="7"/>
    </row>
    <row r="8092" spans="1:14" ht="30" customHeight="1" x14ac:dyDescent="0.25">
      <c r="A8092" s="1"/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7"/>
      <c r="M8092" s="7"/>
      <c r="N8092" s="7"/>
    </row>
    <row r="8093" spans="1:14" ht="30" customHeight="1" x14ac:dyDescent="0.25">
      <c r="A8093" s="1"/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7"/>
      <c r="M8093" s="7"/>
      <c r="N8093" s="7"/>
    </row>
    <row r="8094" spans="1:14" ht="30" customHeight="1" x14ac:dyDescent="0.25">
      <c r="A8094" s="1"/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7"/>
      <c r="M8094" s="7"/>
      <c r="N8094" s="7"/>
    </row>
    <row r="8095" spans="1:14" ht="30" customHeight="1" x14ac:dyDescent="0.25">
      <c r="A8095" s="1"/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7"/>
      <c r="M8095" s="7"/>
      <c r="N8095" s="7"/>
    </row>
    <row r="8096" spans="1:14" ht="30" customHeight="1" x14ac:dyDescent="0.25">
      <c r="A8096" s="1"/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7"/>
      <c r="M8096" s="7"/>
      <c r="N8096" s="7"/>
    </row>
    <row r="8097" spans="1:14" ht="30" customHeight="1" x14ac:dyDescent="0.25">
      <c r="A8097" s="1"/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7"/>
      <c r="M8097" s="7"/>
      <c r="N8097" s="7"/>
    </row>
    <row r="8098" spans="1:14" ht="30" customHeight="1" x14ac:dyDescent="0.25">
      <c r="A8098" s="1"/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7"/>
      <c r="M8098" s="7"/>
      <c r="N8098" s="7"/>
    </row>
    <row r="8099" spans="1:14" ht="30" customHeight="1" x14ac:dyDescent="0.25">
      <c r="A8099" s="1"/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7"/>
      <c r="M8099" s="7"/>
      <c r="N8099" s="7"/>
    </row>
    <row r="8100" spans="1:14" ht="30" customHeight="1" x14ac:dyDescent="0.25">
      <c r="A8100" s="1"/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7"/>
      <c r="M8100" s="7"/>
      <c r="N8100" s="7"/>
    </row>
    <row r="8101" spans="1:14" ht="30" customHeight="1" x14ac:dyDescent="0.25">
      <c r="A8101" s="1"/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7"/>
      <c r="M8101" s="7"/>
      <c r="N8101" s="7"/>
    </row>
    <row r="8102" spans="1:14" ht="30" customHeight="1" x14ac:dyDescent="0.25">
      <c r="A8102" s="1"/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7"/>
      <c r="M8102" s="7"/>
      <c r="N8102" s="7"/>
    </row>
    <row r="8103" spans="1:14" ht="30" customHeight="1" x14ac:dyDescent="0.25">
      <c r="A8103" s="1"/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7"/>
      <c r="M8103" s="7"/>
      <c r="N8103" s="7"/>
    </row>
    <row r="8104" spans="1:14" ht="30" customHeight="1" x14ac:dyDescent="0.25">
      <c r="A8104" s="1"/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7"/>
      <c r="M8104" s="7"/>
      <c r="N8104" s="7"/>
    </row>
    <row r="8105" spans="1:14" ht="30" customHeight="1" x14ac:dyDescent="0.25">
      <c r="A8105" s="1"/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7"/>
      <c r="M8105" s="7"/>
      <c r="N8105" s="7"/>
    </row>
    <row r="8106" spans="1:14" ht="30" customHeight="1" x14ac:dyDescent="0.25">
      <c r="A8106" s="1"/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7"/>
      <c r="M8106" s="7"/>
      <c r="N8106" s="7"/>
    </row>
    <row r="8107" spans="1:14" ht="30" customHeight="1" x14ac:dyDescent="0.25">
      <c r="A8107" s="1"/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7"/>
      <c r="M8107" s="7"/>
      <c r="N8107" s="7"/>
    </row>
    <row r="8108" spans="1:14" ht="30" customHeight="1" x14ac:dyDescent="0.25">
      <c r="A8108" s="1"/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7"/>
      <c r="M8108" s="7"/>
      <c r="N8108" s="7"/>
    </row>
    <row r="8109" spans="1:14" ht="30" customHeight="1" x14ac:dyDescent="0.25">
      <c r="A8109" s="1"/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7"/>
      <c r="M8109" s="7"/>
      <c r="N8109" s="7"/>
    </row>
    <row r="8110" spans="1:14" ht="30" customHeight="1" x14ac:dyDescent="0.25">
      <c r="A8110" s="1"/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7"/>
      <c r="M8110" s="7"/>
      <c r="N8110" s="7"/>
    </row>
    <row r="8111" spans="1:14" ht="30" customHeight="1" x14ac:dyDescent="0.25">
      <c r="A8111" s="1"/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7"/>
      <c r="M8111" s="7"/>
      <c r="N8111" s="7"/>
    </row>
    <row r="8112" spans="1:14" ht="30" customHeight="1" x14ac:dyDescent="0.25">
      <c r="A8112" s="1"/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7"/>
      <c r="M8112" s="7"/>
      <c r="N8112" s="7"/>
    </row>
    <row r="8113" spans="1:14" ht="30" customHeight="1" x14ac:dyDescent="0.25">
      <c r="A8113" s="1"/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7"/>
      <c r="M8113" s="7"/>
      <c r="N8113" s="7"/>
    </row>
    <row r="8114" spans="1:14" ht="30" customHeight="1" x14ac:dyDescent="0.25">
      <c r="A8114" s="1"/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7"/>
      <c r="M8114" s="7"/>
      <c r="N8114" s="7"/>
    </row>
    <row r="8115" spans="1:14" ht="30" customHeight="1" x14ac:dyDescent="0.25">
      <c r="A8115" s="1"/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7"/>
      <c r="M8115" s="7"/>
      <c r="N8115" s="7"/>
    </row>
    <row r="8116" spans="1:14" ht="30" customHeight="1" x14ac:dyDescent="0.25">
      <c r="A8116" s="1"/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7"/>
      <c r="M8116" s="7"/>
      <c r="N8116" s="7"/>
    </row>
    <row r="8117" spans="1:14" ht="30" customHeight="1" x14ac:dyDescent="0.25">
      <c r="A8117" s="1"/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7"/>
      <c r="M8117" s="7"/>
      <c r="N8117" s="7"/>
    </row>
    <row r="8118" spans="1:14" ht="30" customHeight="1" x14ac:dyDescent="0.25">
      <c r="A8118" s="1"/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7"/>
      <c r="M8118" s="7"/>
      <c r="N8118" s="7"/>
    </row>
    <row r="8119" spans="1:14" ht="30" customHeight="1" x14ac:dyDescent="0.25">
      <c r="A8119" s="1"/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7"/>
      <c r="M8119" s="7"/>
      <c r="N8119" s="7"/>
    </row>
    <row r="8120" spans="1:14" ht="30" customHeight="1" x14ac:dyDescent="0.25">
      <c r="A8120" s="1"/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7"/>
      <c r="M8120" s="7"/>
      <c r="N8120" s="7"/>
    </row>
    <row r="8121" spans="1:14" ht="30" customHeight="1" x14ac:dyDescent="0.25">
      <c r="A8121" s="1"/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7"/>
      <c r="M8121" s="7"/>
      <c r="N8121" s="7"/>
    </row>
    <row r="8122" spans="1:14" ht="30" customHeight="1" x14ac:dyDescent="0.25">
      <c r="A8122" s="1"/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7"/>
      <c r="M8122" s="7"/>
      <c r="N8122" s="7"/>
    </row>
    <row r="8123" spans="1:14" ht="30" customHeight="1" x14ac:dyDescent="0.25">
      <c r="A8123" s="1"/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7"/>
      <c r="M8123" s="7"/>
      <c r="N8123" s="7"/>
    </row>
    <row r="8124" spans="1:14" ht="30" customHeight="1" x14ac:dyDescent="0.25">
      <c r="A8124" s="1"/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7"/>
      <c r="M8124" s="7"/>
      <c r="N8124" s="7"/>
    </row>
    <row r="8125" spans="1:14" ht="30" customHeight="1" x14ac:dyDescent="0.25">
      <c r="A8125" s="1"/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7"/>
      <c r="M8125" s="7"/>
      <c r="N8125" s="7"/>
    </row>
    <row r="8126" spans="1:14" ht="30" customHeight="1" x14ac:dyDescent="0.25">
      <c r="A8126" s="1"/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7"/>
      <c r="M8126" s="7"/>
      <c r="N8126" s="7"/>
    </row>
    <row r="8127" spans="1:14" ht="30" customHeight="1" x14ac:dyDescent="0.25">
      <c r="A8127" s="1"/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7"/>
      <c r="M8127" s="7"/>
      <c r="N8127" s="7"/>
    </row>
    <row r="8128" spans="1:14" ht="30" customHeight="1" x14ac:dyDescent="0.25">
      <c r="A8128" s="1"/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7"/>
      <c r="M8128" s="7"/>
      <c r="N8128" s="7"/>
    </row>
    <row r="8129" spans="1:14" ht="30" customHeight="1" x14ac:dyDescent="0.25">
      <c r="A8129" s="1"/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7"/>
      <c r="M8129" s="7"/>
      <c r="N8129" s="7"/>
    </row>
    <row r="8130" spans="1:14" ht="30" customHeight="1" x14ac:dyDescent="0.25">
      <c r="A8130" s="1"/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7"/>
      <c r="M8130" s="7"/>
      <c r="N8130" s="7"/>
    </row>
    <row r="8131" spans="1:14" ht="30" customHeight="1" x14ac:dyDescent="0.25">
      <c r="A8131" s="1"/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7"/>
      <c r="M8131" s="7"/>
      <c r="N8131" s="7"/>
    </row>
    <row r="8132" spans="1:14" ht="30" customHeight="1" x14ac:dyDescent="0.25">
      <c r="A8132" s="1"/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7"/>
      <c r="M8132" s="7"/>
      <c r="N8132" s="7"/>
    </row>
    <row r="8133" spans="1:14" ht="30" customHeight="1" x14ac:dyDescent="0.25">
      <c r="A8133" s="1"/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7"/>
      <c r="M8133" s="7"/>
      <c r="N8133" s="7"/>
    </row>
    <row r="8134" spans="1:14" ht="30" customHeight="1" x14ac:dyDescent="0.25">
      <c r="A8134" s="1"/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7"/>
      <c r="M8134" s="7"/>
      <c r="N8134" s="7"/>
    </row>
    <row r="8135" spans="1:14" ht="30" customHeight="1" x14ac:dyDescent="0.25">
      <c r="A8135" s="1"/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7"/>
      <c r="M8135" s="7"/>
      <c r="N8135" s="7"/>
    </row>
    <row r="8136" spans="1:14" ht="30" customHeight="1" x14ac:dyDescent="0.25">
      <c r="A8136" s="1"/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7"/>
      <c r="M8136" s="7"/>
      <c r="N8136" s="7"/>
    </row>
    <row r="8137" spans="1:14" ht="30" customHeight="1" x14ac:dyDescent="0.25">
      <c r="A8137" s="1"/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7"/>
      <c r="M8137" s="7"/>
      <c r="N8137" s="7"/>
    </row>
    <row r="8138" spans="1:14" ht="30" customHeight="1" x14ac:dyDescent="0.25">
      <c r="A8138" s="1"/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7"/>
      <c r="M8138" s="7"/>
      <c r="N8138" s="7"/>
    </row>
    <row r="8139" spans="1:14" ht="30" customHeight="1" x14ac:dyDescent="0.25">
      <c r="A8139" s="1"/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7"/>
      <c r="M8139" s="7"/>
      <c r="N8139" s="7"/>
    </row>
    <row r="8140" spans="1:14" ht="30" customHeight="1" x14ac:dyDescent="0.25">
      <c r="A8140" s="1"/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7"/>
      <c r="M8140" s="7"/>
      <c r="N8140" s="7"/>
    </row>
    <row r="8141" spans="1:14" ht="30" customHeight="1" x14ac:dyDescent="0.25">
      <c r="A8141" s="1"/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7"/>
      <c r="M8141" s="7"/>
      <c r="N8141" s="7"/>
    </row>
    <row r="8142" spans="1:14" ht="30" customHeight="1" x14ac:dyDescent="0.25">
      <c r="A8142" s="1"/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7"/>
      <c r="M8142" s="7"/>
      <c r="N8142" s="7"/>
    </row>
    <row r="8143" spans="1:14" ht="30" customHeight="1" x14ac:dyDescent="0.25">
      <c r="A8143" s="1"/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7"/>
      <c r="M8143" s="7"/>
      <c r="N8143" s="7"/>
    </row>
    <row r="8144" spans="1:14" ht="30" customHeight="1" x14ac:dyDescent="0.25">
      <c r="A8144" s="1"/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7"/>
      <c r="M8144" s="7"/>
      <c r="N8144" s="7"/>
    </row>
    <row r="8145" spans="1:14" ht="30" customHeight="1" x14ac:dyDescent="0.25">
      <c r="A8145" s="1"/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7"/>
      <c r="M8145" s="7"/>
      <c r="N8145" s="7"/>
    </row>
    <row r="8146" spans="1:14" ht="30" customHeight="1" x14ac:dyDescent="0.25">
      <c r="A8146" s="1"/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7"/>
      <c r="M8146" s="7"/>
      <c r="N8146" s="7"/>
    </row>
    <row r="8147" spans="1:14" ht="30" customHeight="1" x14ac:dyDescent="0.25">
      <c r="A8147" s="1"/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7"/>
      <c r="M8147" s="7"/>
      <c r="N8147" s="7"/>
    </row>
    <row r="8148" spans="1:14" ht="30" customHeight="1" x14ac:dyDescent="0.25">
      <c r="A8148" s="1"/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7"/>
      <c r="M8148" s="7"/>
      <c r="N8148" s="7"/>
    </row>
    <row r="8149" spans="1:14" ht="30" customHeight="1" x14ac:dyDescent="0.25">
      <c r="A8149" s="1"/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7"/>
      <c r="M8149" s="7"/>
      <c r="N8149" s="7"/>
    </row>
    <row r="8150" spans="1:14" ht="30" customHeight="1" x14ac:dyDescent="0.25">
      <c r="A8150" s="1"/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7"/>
      <c r="M8150" s="7"/>
      <c r="N8150" s="7"/>
    </row>
    <row r="8151" spans="1:14" ht="30" customHeight="1" x14ac:dyDescent="0.25">
      <c r="A8151" s="1"/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7"/>
      <c r="M8151" s="7"/>
      <c r="N8151" s="7"/>
    </row>
    <row r="8152" spans="1:14" ht="30" customHeight="1" x14ac:dyDescent="0.25">
      <c r="A8152" s="1"/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7"/>
      <c r="M8152" s="7"/>
      <c r="N8152" s="7"/>
    </row>
    <row r="8153" spans="1:14" ht="30" customHeight="1" x14ac:dyDescent="0.25">
      <c r="A8153" s="1"/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7"/>
      <c r="M8153" s="7"/>
      <c r="N8153" s="7"/>
    </row>
    <row r="8154" spans="1:14" ht="30" customHeight="1" x14ac:dyDescent="0.25">
      <c r="A8154" s="1"/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7"/>
      <c r="M8154" s="7"/>
      <c r="N8154" s="7"/>
    </row>
    <row r="8155" spans="1:14" ht="30" customHeight="1" x14ac:dyDescent="0.25">
      <c r="A8155" s="1"/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7"/>
      <c r="M8155" s="7"/>
      <c r="N8155" s="7"/>
    </row>
    <row r="8156" spans="1:14" ht="30" customHeight="1" x14ac:dyDescent="0.25">
      <c r="A8156" s="1"/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7"/>
      <c r="M8156" s="7"/>
      <c r="N8156" s="7"/>
    </row>
    <row r="8157" spans="1:14" ht="30" customHeight="1" x14ac:dyDescent="0.25">
      <c r="A8157" s="1"/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7"/>
      <c r="M8157" s="7"/>
      <c r="N8157" s="7"/>
    </row>
    <row r="8158" spans="1:14" ht="30" customHeight="1" x14ac:dyDescent="0.25">
      <c r="A8158" s="1"/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7"/>
      <c r="M8158" s="7"/>
      <c r="N8158" s="7"/>
    </row>
    <row r="8159" spans="1:14" ht="30" customHeight="1" x14ac:dyDescent="0.25">
      <c r="A8159" s="1"/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7"/>
      <c r="M8159" s="7"/>
      <c r="N8159" s="7"/>
    </row>
    <row r="8160" spans="1:14" ht="30" customHeight="1" x14ac:dyDescent="0.25">
      <c r="A8160" s="1"/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7"/>
      <c r="M8160" s="7"/>
      <c r="N8160" s="7"/>
    </row>
    <row r="8161" spans="1:14" ht="30" customHeight="1" x14ac:dyDescent="0.25">
      <c r="A8161" s="1"/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7"/>
      <c r="M8161" s="7"/>
      <c r="N8161" s="7"/>
    </row>
    <row r="8162" spans="1:14" ht="30" customHeight="1" x14ac:dyDescent="0.25">
      <c r="A8162" s="1"/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7"/>
      <c r="M8162" s="7"/>
      <c r="N8162" s="7"/>
    </row>
    <row r="8163" spans="1:14" ht="30" customHeight="1" x14ac:dyDescent="0.25">
      <c r="A8163" s="1"/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7"/>
      <c r="M8163" s="7"/>
      <c r="N8163" s="7"/>
    </row>
    <row r="8164" spans="1:14" ht="30" customHeight="1" x14ac:dyDescent="0.25">
      <c r="A8164" s="1"/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7"/>
      <c r="M8164" s="7"/>
      <c r="N8164" s="7"/>
    </row>
    <row r="8165" spans="1:14" ht="30" customHeight="1" x14ac:dyDescent="0.25">
      <c r="A8165" s="1"/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7"/>
      <c r="M8165" s="7"/>
      <c r="N8165" s="7"/>
    </row>
    <row r="8166" spans="1:14" ht="30" customHeight="1" x14ac:dyDescent="0.25">
      <c r="A8166" s="1"/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7"/>
      <c r="M8166" s="7"/>
      <c r="N8166" s="7"/>
    </row>
    <row r="8167" spans="1:14" ht="30" customHeight="1" x14ac:dyDescent="0.25">
      <c r="A8167" s="1"/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7"/>
      <c r="M8167" s="7"/>
      <c r="N8167" s="7"/>
    </row>
    <row r="8168" spans="1:14" ht="30" customHeight="1" x14ac:dyDescent="0.25">
      <c r="A8168" s="1"/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7"/>
      <c r="M8168" s="7"/>
      <c r="N8168" s="7"/>
    </row>
    <row r="8169" spans="1:14" ht="30" customHeight="1" x14ac:dyDescent="0.25">
      <c r="A8169" s="1"/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7"/>
      <c r="M8169" s="7"/>
      <c r="N8169" s="7"/>
    </row>
    <row r="8170" spans="1:14" ht="30" customHeight="1" x14ac:dyDescent="0.25">
      <c r="A8170" s="1"/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7"/>
      <c r="M8170" s="7"/>
      <c r="N8170" s="7"/>
    </row>
    <row r="8171" spans="1:14" ht="30" customHeight="1" x14ac:dyDescent="0.25">
      <c r="A8171" s="1"/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7"/>
      <c r="M8171" s="7"/>
      <c r="N8171" s="7"/>
    </row>
    <row r="8172" spans="1:14" ht="30" customHeight="1" x14ac:dyDescent="0.25">
      <c r="A8172" s="1"/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7"/>
      <c r="M8172" s="7"/>
      <c r="N8172" s="7"/>
    </row>
    <row r="8173" spans="1:14" ht="30" customHeight="1" x14ac:dyDescent="0.25">
      <c r="A8173" s="1"/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7"/>
      <c r="M8173" s="7"/>
      <c r="N8173" s="7"/>
    </row>
    <row r="8174" spans="1:14" ht="30" customHeight="1" x14ac:dyDescent="0.25">
      <c r="A8174" s="1"/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7"/>
      <c r="M8174" s="7"/>
      <c r="N8174" s="7"/>
    </row>
    <row r="8175" spans="1:14" ht="30" customHeight="1" x14ac:dyDescent="0.25">
      <c r="A8175" s="1"/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7"/>
      <c r="M8175" s="7"/>
      <c r="N8175" s="7"/>
    </row>
    <row r="8176" spans="1:14" ht="30" customHeight="1" x14ac:dyDescent="0.25">
      <c r="A8176" s="1"/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7"/>
      <c r="M8176" s="7"/>
      <c r="N8176" s="7"/>
    </row>
    <row r="8177" spans="1:14" ht="30" customHeight="1" x14ac:dyDescent="0.25">
      <c r="A8177" s="1"/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7"/>
      <c r="M8177" s="7"/>
      <c r="N8177" s="7"/>
    </row>
    <row r="8178" spans="1:14" ht="30" customHeight="1" x14ac:dyDescent="0.25">
      <c r="A8178" s="1"/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7"/>
      <c r="M8178" s="7"/>
      <c r="N8178" s="7"/>
    </row>
    <row r="8179" spans="1:14" ht="30" customHeight="1" x14ac:dyDescent="0.25">
      <c r="A8179" s="1"/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7"/>
      <c r="M8179" s="7"/>
      <c r="N8179" s="7"/>
    </row>
    <row r="8180" spans="1:14" ht="30" customHeight="1" x14ac:dyDescent="0.25">
      <c r="A8180" s="1"/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7"/>
      <c r="M8180" s="7"/>
      <c r="N8180" s="7"/>
    </row>
    <row r="8181" spans="1:14" ht="30" customHeight="1" x14ac:dyDescent="0.25">
      <c r="A8181" s="1"/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7"/>
      <c r="M8181" s="7"/>
      <c r="N8181" s="7"/>
    </row>
    <row r="8182" spans="1:14" ht="30" customHeight="1" x14ac:dyDescent="0.25">
      <c r="A8182" s="1"/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7"/>
      <c r="M8182" s="7"/>
      <c r="N8182" s="7"/>
    </row>
    <row r="8183" spans="1:14" ht="30" customHeight="1" x14ac:dyDescent="0.25">
      <c r="A8183" s="1"/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7"/>
      <c r="M8183" s="7"/>
      <c r="N8183" s="7"/>
    </row>
    <row r="8184" spans="1:14" ht="30" customHeight="1" x14ac:dyDescent="0.25">
      <c r="A8184" s="1"/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7"/>
      <c r="M8184" s="7"/>
      <c r="N8184" s="7"/>
    </row>
    <row r="8185" spans="1:14" ht="30" customHeight="1" x14ac:dyDescent="0.25">
      <c r="A8185" s="1"/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7"/>
      <c r="M8185" s="7"/>
      <c r="N8185" s="7"/>
    </row>
    <row r="8186" spans="1:14" ht="30" customHeight="1" x14ac:dyDescent="0.25">
      <c r="A8186" s="1"/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7"/>
      <c r="M8186" s="7"/>
      <c r="N8186" s="7"/>
    </row>
    <row r="8187" spans="1:14" ht="30" customHeight="1" x14ac:dyDescent="0.25">
      <c r="A8187" s="1"/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7"/>
      <c r="M8187" s="7"/>
      <c r="N8187" s="7"/>
    </row>
    <row r="8188" spans="1:14" ht="30" customHeight="1" x14ac:dyDescent="0.25">
      <c r="A8188" s="1"/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7"/>
      <c r="M8188" s="7"/>
      <c r="N8188" s="7"/>
    </row>
    <row r="8189" spans="1:14" ht="30" customHeight="1" x14ac:dyDescent="0.25">
      <c r="A8189" s="1"/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7"/>
      <c r="M8189" s="7"/>
      <c r="N8189" s="7"/>
    </row>
    <row r="8190" spans="1:14" ht="30" customHeight="1" x14ac:dyDescent="0.25">
      <c r="A8190" s="1"/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7"/>
      <c r="M8190" s="7"/>
      <c r="N8190" s="7"/>
    </row>
    <row r="8191" spans="1:14" ht="30" customHeight="1" x14ac:dyDescent="0.25">
      <c r="A8191" s="1"/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7"/>
      <c r="M8191" s="7"/>
      <c r="N8191" s="7"/>
    </row>
    <row r="8192" spans="1:14" ht="30" customHeight="1" x14ac:dyDescent="0.25">
      <c r="A8192" s="1"/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7"/>
      <c r="M8192" s="7"/>
      <c r="N8192" s="7"/>
    </row>
    <row r="8193" spans="1:14" ht="30" customHeight="1" x14ac:dyDescent="0.25">
      <c r="A8193" s="1"/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7"/>
      <c r="M8193" s="7"/>
      <c r="N8193" s="7"/>
    </row>
    <row r="8194" spans="1:14" ht="30" customHeight="1" x14ac:dyDescent="0.25">
      <c r="A8194" s="1"/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7"/>
      <c r="M8194" s="7"/>
      <c r="N8194" s="7"/>
    </row>
    <row r="8195" spans="1:14" ht="30" customHeight="1" x14ac:dyDescent="0.25">
      <c r="A8195" s="1"/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7"/>
      <c r="M8195" s="7"/>
      <c r="N8195" s="7"/>
    </row>
    <row r="8196" spans="1:14" ht="30" customHeight="1" x14ac:dyDescent="0.25">
      <c r="A8196" s="1"/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7"/>
      <c r="M8196" s="7"/>
      <c r="N8196" s="7"/>
    </row>
    <row r="8197" spans="1:14" ht="30" customHeight="1" x14ac:dyDescent="0.25">
      <c r="A8197" s="1"/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7"/>
      <c r="M8197" s="7"/>
      <c r="N8197" s="7"/>
    </row>
    <row r="8198" spans="1:14" ht="30" customHeight="1" x14ac:dyDescent="0.25">
      <c r="A8198" s="1"/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7"/>
      <c r="M8198" s="7"/>
      <c r="N8198" s="7"/>
    </row>
    <row r="8199" spans="1:14" ht="30" customHeight="1" x14ac:dyDescent="0.25">
      <c r="A8199" s="1"/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7"/>
      <c r="M8199" s="7"/>
      <c r="N8199" s="7"/>
    </row>
    <row r="8200" spans="1:14" ht="30" customHeight="1" x14ac:dyDescent="0.25">
      <c r="A8200" s="1"/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7"/>
      <c r="M8200" s="7"/>
      <c r="N8200" s="7"/>
    </row>
    <row r="8201" spans="1:14" ht="30" customHeight="1" x14ac:dyDescent="0.25">
      <c r="A8201" s="1"/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7"/>
      <c r="M8201" s="7"/>
      <c r="N8201" s="7"/>
    </row>
    <row r="8202" spans="1:14" ht="30" customHeight="1" x14ac:dyDescent="0.25">
      <c r="A8202" s="1"/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7"/>
      <c r="M8202" s="7"/>
      <c r="N8202" s="7"/>
    </row>
    <row r="8203" spans="1:14" ht="30" customHeight="1" x14ac:dyDescent="0.25">
      <c r="A8203" s="1"/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7"/>
      <c r="M8203" s="7"/>
      <c r="N8203" s="7"/>
    </row>
    <row r="8204" spans="1:14" ht="30" customHeight="1" x14ac:dyDescent="0.25">
      <c r="A8204" s="1"/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7"/>
      <c r="M8204" s="7"/>
      <c r="N8204" s="7"/>
    </row>
    <row r="8205" spans="1:14" ht="30" customHeight="1" x14ac:dyDescent="0.25">
      <c r="A8205" s="1"/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7"/>
      <c r="M8205" s="7"/>
      <c r="N8205" s="7"/>
    </row>
    <row r="8206" spans="1:14" ht="30" customHeight="1" x14ac:dyDescent="0.25">
      <c r="A8206" s="1"/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7"/>
      <c r="M8206" s="7"/>
      <c r="N8206" s="7"/>
    </row>
    <row r="8207" spans="1:14" ht="30" customHeight="1" x14ac:dyDescent="0.25">
      <c r="A8207" s="1"/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7"/>
      <c r="M8207" s="7"/>
      <c r="N8207" s="7"/>
    </row>
    <row r="8208" spans="1:14" ht="30" customHeight="1" x14ac:dyDescent="0.25">
      <c r="A8208" s="1"/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7"/>
      <c r="M8208" s="7"/>
      <c r="N8208" s="7"/>
    </row>
    <row r="8209" spans="1:14" ht="30" customHeight="1" x14ac:dyDescent="0.25">
      <c r="A8209" s="1"/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7"/>
      <c r="M8209" s="7"/>
      <c r="N8209" s="7"/>
    </row>
    <row r="8210" spans="1:14" ht="30" customHeight="1" x14ac:dyDescent="0.25">
      <c r="A8210" s="1"/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7"/>
      <c r="M8210" s="7"/>
      <c r="N8210" s="7"/>
    </row>
    <row r="8211" spans="1:14" ht="30" customHeight="1" x14ac:dyDescent="0.25">
      <c r="A8211" s="1"/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7"/>
      <c r="M8211" s="7"/>
      <c r="N8211" s="7"/>
    </row>
    <row r="8212" spans="1:14" ht="30" customHeight="1" x14ac:dyDescent="0.25">
      <c r="A8212" s="1"/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7"/>
      <c r="M8212" s="7"/>
      <c r="N8212" s="7"/>
    </row>
    <row r="8213" spans="1:14" ht="30" customHeight="1" x14ac:dyDescent="0.25">
      <c r="A8213" s="1"/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7"/>
      <c r="M8213" s="7"/>
      <c r="N8213" s="7"/>
    </row>
    <row r="8214" spans="1:14" ht="30" customHeight="1" x14ac:dyDescent="0.25">
      <c r="A8214" s="1"/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7"/>
      <c r="M8214" s="7"/>
      <c r="N8214" s="7"/>
    </row>
    <row r="8215" spans="1:14" ht="30" customHeight="1" x14ac:dyDescent="0.25">
      <c r="A8215" s="1"/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7"/>
      <c r="M8215" s="7"/>
      <c r="N8215" s="7"/>
    </row>
    <row r="8216" spans="1:14" ht="30" customHeight="1" x14ac:dyDescent="0.25">
      <c r="A8216" s="1"/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7"/>
      <c r="M8216" s="7"/>
      <c r="N8216" s="7"/>
    </row>
    <row r="8217" spans="1:14" ht="30" customHeight="1" x14ac:dyDescent="0.25">
      <c r="A8217" s="1"/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7"/>
      <c r="M8217" s="7"/>
      <c r="N8217" s="7"/>
    </row>
    <row r="8218" spans="1:14" ht="30" customHeight="1" x14ac:dyDescent="0.25">
      <c r="A8218" s="1"/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7"/>
      <c r="M8218" s="7"/>
      <c r="N8218" s="7"/>
    </row>
    <row r="8219" spans="1:14" ht="30" customHeight="1" x14ac:dyDescent="0.25">
      <c r="A8219" s="1"/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7"/>
      <c r="M8219" s="7"/>
      <c r="N8219" s="7"/>
    </row>
    <row r="8220" spans="1:14" ht="30" customHeight="1" x14ac:dyDescent="0.25">
      <c r="A8220" s="1"/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7"/>
      <c r="M8220" s="7"/>
      <c r="N8220" s="7"/>
    </row>
    <row r="8221" spans="1:14" ht="30" customHeight="1" x14ac:dyDescent="0.25">
      <c r="A8221" s="1"/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7"/>
      <c r="M8221" s="7"/>
      <c r="N8221" s="7"/>
    </row>
    <row r="8222" spans="1:14" ht="30" customHeight="1" x14ac:dyDescent="0.25">
      <c r="A8222" s="1"/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7"/>
      <c r="M8222" s="7"/>
      <c r="N8222" s="7"/>
    </row>
    <row r="8223" spans="1:14" ht="30" customHeight="1" x14ac:dyDescent="0.25">
      <c r="A8223" s="1"/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7"/>
      <c r="M8223" s="7"/>
      <c r="N8223" s="7"/>
    </row>
    <row r="8224" spans="1:14" ht="30" customHeight="1" x14ac:dyDescent="0.25">
      <c r="A8224" s="1"/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7"/>
      <c r="M8224" s="7"/>
      <c r="N8224" s="7"/>
    </row>
    <row r="8225" spans="1:14" ht="30" customHeight="1" x14ac:dyDescent="0.25">
      <c r="A8225" s="1"/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7"/>
      <c r="M8225" s="7"/>
      <c r="N8225" s="7"/>
    </row>
    <row r="8226" spans="1:14" ht="30" customHeight="1" x14ac:dyDescent="0.25">
      <c r="A8226" s="1"/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7"/>
      <c r="M8226" s="7"/>
      <c r="N8226" s="7"/>
    </row>
    <row r="8227" spans="1:14" ht="30" customHeight="1" x14ac:dyDescent="0.25">
      <c r="A8227" s="1"/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7"/>
      <c r="M8227" s="7"/>
      <c r="N8227" s="7"/>
    </row>
    <row r="8228" spans="1:14" ht="30" customHeight="1" x14ac:dyDescent="0.25">
      <c r="A8228" s="1"/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7"/>
      <c r="M8228" s="7"/>
      <c r="N8228" s="7"/>
    </row>
    <row r="8229" spans="1:14" ht="30" customHeight="1" x14ac:dyDescent="0.25">
      <c r="A8229" s="1"/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7"/>
      <c r="M8229" s="7"/>
      <c r="N8229" s="7"/>
    </row>
    <row r="8230" spans="1:14" ht="30" customHeight="1" x14ac:dyDescent="0.25">
      <c r="A8230" s="1"/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7"/>
      <c r="M8230" s="7"/>
      <c r="N8230" s="7"/>
    </row>
    <row r="8231" spans="1:14" ht="30" customHeight="1" x14ac:dyDescent="0.25">
      <c r="A8231" s="1"/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7"/>
      <c r="M8231" s="7"/>
      <c r="N8231" s="7"/>
    </row>
    <row r="8232" spans="1:14" ht="30" customHeight="1" x14ac:dyDescent="0.25">
      <c r="A8232" s="1"/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7"/>
      <c r="M8232" s="7"/>
      <c r="N8232" s="7"/>
    </row>
    <row r="8233" spans="1:14" ht="30" customHeight="1" x14ac:dyDescent="0.25">
      <c r="A8233" s="1"/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7"/>
      <c r="M8233" s="7"/>
      <c r="N8233" s="7"/>
    </row>
    <row r="8234" spans="1:14" ht="30" customHeight="1" x14ac:dyDescent="0.25">
      <c r="A8234" s="1"/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7"/>
      <c r="M8234" s="7"/>
      <c r="N8234" s="7"/>
    </row>
    <row r="8235" spans="1:14" ht="30" customHeight="1" x14ac:dyDescent="0.25">
      <c r="A8235" s="1"/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7"/>
      <c r="M8235" s="7"/>
      <c r="N8235" s="7"/>
    </row>
    <row r="8236" spans="1:14" ht="30" customHeight="1" x14ac:dyDescent="0.25">
      <c r="A8236" s="1"/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7"/>
      <c r="M8236" s="7"/>
      <c r="N8236" s="7"/>
    </row>
    <row r="8237" spans="1:14" ht="30" customHeight="1" x14ac:dyDescent="0.25">
      <c r="A8237" s="1"/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7"/>
      <c r="M8237" s="7"/>
      <c r="N8237" s="7"/>
    </row>
    <row r="8238" spans="1:14" ht="30" customHeight="1" x14ac:dyDescent="0.25">
      <c r="A8238" s="1"/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7"/>
      <c r="M8238" s="7"/>
      <c r="N8238" s="7"/>
    </row>
    <row r="8239" spans="1:14" ht="30" customHeight="1" x14ac:dyDescent="0.25">
      <c r="A8239" s="1"/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7"/>
      <c r="M8239" s="7"/>
      <c r="N8239" s="7"/>
    </row>
    <row r="8240" spans="1:14" ht="30" customHeight="1" x14ac:dyDescent="0.25">
      <c r="A8240" s="1"/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7"/>
      <c r="M8240" s="7"/>
      <c r="N8240" s="7"/>
    </row>
    <row r="8241" spans="1:14" ht="30" customHeight="1" x14ac:dyDescent="0.25">
      <c r="A8241" s="1"/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7"/>
      <c r="M8241" s="7"/>
      <c r="N8241" s="7"/>
    </row>
    <row r="8242" spans="1:14" ht="30" customHeight="1" x14ac:dyDescent="0.25">
      <c r="A8242" s="1"/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7"/>
      <c r="M8242" s="7"/>
      <c r="N8242" s="7"/>
    </row>
    <row r="8243" spans="1:14" ht="30" customHeight="1" x14ac:dyDescent="0.25">
      <c r="A8243" s="1"/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7"/>
      <c r="M8243" s="7"/>
      <c r="N8243" s="7"/>
    </row>
    <row r="8244" spans="1:14" ht="30" customHeight="1" x14ac:dyDescent="0.25">
      <c r="A8244" s="1"/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7"/>
      <c r="M8244" s="7"/>
      <c r="N8244" s="7"/>
    </row>
    <row r="8245" spans="1:14" ht="30" customHeight="1" x14ac:dyDescent="0.25">
      <c r="A8245" s="1"/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7"/>
      <c r="M8245" s="7"/>
      <c r="N8245" s="7"/>
    </row>
    <row r="8246" spans="1:14" ht="30" customHeight="1" x14ac:dyDescent="0.25">
      <c r="A8246" s="1"/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7"/>
      <c r="M8246" s="7"/>
      <c r="N8246" s="7"/>
    </row>
    <row r="8247" spans="1:14" ht="30" customHeight="1" x14ac:dyDescent="0.25">
      <c r="A8247" s="1"/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7"/>
      <c r="M8247" s="7"/>
      <c r="N8247" s="7"/>
    </row>
    <row r="8248" spans="1:14" ht="30" customHeight="1" x14ac:dyDescent="0.25">
      <c r="A8248" s="1"/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7"/>
      <c r="M8248" s="7"/>
      <c r="N8248" s="7"/>
    </row>
    <row r="8249" spans="1:14" ht="30" customHeight="1" x14ac:dyDescent="0.25">
      <c r="A8249" s="1"/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7"/>
      <c r="M8249" s="7"/>
      <c r="N8249" s="7"/>
    </row>
    <row r="8250" spans="1:14" ht="30" customHeight="1" x14ac:dyDescent="0.25">
      <c r="A8250" s="1"/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7"/>
      <c r="M8250" s="7"/>
      <c r="N8250" s="7"/>
    </row>
    <row r="8251" spans="1:14" ht="30" customHeight="1" x14ac:dyDescent="0.25">
      <c r="A8251" s="1"/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7"/>
      <c r="M8251" s="7"/>
      <c r="N8251" s="7"/>
    </row>
    <row r="8252" spans="1:14" ht="30" customHeight="1" x14ac:dyDescent="0.25">
      <c r="A8252" s="1"/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7"/>
      <c r="M8252" s="7"/>
      <c r="N8252" s="7"/>
    </row>
    <row r="8253" spans="1:14" ht="30" customHeight="1" x14ac:dyDescent="0.25">
      <c r="A8253" s="1"/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7"/>
      <c r="M8253" s="7"/>
      <c r="N8253" s="7"/>
    </row>
    <row r="8254" spans="1:14" ht="30" customHeight="1" x14ac:dyDescent="0.25">
      <c r="A8254" s="1"/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7"/>
      <c r="M8254" s="7"/>
      <c r="N8254" s="7"/>
    </row>
    <row r="8255" spans="1:14" ht="30" customHeight="1" x14ac:dyDescent="0.25">
      <c r="A8255" s="1"/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7"/>
      <c r="M8255" s="7"/>
      <c r="N8255" s="7"/>
    </row>
    <row r="8256" spans="1:14" ht="30" customHeight="1" x14ac:dyDescent="0.25">
      <c r="A8256" s="1"/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7"/>
      <c r="M8256" s="7"/>
      <c r="N8256" s="7"/>
    </row>
    <row r="8257" spans="1:14" ht="30" customHeight="1" x14ac:dyDescent="0.25">
      <c r="A8257" s="1"/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7"/>
      <c r="M8257" s="7"/>
      <c r="N8257" s="7"/>
    </row>
    <row r="8258" spans="1:14" ht="30" customHeight="1" x14ac:dyDescent="0.25">
      <c r="A8258" s="1"/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7"/>
      <c r="M8258" s="7"/>
      <c r="N8258" s="7"/>
    </row>
    <row r="8259" spans="1:14" ht="30" customHeight="1" x14ac:dyDescent="0.25">
      <c r="A8259" s="1"/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7"/>
      <c r="M8259" s="7"/>
      <c r="N8259" s="7"/>
    </row>
    <row r="8260" spans="1:14" ht="30" customHeight="1" x14ac:dyDescent="0.25">
      <c r="A8260" s="1"/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7"/>
      <c r="M8260" s="7"/>
      <c r="N8260" s="7"/>
    </row>
    <row r="8261" spans="1:14" ht="30" customHeight="1" x14ac:dyDescent="0.25">
      <c r="A8261" s="1"/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7"/>
      <c r="M8261" s="7"/>
      <c r="N8261" s="7"/>
    </row>
    <row r="8262" spans="1:14" ht="30" customHeight="1" x14ac:dyDescent="0.25">
      <c r="A8262" s="1"/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7"/>
      <c r="M8262" s="7"/>
      <c r="N8262" s="7"/>
    </row>
    <row r="8263" spans="1:14" ht="30" customHeight="1" x14ac:dyDescent="0.25">
      <c r="A8263" s="1"/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7"/>
      <c r="M8263" s="7"/>
      <c r="N8263" s="7"/>
    </row>
    <row r="8264" spans="1:14" ht="30" customHeight="1" x14ac:dyDescent="0.25">
      <c r="A8264" s="1"/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7"/>
      <c r="M8264" s="7"/>
      <c r="N8264" s="7"/>
    </row>
    <row r="8265" spans="1:14" ht="30" customHeight="1" x14ac:dyDescent="0.25">
      <c r="A8265" s="1"/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7"/>
      <c r="M8265" s="7"/>
      <c r="N8265" s="7"/>
    </row>
    <row r="8266" spans="1:14" ht="30" customHeight="1" x14ac:dyDescent="0.25">
      <c r="A8266" s="1"/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7"/>
      <c r="M8266" s="7"/>
      <c r="N8266" s="7"/>
    </row>
    <row r="8267" spans="1:14" ht="30" customHeight="1" x14ac:dyDescent="0.25">
      <c r="A8267" s="1"/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7"/>
      <c r="M8267" s="7"/>
      <c r="N8267" s="7"/>
    </row>
    <row r="8268" spans="1:14" ht="30" customHeight="1" x14ac:dyDescent="0.25">
      <c r="A8268" s="1"/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7"/>
      <c r="M8268" s="7"/>
      <c r="N8268" s="7"/>
    </row>
    <row r="8269" spans="1:14" ht="30" customHeight="1" x14ac:dyDescent="0.25">
      <c r="A8269" s="1"/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7"/>
      <c r="M8269" s="7"/>
      <c r="N8269" s="7"/>
    </row>
    <row r="8270" spans="1:14" ht="30" customHeight="1" x14ac:dyDescent="0.25">
      <c r="A8270" s="1"/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7"/>
      <c r="M8270" s="7"/>
      <c r="N8270" s="7"/>
    </row>
    <row r="8271" spans="1:14" ht="30" customHeight="1" x14ac:dyDescent="0.25">
      <c r="A8271" s="1"/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7"/>
      <c r="M8271" s="7"/>
      <c r="N8271" s="7"/>
    </row>
    <row r="8272" spans="1:14" ht="30" customHeight="1" x14ac:dyDescent="0.25">
      <c r="A8272" s="1"/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7"/>
      <c r="M8272" s="7"/>
      <c r="N8272" s="7"/>
    </row>
    <row r="8273" spans="1:14" ht="30" customHeight="1" x14ac:dyDescent="0.25">
      <c r="A8273" s="1"/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7"/>
      <c r="M8273" s="7"/>
      <c r="N8273" s="7"/>
    </row>
    <row r="8274" spans="1:14" ht="30" customHeight="1" x14ac:dyDescent="0.25">
      <c r="A8274" s="1"/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7"/>
      <c r="M8274" s="7"/>
      <c r="N8274" s="7"/>
    </row>
    <row r="8275" spans="1:14" ht="30" customHeight="1" x14ac:dyDescent="0.25">
      <c r="A8275" s="1"/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7"/>
      <c r="M8275" s="7"/>
      <c r="N8275" s="7"/>
    </row>
    <row r="8276" spans="1:14" ht="30" customHeight="1" x14ac:dyDescent="0.25">
      <c r="A8276" s="1"/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7"/>
      <c r="M8276" s="7"/>
      <c r="N8276" s="7"/>
    </row>
    <row r="8277" spans="1:14" ht="30" customHeight="1" x14ac:dyDescent="0.25">
      <c r="A8277" s="1"/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7"/>
      <c r="M8277" s="7"/>
      <c r="N8277" s="7"/>
    </row>
    <row r="8278" spans="1:14" ht="30" customHeight="1" x14ac:dyDescent="0.25">
      <c r="A8278" s="1"/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7"/>
      <c r="M8278" s="7"/>
      <c r="N8278" s="7"/>
    </row>
    <row r="8279" spans="1:14" ht="30" customHeight="1" x14ac:dyDescent="0.25">
      <c r="A8279" s="1"/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7"/>
      <c r="M8279" s="7"/>
      <c r="N8279" s="7"/>
    </row>
    <row r="8280" spans="1:14" ht="30" customHeight="1" x14ac:dyDescent="0.25">
      <c r="A8280" s="1"/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7"/>
      <c r="M8280" s="7"/>
      <c r="N8280" s="7"/>
    </row>
    <row r="8281" spans="1:14" ht="30" customHeight="1" x14ac:dyDescent="0.25">
      <c r="A8281" s="1"/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7"/>
      <c r="M8281" s="7"/>
      <c r="N8281" s="7"/>
    </row>
    <row r="8282" spans="1:14" ht="30" customHeight="1" x14ac:dyDescent="0.25">
      <c r="A8282" s="1"/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7"/>
      <c r="M8282" s="7"/>
      <c r="N8282" s="7"/>
    </row>
    <row r="8283" spans="1:14" ht="30" customHeight="1" x14ac:dyDescent="0.25">
      <c r="A8283" s="1"/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7"/>
      <c r="M8283" s="7"/>
      <c r="N8283" s="7"/>
    </row>
    <row r="8284" spans="1:14" ht="30" customHeight="1" x14ac:dyDescent="0.25">
      <c r="A8284" s="1"/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7"/>
      <c r="M8284" s="7"/>
      <c r="N8284" s="7"/>
    </row>
    <row r="8285" spans="1:14" ht="30" customHeight="1" x14ac:dyDescent="0.25">
      <c r="A8285" s="1"/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7"/>
      <c r="M8285" s="7"/>
      <c r="N8285" s="7"/>
    </row>
    <row r="8286" spans="1:14" ht="30" customHeight="1" x14ac:dyDescent="0.25">
      <c r="A8286" s="1"/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7"/>
      <c r="M8286" s="7"/>
      <c r="N8286" s="7"/>
    </row>
    <row r="8287" spans="1:14" ht="30" customHeight="1" x14ac:dyDescent="0.25">
      <c r="A8287" s="1"/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7"/>
      <c r="M8287" s="7"/>
      <c r="N8287" s="7"/>
    </row>
    <row r="8288" spans="1:14" ht="30" customHeight="1" x14ac:dyDescent="0.25">
      <c r="A8288" s="1"/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7"/>
      <c r="M8288" s="7"/>
      <c r="N8288" s="7"/>
    </row>
    <row r="8289" spans="1:14" ht="30" customHeight="1" x14ac:dyDescent="0.25">
      <c r="A8289" s="1"/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7"/>
      <c r="M8289" s="7"/>
      <c r="N8289" s="7"/>
    </row>
    <row r="8290" spans="1:14" ht="30" customHeight="1" x14ac:dyDescent="0.25">
      <c r="A8290" s="1"/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7"/>
      <c r="M8290" s="7"/>
      <c r="N8290" s="7"/>
    </row>
    <row r="8291" spans="1:14" ht="30" customHeight="1" x14ac:dyDescent="0.25">
      <c r="A8291" s="1"/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7"/>
      <c r="M8291" s="7"/>
      <c r="N8291" s="7"/>
    </row>
    <row r="8292" spans="1:14" ht="30" customHeight="1" x14ac:dyDescent="0.25">
      <c r="A8292" s="1"/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7"/>
      <c r="M8292" s="7"/>
      <c r="N8292" s="7"/>
    </row>
    <row r="8293" spans="1:14" ht="30" customHeight="1" x14ac:dyDescent="0.25">
      <c r="A8293" s="1"/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7"/>
      <c r="M8293" s="7"/>
      <c r="N8293" s="7"/>
    </row>
    <row r="8294" spans="1:14" ht="30" customHeight="1" x14ac:dyDescent="0.25">
      <c r="A8294" s="1"/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7"/>
      <c r="M8294" s="7"/>
      <c r="N8294" s="7"/>
    </row>
    <row r="8295" spans="1:14" ht="30" customHeight="1" x14ac:dyDescent="0.25">
      <c r="A8295" s="1"/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7"/>
      <c r="M8295" s="7"/>
      <c r="N8295" s="7"/>
    </row>
    <row r="8296" spans="1:14" ht="30" customHeight="1" x14ac:dyDescent="0.25">
      <c r="A8296" s="1"/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7"/>
      <c r="M8296" s="7"/>
      <c r="N8296" s="7"/>
    </row>
    <row r="8297" spans="1:14" ht="30" customHeight="1" x14ac:dyDescent="0.25">
      <c r="A8297" s="1"/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7"/>
      <c r="M8297" s="7"/>
      <c r="N8297" s="7"/>
    </row>
    <row r="8298" spans="1:14" ht="30" customHeight="1" x14ac:dyDescent="0.25">
      <c r="A8298" s="1"/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7"/>
      <c r="M8298" s="7"/>
      <c r="N8298" s="7"/>
    </row>
    <row r="8299" spans="1:14" ht="30" customHeight="1" x14ac:dyDescent="0.25">
      <c r="A8299" s="1"/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7"/>
      <c r="M8299" s="7"/>
      <c r="N8299" s="7"/>
    </row>
    <row r="8300" spans="1:14" ht="30" customHeight="1" x14ac:dyDescent="0.25">
      <c r="A8300" s="1"/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7"/>
      <c r="M8300" s="7"/>
      <c r="N8300" s="7"/>
    </row>
    <row r="8301" spans="1:14" ht="30" customHeight="1" x14ac:dyDescent="0.25">
      <c r="A8301" s="1"/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7"/>
      <c r="M8301" s="7"/>
      <c r="N8301" s="7"/>
    </row>
    <row r="8302" spans="1:14" ht="30" customHeight="1" x14ac:dyDescent="0.25">
      <c r="A8302" s="1"/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7"/>
      <c r="M8302" s="7"/>
      <c r="N8302" s="7"/>
    </row>
    <row r="8303" spans="1:14" ht="30" customHeight="1" x14ac:dyDescent="0.25">
      <c r="A8303" s="1"/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7"/>
      <c r="M8303" s="7"/>
      <c r="N8303" s="7"/>
    </row>
    <row r="8304" spans="1:14" ht="30" customHeight="1" x14ac:dyDescent="0.25">
      <c r="A8304" s="1"/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7"/>
      <c r="M8304" s="7"/>
      <c r="N8304" s="7"/>
    </row>
    <row r="8305" spans="1:14" ht="30" customHeight="1" x14ac:dyDescent="0.25">
      <c r="A8305" s="1"/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7"/>
      <c r="M8305" s="7"/>
      <c r="N8305" s="7"/>
    </row>
    <row r="8306" spans="1:14" ht="30" customHeight="1" x14ac:dyDescent="0.25">
      <c r="A8306" s="1"/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7"/>
      <c r="M8306" s="7"/>
      <c r="N8306" s="7"/>
    </row>
    <row r="8307" spans="1:14" ht="30" customHeight="1" x14ac:dyDescent="0.25">
      <c r="A8307" s="1"/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7"/>
      <c r="M8307" s="7"/>
      <c r="N8307" s="7"/>
    </row>
    <row r="8308" spans="1:14" ht="30" customHeight="1" x14ac:dyDescent="0.25">
      <c r="A8308" s="1"/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7"/>
      <c r="M8308" s="7"/>
      <c r="N8308" s="7"/>
    </row>
    <row r="8309" spans="1:14" ht="30" customHeight="1" x14ac:dyDescent="0.25">
      <c r="A8309" s="1"/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7"/>
      <c r="M8309" s="7"/>
      <c r="N8309" s="7"/>
    </row>
    <row r="8310" spans="1:14" ht="30" customHeight="1" x14ac:dyDescent="0.25">
      <c r="A8310" s="1"/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7"/>
      <c r="M8310" s="7"/>
      <c r="N8310" s="7"/>
    </row>
    <row r="8311" spans="1:14" ht="30" customHeight="1" x14ac:dyDescent="0.25">
      <c r="A8311" s="1"/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7"/>
      <c r="M8311" s="7"/>
      <c r="N8311" s="7"/>
    </row>
    <row r="8312" spans="1:14" ht="30" customHeight="1" x14ac:dyDescent="0.25">
      <c r="A8312" s="1"/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7"/>
      <c r="M8312" s="7"/>
      <c r="N8312" s="7"/>
    </row>
    <row r="8313" spans="1:14" ht="30" customHeight="1" x14ac:dyDescent="0.25">
      <c r="A8313" s="1"/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7"/>
      <c r="M8313" s="7"/>
      <c r="N8313" s="7"/>
    </row>
    <row r="8314" spans="1:14" ht="30" customHeight="1" x14ac:dyDescent="0.25">
      <c r="A8314" s="1"/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7"/>
      <c r="M8314" s="7"/>
      <c r="N8314" s="7"/>
    </row>
    <row r="8315" spans="1:14" ht="30" customHeight="1" x14ac:dyDescent="0.25">
      <c r="A8315" s="1"/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7"/>
      <c r="M8315" s="7"/>
      <c r="N8315" s="7"/>
    </row>
    <row r="8316" spans="1:14" ht="30" customHeight="1" x14ac:dyDescent="0.25">
      <c r="A8316" s="1"/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7"/>
      <c r="M8316" s="7"/>
      <c r="N8316" s="7"/>
    </row>
    <row r="8317" spans="1:14" ht="30" customHeight="1" x14ac:dyDescent="0.25">
      <c r="A8317" s="1"/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7"/>
      <c r="M8317" s="7"/>
      <c r="N8317" s="7"/>
    </row>
    <row r="8318" spans="1:14" ht="30" customHeight="1" x14ac:dyDescent="0.25">
      <c r="A8318" s="1"/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7"/>
      <c r="M8318" s="7"/>
      <c r="N8318" s="7"/>
    </row>
    <row r="8319" spans="1:14" ht="30" customHeight="1" x14ac:dyDescent="0.25">
      <c r="A8319" s="1"/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7"/>
      <c r="M8319" s="7"/>
      <c r="N8319" s="7"/>
    </row>
    <row r="8320" spans="1:14" ht="30" customHeight="1" x14ac:dyDescent="0.25">
      <c r="A8320" s="1"/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7"/>
      <c r="M8320" s="7"/>
      <c r="N8320" s="7"/>
    </row>
    <row r="8321" spans="1:14" ht="30" customHeight="1" x14ac:dyDescent="0.25">
      <c r="A8321" s="1"/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7"/>
      <c r="M8321" s="7"/>
      <c r="N8321" s="7"/>
    </row>
    <row r="8322" spans="1:14" ht="30" customHeight="1" x14ac:dyDescent="0.25">
      <c r="A8322" s="1"/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7"/>
      <c r="M8322" s="7"/>
      <c r="N8322" s="7"/>
    </row>
    <row r="8323" spans="1:14" ht="30" customHeight="1" x14ac:dyDescent="0.25">
      <c r="A8323" s="1"/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7"/>
      <c r="M8323" s="7"/>
      <c r="N8323" s="7"/>
    </row>
    <row r="8324" spans="1:14" ht="30" customHeight="1" x14ac:dyDescent="0.25">
      <c r="A8324" s="1"/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7"/>
      <c r="M8324" s="7"/>
      <c r="N8324" s="7"/>
    </row>
    <row r="8325" spans="1:14" ht="30" customHeight="1" x14ac:dyDescent="0.25">
      <c r="A8325" s="1"/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7"/>
      <c r="M8325" s="7"/>
      <c r="N8325" s="7"/>
    </row>
    <row r="8326" spans="1:14" ht="30" customHeight="1" x14ac:dyDescent="0.25">
      <c r="A8326" s="1"/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7"/>
      <c r="M8326" s="7"/>
      <c r="N8326" s="7"/>
    </row>
    <row r="8327" spans="1:14" ht="30" customHeight="1" x14ac:dyDescent="0.25">
      <c r="A8327" s="1"/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7"/>
      <c r="M8327" s="7"/>
      <c r="N8327" s="7"/>
    </row>
    <row r="8328" spans="1:14" ht="30" customHeight="1" x14ac:dyDescent="0.25">
      <c r="A8328" s="1"/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7"/>
      <c r="M8328" s="7"/>
      <c r="N8328" s="7"/>
    </row>
    <row r="8329" spans="1:14" ht="30" customHeight="1" x14ac:dyDescent="0.25">
      <c r="A8329" s="1"/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7"/>
      <c r="M8329" s="7"/>
      <c r="N8329" s="7"/>
    </row>
    <row r="8330" spans="1:14" ht="30" customHeight="1" x14ac:dyDescent="0.25">
      <c r="A8330" s="1"/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7"/>
      <c r="M8330" s="7"/>
      <c r="N8330" s="7"/>
    </row>
    <row r="8331" spans="1:14" ht="30" customHeight="1" x14ac:dyDescent="0.25">
      <c r="A8331" s="1"/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7"/>
      <c r="M8331" s="7"/>
      <c r="N8331" s="7"/>
    </row>
    <row r="8332" spans="1:14" ht="30" customHeight="1" x14ac:dyDescent="0.25">
      <c r="A8332" s="1"/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7"/>
      <c r="M8332" s="7"/>
      <c r="N8332" s="7"/>
    </row>
    <row r="8333" spans="1:14" ht="30" customHeight="1" x14ac:dyDescent="0.25">
      <c r="A8333" s="1"/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7"/>
      <c r="M8333" s="7"/>
      <c r="N8333" s="7"/>
    </row>
    <row r="8334" spans="1:14" ht="30" customHeight="1" x14ac:dyDescent="0.25">
      <c r="A8334" s="1"/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7"/>
      <c r="M8334" s="7"/>
      <c r="N8334" s="7"/>
    </row>
    <row r="8335" spans="1:14" ht="30" customHeight="1" x14ac:dyDescent="0.25">
      <c r="A8335" s="1"/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7"/>
      <c r="M8335" s="7"/>
      <c r="N8335" s="7"/>
    </row>
    <row r="8336" spans="1:14" ht="30" customHeight="1" x14ac:dyDescent="0.25">
      <c r="A8336" s="1"/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7"/>
      <c r="M8336" s="7"/>
      <c r="N8336" s="7"/>
    </row>
    <row r="8337" spans="1:14" ht="30" customHeight="1" x14ac:dyDescent="0.25">
      <c r="A8337" s="1"/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7"/>
      <c r="M8337" s="7"/>
      <c r="N8337" s="7"/>
    </row>
    <row r="8338" spans="1:14" ht="30" customHeight="1" x14ac:dyDescent="0.25">
      <c r="A8338" s="1"/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7"/>
      <c r="M8338" s="7"/>
      <c r="N8338" s="7"/>
    </row>
    <row r="8339" spans="1:14" ht="30" customHeight="1" x14ac:dyDescent="0.25">
      <c r="A8339" s="1"/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7"/>
      <c r="M8339" s="7"/>
      <c r="N8339" s="7"/>
    </row>
    <row r="8340" spans="1:14" ht="30" customHeight="1" x14ac:dyDescent="0.25">
      <c r="A8340" s="1"/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7"/>
      <c r="M8340" s="7"/>
      <c r="N8340" s="7"/>
    </row>
    <row r="8341" spans="1:14" ht="30" customHeight="1" x14ac:dyDescent="0.25">
      <c r="A8341" s="1"/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7"/>
      <c r="M8341" s="7"/>
      <c r="N8341" s="7"/>
    </row>
    <row r="8342" spans="1:14" ht="30" customHeight="1" x14ac:dyDescent="0.25">
      <c r="A8342" s="1"/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7"/>
      <c r="M8342" s="7"/>
      <c r="N8342" s="7"/>
    </row>
    <row r="8343" spans="1:14" ht="30" customHeight="1" x14ac:dyDescent="0.25">
      <c r="A8343" s="1"/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7"/>
      <c r="M8343" s="7"/>
      <c r="N8343" s="7"/>
    </row>
    <row r="8344" spans="1:14" ht="30" customHeight="1" x14ac:dyDescent="0.25">
      <c r="A8344" s="1"/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7"/>
      <c r="M8344" s="7"/>
      <c r="N8344" s="7"/>
    </row>
    <row r="8345" spans="1:14" ht="30" customHeight="1" x14ac:dyDescent="0.25">
      <c r="A8345" s="1"/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7"/>
      <c r="M8345" s="7"/>
      <c r="N8345" s="7"/>
    </row>
    <row r="8346" spans="1:14" ht="30" customHeight="1" x14ac:dyDescent="0.25">
      <c r="A8346" s="1"/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7"/>
      <c r="M8346" s="7"/>
      <c r="N8346" s="7"/>
    </row>
    <row r="8347" spans="1:14" ht="30" customHeight="1" x14ac:dyDescent="0.25">
      <c r="A8347" s="1"/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7"/>
      <c r="M8347" s="7"/>
      <c r="N8347" s="7"/>
    </row>
    <row r="8348" spans="1:14" ht="30" customHeight="1" x14ac:dyDescent="0.25">
      <c r="A8348" s="1"/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7"/>
      <c r="M8348" s="7"/>
      <c r="N8348" s="7"/>
    </row>
    <row r="8349" spans="1:14" ht="30" customHeight="1" x14ac:dyDescent="0.25">
      <c r="A8349" s="1"/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7"/>
      <c r="M8349" s="7"/>
      <c r="N8349" s="7"/>
    </row>
    <row r="8350" spans="1:14" ht="30" customHeight="1" x14ac:dyDescent="0.25">
      <c r="A8350" s="1"/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7"/>
      <c r="M8350" s="7"/>
      <c r="N8350" s="7"/>
    </row>
    <row r="8351" spans="1:14" ht="30" customHeight="1" x14ac:dyDescent="0.25">
      <c r="A8351" s="1"/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7"/>
      <c r="M8351" s="7"/>
      <c r="N8351" s="7"/>
    </row>
    <row r="8352" spans="1:14" ht="30" customHeight="1" x14ac:dyDescent="0.25">
      <c r="A8352" s="1"/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7"/>
      <c r="M8352" s="7"/>
      <c r="N8352" s="7"/>
    </row>
    <row r="8353" spans="1:14" ht="30" customHeight="1" x14ac:dyDescent="0.25">
      <c r="A8353" s="1"/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7"/>
      <c r="M8353" s="7"/>
      <c r="N8353" s="7"/>
    </row>
    <row r="8354" spans="1:14" ht="30" customHeight="1" x14ac:dyDescent="0.25">
      <c r="A8354" s="1"/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7"/>
      <c r="M8354" s="7"/>
      <c r="N8354" s="7"/>
    </row>
    <row r="8355" spans="1:14" ht="30" customHeight="1" x14ac:dyDescent="0.25">
      <c r="A8355" s="1"/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7"/>
      <c r="M8355" s="7"/>
      <c r="N8355" s="7"/>
    </row>
    <row r="8356" spans="1:14" ht="30" customHeight="1" x14ac:dyDescent="0.25">
      <c r="A8356" s="1"/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7"/>
      <c r="M8356" s="7"/>
      <c r="N8356" s="7"/>
    </row>
    <row r="8357" spans="1:14" ht="30" customHeight="1" x14ac:dyDescent="0.25">
      <c r="A8357" s="1"/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7"/>
      <c r="M8357" s="7"/>
      <c r="N8357" s="7"/>
    </row>
    <row r="8358" spans="1:14" ht="30" customHeight="1" x14ac:dyDescent="0.25">
      <c r="A8358" s="1"/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7"/>
      <c r="M8358" s="7"/>
      <c r="N8358" s="7"/>
    </row>
    <row r="8359" spans="1:14" ht="30" customHeight="1" x14ac:dyDescent="0.25">
      <c r="A8359" s="1"/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7"/>
      <c r="M8359" s="7"/>
      <c r="N8359" s="7"/>
    </row>
    <row r="8360" spans="1:14" ht="30" customHeight="1" x14ac:dyDescent="0.25">
      <c r="A8360" s="1"/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7"/>
      <c r="M8360" s="7"/>
      <c r="N8360" s="7"/>
    </row>
    <row r="8361" spans="1:14" ht="30" customHeight="1" x14ac:dyDescent="0.25">
      <c r="A8361" s="1"/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7"/>
      <c r="M8361" s="7"/>
      <c r="N8361" s="7"/>
    </row>
    <row r="8362" spans="1:14" ht="30" customHeight="1" x14ac:dyDescent="0.25">
      <c r="A8362" s="1"/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7"/>
      <c r="M8362" s="7"/>
      <c r="N8362" s="7"/>
    </row>
    <row r="8363" spans="1:14" ht="30" customHeight="1" x14ac:dyDescent="0.25">
      <c r="A8363" s="1"/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7"/>
      <c r="M8363" s="7"/>
      <c r="N8363" s="7"/>
    </row>
    <row r="8364" spans="1:14" ht="30" customHeight="1" x14ac:dyDescent="0.25">
      <c r="A8364" s="1"/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7"/>
      <c r="M8364" s="7"/>
      <c r="N8364" s="7"/>
    </row>
    <row r="8365" spans="1:14" ht="30" customHeight="1" x14ac:dyDescent="0.25">
      <c r="A8365" s="1"/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7"/>
      <c r="M8365" s="7"/>
      <c r="N8365" s="7"/>
    </row>
    <row r="8366" spans="1:14" ht="30" customHeight="1" x14ac:dyDescent="0.25">
      <c r="A8366" s="1"/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7"/>
      <c r="M8366" s="7"/>
      <c r="N8366" s="7"/>
    </row>
    <row r="8367" spans="1:14" ht="30" customHeight="1" x14ac:dyDescent="0.25">
      <c r="A8367" s="1"/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7"/>
      <c r="M8367" s="7"/>
      <c r="N8367" s="7"/>
    </row>
    <row r="8368" spans="1:14" ht="30" customHeight="1" x14ac:dyDescent="0.25">
      <c r="A8368" s="1"/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7"/>
      <c r="M8368" s="7"/>
      <c r="N8368" s="7"/>
    </row>
    <row r="8369" spans="1:14" ht="30" customHeight="1" x14ac:dyDescent="0.25">
      <c r="A8369" s="1"/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7"/>
      <c r="M8369" s="7"/>
      <c r="N8369" s="7"/>
    </row>
    <row r="8370" spans="1:14" ht="30" customHeight="1" x14ac:dyDescent="0.25">
      <c r="A8370" s="1"/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7"/>
      <c r="M8370" s="7"/>
      <c r="N8370" s="7"/>
    </row>
    <row r="8371" spans="1:14" ht="30" customHeight="1" x14ac:dyDescent="0.25">
      <c r="A8371" s="1"/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7"/>
      <c r="M8371" s="7"/>
      <c r="N8371" s="7"/>
    </row>
    <row r="8372" spans="1:14" ht="30" customHeight="1" x14ac:dyDescent="0.25">
      <c r="A8372" s="1"/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7"/>
      <c r="M8372" s="7"/>
      <c r="N8372" s="7"/>
    </row>
    <row r="8373" spans="1:14" ht="30" customHeight="1" x14ac:dyDescent="0.25">
      <c r="A8373" s="1"/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7"/>
      <c r="M8373" s="7"/>
      <c r="N8373" s="7"/>
    </row>
    <row r="8374" spans="1:14" ht="30" customHeight="1" x14ac:dyDescent="0.25">
      <c r="A8374" s="1"/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7"/>
      <c r="M8374" s="7"/>
      <c r="N8374" s="7"/>
    </row>
    <row r="8375" spans="1:14" ht="30" customHeight="1" x14ac:dyDescent="0.25">
      <c r="A8375" s="1"/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7"/>
      <c r="M8375" s="7"/>
      <c r="N8375" s="7"/>
    </row>
    <row r="8376" spans="1:14" ht="30" customHeight="1" x14ac:dyDescent="0.25">
      <c r="A8376" s="1"/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7"/>
      <c r="M8376" s="7"/>
      <c r="N8376" s="7"/>
    </row>
    <row r="8377" spans="1:14" ht="30" customHeight="1" x14ac:dyDescent="0.25">
      <c r="A8377" s="1"/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7"/>
      <c r="M8377" s="7"/>
      <c r="N8377" s="7"/>
    </row>
    <row r="8378" spans="1:14" ht="30" customHeight="1" x14ac:dyDescent="0.25">
      <c r="A8378" s="1"/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7"/>
      <c r="M8378" s="7"/>
      <c r="N8378" s="7"/>
    </row>
    <row r="8379" spans="1:14" ht="30" customHeight="1" x14ac:dyDescent="0.25">
      <c r="A8379" s="1"/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7"/>
      <c r="M8379" s="7"/>
      <c r="N8379" s="7"/>
    </row>
    <row r="8380" spans="1:14" ht="30" customHeight="1" x14ac:dyDescent="0.25">
      <c r="A8380" s="1"/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7"/>
      <c r="M8380" s="7"/>
      <c r="N8380" s="7"/>
    </row>
    <row r="8381" spans="1:14" ht="30" customHeight="1" x14ac:dyDescent="0.25">
      <c r="A8381" s="1"/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7"/>
      <c r="M8381" s="7"/>
      <c r="N8381" s="7"/>
    </row>
    <row r="8382" spans="1:14" ht="30" customHeight="1" x14ac:dyDescent="0.25">
      <c r="A8382" s="1"/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7"/>
      <c r="M8382" s="7"/>
      <c r="N8382" s="7"/>
    </row>
    <row r="8383" spans="1:14" ht="30" customHeight="1" x14ac:dyDescent="0.25">
      <c r="A8383" s="1"/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7"/>
      <c r="M8383" s="7"/>
      <c r="N8383" s="7"/>
    </row>
    <row r="8384" spans="1:14" ht="30" customHeight="1" x14ac:dyDescent="0.25">
      <c r="A8384" s="1"/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7"/>
      <c r="M8384" s="7"/>
      <c r="N8384" s="7"/>
    </row>
    <row r="8385" spans="1:14" ht="30" customHeight="1" x14ac:dyDescent="0.25">
      <c r="A8385" s="1"/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7"/>
      <c r="M8385" s="7"/>
      <c r="N8385" s="7"/>
    </row>
    <row r="8386" spans="1:14" ht="30" customHeight="1" x14ac:dyDescent="0.25">
      <c r="A8386" s="1"/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7"/>
      <c r="M8386" s="7"/>
      <c r="N8386" s="7"/>
    </row>
    <row r="8387" spans="1:14" ht="30" customHeight="1" x14ac:dyDescent="0.25">
      <c r="A8387" s="1"/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7"/>
      <c r="M8387" s="7"/>
      <c r="N8387" s="7"/>
    </row>
    <row r="8388" spans="1:14" ht="30" customHeight="1" x14ac:dyDescent="0.25">
      <c r="A8388" s="1"/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7"/>
      <c r="M8388" s="7"/>
      <c r="N8388" s="7"/>
    </row>
    <row r="8389" spans="1:14" ht="30" customHeight="1" x14ac:dyDescent="0.25">
      <c r="A8389" s="1"/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7"/>
      <c r="M8389" s="7"/>
      <c r="N8389" s="7"/>
    </row>
    <row r="8390" spans="1:14" ht="30" customHeight="1" x14ac:dyDescent="0.25">
      <c r="A8390" s="1"/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7"/>
      <c r="M8390" s="7"/>
      <c r="N8390" s="7"/>
    </row>
    <row r="8391" spans="1:14" ht="30" customHeight="1" x14ac:dyDescent="0.25">
      <c r="A8391" s="1"/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7"/>
      <c r="M8391" s="7"/>
      <c r="N8391" s="7"/>
    </row>
    <row r="8392" spans="1:14" ht="30" customHeight="1" x14ac:dyDescent="0.25">
      <c r="A8392" s="1"/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7"/>
      <c r="M8392" s="7"/>
      <c r="N8392" s="7"/>
    </row>
    <row r="8393" spans="1:14" ht="30" customHeight="1" x14ac:dyDescent="0.25">
      <c r="A8393" s="1"/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7"/>
      <c r="M8393" s="7"/>
      <c r="N8393" s="7"/>
    </row>
    <row r="8394" spans="1:14" ht="30" customHeight="1" x14ac:dyDescent="0.25">
      <c r="A8394" s="1"/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7"/>
      <c r="M8394" s="7"/>
      <c r="N8394" s="7"/>
    </row>
    <row r="8395" spans="1:14" ht="30" customHeight="1" x14ac:dyDescent="0.25">
      <c r="A8395" s="1"/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7"/>
      <c r="M8395" s="7"/>
      <c r="N8395" s="7"/>
    </row>
    <row r="8396" spans="1:14" ht="30" customHeight="1" x14ac:dyDescent="0.25">
      <c r="A8396" s="1"/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7"/>
      <c r="M8396" s="7"/>
      <c r="N8396" s="7"/>
    </row>
    <row r="8397" spans="1:14" ht="30" customHeight="1" x14ac:dyDescent="0.25">
      <c r="A8397" s="1"/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7"/>
      <c r="M8397" s="7"/>
      <c r="N8397" s="7"/>
    </row>
    <row r="8398" spans="1:14" ht="30" customHeight="1" x14ac:dyDescent="0.25">
      <c r="A8398" s="1"/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7"/>
      <c r="M8398" s="7"/>
      <c r="N8398" s="7"/>
    </row>
    <row r="8399" spans="1:14" ht="30" customHeight="1" x14ac:dyDescent="0.25">
      <c r="A8399" s="1"/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7"/>
      <c r="M8399" s="7"/>
      <c r="N8399" s="7"/>
    </row>
    <row r="8400" spans="1:14" ht="30" customHeight="1" x14ac:dyDescent="0.25">
      <c r="A8400" s="1"/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7"/>
      <c r="M8400" s="7"/>
      <c r="N8400" s="7"/>
    </row>
    <row r="8401" spans="1:14" ht="30" customHeight="1" x14ac:dyDescent="0.25">
      <c r="A8401" s="1"/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7"/>
      <c r="M8401" s="7"/>
      <c r="N8401" s="7"/>
    </row>
    <row r="8402" spans="1:14" ht="30" customHeight="1" x14ac:dyDescent="0.25">
      <c r="A8402" s="1"/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7"/>
      <c r="M8402" s="7"/>
      <c r="N8402" s="7"/>
    </row>
    <row r="8403" spans="1:14" ht="30" customHeight="1" x14ac:dyDescent="0.25">
      <c r="A8403" s="1"/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7"/>
      <c r="M8403" s="7"/>
      <c r="N8403" s="7"/>
    </row>
    <row r="8404" spans="1:14" ht="30" customHeight="1" x14ac:dyDescent="0.25">
      <c r="A8404" s="1"/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7"/>
      <c r="M8404" s="7"/>
      <c r="N8404" s="7"/>
    </row>
    <row r="8405" spans="1:14" ht="30" customHeight="1" x14ac:dyDescent="0.25">
      <c r="A8405" s="1"/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7"/>
      <c r="M8405" s="7"/>
      <c r="N8405" s="7"/>
    </row>
    <row r="8406" spans="1:14" ht="30" customHeight="1" x14ac:dyDescent="0.25">
      <c r="A8406" s="1"/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7"/>
      <c r="M8406" s="7"/>
      <c r="N8406" s="7"/>
    </row>
    <row r="8407" spans="1:14" ht="30" customHeight="1" x14ac:dyDescent="0.25">
      <c r="A8407" s="1"/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7"/>
      <c r="M8407" s="7"/>
      <c r="N8407" s="7"/>
    </row>
    <row r="8408" spans="1:14" ht="30" customHeight="1" x14ac:dyDescent="0.25">
      <c r="A8408" s="1"/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7"/>
      <c r="M8408" s="7"/>
      <c r="N8408" s="7"/>
    </row>
    <row r="8409" spans="1:14" ht="30" customHeight="1" x14ac:dyDescent="0.25">
      <c r="A8409" s="1"/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7"/>
      <c r="M8409" s="7"/>
      <c r="N8409" s="7"/>
    </row>
    <row r="8410" spans="1:14" ht="30" customHeight="1" x14ac:dyDescent="0.25">
      <c r="A8410" s="1"/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7"/>
      <c r="M8410" s="7"/>
      <c r="N8410" s="7"/>
    </row>
    <row r="8411" spans="1:14" ht="30" customHeight="1" x14ac:dyDescent="0.25">
      <c r="A8411" s="1"/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7"/>
      <c r="M8411" s="7"/>
      <c r="N8411" s="7"/>
    </row>
    <row r="8412" spans="1:14" ht="30" customHeight="1" x14ac:dyDescent="0.25">
      <c r="A8412" s="1"/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7"/>
      <c r="M8412" s="7"/>
      <c r="N8412" s="7"/>
    </row>
    <row r="8413" spans="1:14" ht="30" customHeight="1" x14ac:dyDescent="0.25">
      <c r="A8413" s="1"/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7"/>
      <c r="M8413" s="7"/>
      <c r="N8413" s="7"/>
    </row>
    <row r="8414" spans="1:14" ht="30" customHeight="1" x14ac:dyDescent="0.25">
      <c r="A8414" s="1"/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7"/>
      <c r="M8414" s="7"/>
      <c r="N8414" s="7"/>
    </row>
    <row r="8415" spans="1:14" ht="30" customHeight="1" x14ac:dyDescent="0.25">
      <c r="A8415" s="1"/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7"/>
      <c r="M8415" s="7"/>
      <c r="N8415" s="7"/>
    </row>
    <row r="8416" spans="1:14" ht="30" customHeight="1" x14ac:dyDescent="0.25">
      <c r="A8416" s="1"/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7"/>
      <c r="M8416" s="7"/>
      <c r="N8416" s="7"/>
    </row>
    <row r="8417" spans="1:14" ht="30" customHeight="1" x14ac:dyDescent="0.25">
      <c r="A8417" s="1"/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7"/>
      <c r="M8417" s="7"/>
      <c r="N8417" s="7"/>
    </row>
    <row r="8418" spans="1:14" ht="30" customHeight="1" x14ac:dyDescent="0.25">
      <c r="A8418" s="1"/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7"/>
      <c r="M8418" s="7"/>
      <c r="N8418" s="7"/>
    </row>
    <row r="8419" spans="1:14" ht="30" customHeight="1" x14ac:dyDescent="0.25">
      <c r="A8419" s="1"/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7"/>
      <c r="M8419" s="7"/>
      <c r="N8419" s="7"/>
    </row>
    <row r="8420" spans="1:14" ht="30" customHeight="1" x14ac:dyDescent="0.25">
      <c r="A8420" s="1"/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7"/>
      <c r="M8420" s="7"/>
      <c r="N8420" s="7"/>
    </row>
    <row r="8421" spans="1:14" ht="30" customHeight="1" x14ac:dyDescent="0.25">
      <c r="A8421" s="1"/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7"/>
      <c r="M8421" s="7"/>
      <c r="N8421" s="7"/>
    </row>
    <row r="8422" spans="1:14" ht="30" customHeight="1" x14ac:dyDescent="0.25">
      <c r="A8422" s="1"/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7"/>
      <c r="M8422" s="7"/>
      <c r="N8422" s="7"/>
    </row>
    <row r="8423" spans="1:14" ht="30" customHeight="1" x14ac:dyDescent="0.25">
      <c r="A8423" s="1"/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7"/>
      <c r="M8423" s="7"/>
      <c r="N8423" s="7"/>
    </row>
    <row r="8424" spans="1:14" ht="30" customHeight="1" x14ac:dyDescent="0.25">
      <c r="A8424" s="1"/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7"/>
      <c r="M8424" s="7"/>
      <c r="N8424" s="7"/>
    </row>
    <row r="8425" spans="1:14" ht="30" customHeight="1" x14ac:dyDescent="0.25">
      <c r="A8425" s="1"/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7"/>
      <c r="M8425" s="7"/>
      <c r="N8425" s="7"/>
    </row>
    <row r="8426" spans="1:14" ht="30" customHeight="1" x14ac:dyDescent="0.25">
      <c r="A8426" s="1"/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7"/>
      <c r="M8426" s="7"/>
      <c r="N8426" s="7"/>
    </row>
    <row r="8427" spans="1:14" ht="30" customHeight="1" x14ac:dyDescent="0.25">
      <c r="A8427" s="1"/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7"/>
      <c r="M8427" s="7"/>
      <c r="N8427" s="7"/>
    </row>
    <row r="8428" spans="1:14" ht="30" customHeight="1" x14ac:dyDescent="0.25">
      <c r="A8428" s="1"/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7"/>
      <c r="M8428" s="7"/>
      <c r="N8428" s="7"/>
    </row>
    <row r="8429" spans="1:14" ht="30" customHeight="1" x14ac:dyDescent="0.25">
      <c r="A8429" s="1"/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7"/>
      <c r="M8429" s="7"/>
      <c r="N8429" s="7"/>
    </row>
    <row r="8430" spans="1:14" ht="30" customHeight="1" x14ac:dyDescent="0.25">
      <c r="A8430" s="1"/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7"/>
      <c r="M8430" s="7"/>
      <c r="N8430" s="7"/>
    </row>
    <row r="8431" spans="1:14" ht="30" customHeight="1" x14ac:dyDescent="0.25">
      <c r="A8431" s="1"/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7"/>
      <c r="M8431" s="7"/>
      <c r="N8431" s="7"/>
    </row>
    <row r="8432" spans="1:14" ht="30" customHeight="1" x14ac:dyDescent="0.25">
      <c r="A8432" s="1"/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7"/>
      <c r="M8432" s="7"/>
      <c r="N8432" s="7"/>
    </row>
    <row r="8433" spans="1:14" ht="30" customHeight="1" x14ac:dyDescent="0.25">
      <c r="A8433" s="1"/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7"/>
      <c r="M8433" s="7"/>
      <c r="N8433" s="7"/>
    </row>
    <row r="8434" spans="1:14" ht="30" customHeight="1" x14ac:dyDescent="0.25">
      <c r="A8434" s="1"/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7"/>
      <c r="M8434" s="7"/>
      <c r="N8434" s="7"/>
    </row>
    <row r="8435" spans="1:14" ht="30" customHeight="1" x14ac:dyDescent="0.25">
      <c r="A8435" s="1"/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7"/>
      <c r="M8435" s="7"/>
      <c r="N8435" s="7"/>
    </row>
    <row r="8436" spans="1:14" ht="30" customHeight="1" x14ac:dyDescent="0.25">
      <c r="A8436" s="1"/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7"/>
      <c r="M8436" s="7"/>
      <c r="N8436" s="7"/>
    </row>
    <row r="8437" spans="1:14" ht="30" customHeight="1" x14ac:dyDescent="0.25">
      <c r="A8437" s="1"/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7"/>
      <c r="M8437" s="7"/>
      <c r="N8437" s="7"/>
    </row>
    <row r="8438" spans="1:14" ht="30" customHeight="1" x14ac:dyDescent="0.25">
      <c r="A8438" s="1"/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7"/>
      <c r="M8438" s="7"/>
      <c r="N8438" s="7"/>
    </row>
    <row r="8439" spans="1:14" ht="30" customHeight="1" x14ac:dyDescent="0.25">
      <c r="A8439" s="1"/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7"/>
      <c r="M8439" s="7"/>
      <c r="N8439" s="7"/>
    </row>
    <row r="8440" spans="1:14" ht="30" customHeight="1" x14ac:dyDescent="0.25">
      <c r="A8440" s="1"/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7"/>
      <c r="M8440" s="7"/>
      <c r="N8440" s="7"/>
    </row>
    <row r="8441" spans="1:14" ht="30" customHeight="1" x14ac:dyDescent="0.25">
      <c r="A8441" s="1"/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7"/>
      <c r="M8441" s="7"/>
      <c r="N8441" s="7"/>
    </row>
    <row r="8442" spans="1:14" ht="30" customHeight="1" x14ac:dyDescent="0.25">
      <c r="A8442" s="1"/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7"/>
      <c r="M8442" s="7"/>
      <c r="N8442" s="7"/>
    </row>
    <row r="8443" spans="1:14" ht="30" customHeight="1" x14ac:dyDescent="0.25">
      <c r="A8443" s="1"/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7"/>
      <c r="M8443" s="7"/>
      <c r="N8443" s="7"/>
    </row>
    <row r="8444" spans="1:14" ht="30" customHeight="1" x14ac:dyDescent="0.25">
      <c r="A8444" s="1"/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7"/>
      <c r="M8444" s="7"/>
      <c r="N8444" s="7"/>
    </row>
    <row r="8445" spans="1:14" ht="30" customHeight="1" x14ac:dyDescent="0.25">
      <c r="A8445" s="1"/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7"/>
      <c r="M8445" s="7"/>
      <c r="N8445" s="7"/>
    </row>
    <row r="8446" spans="1:14" ht="30" customHeight="1" x14ac:dyDescent="0.25">
      <c r="A8446" s="1"/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7"/>
      <c r="M8446" s="7"/>
      <c r="N8446" s="7"/>
    </row>
    <row r="8447" spans="1:14" ht="30" customHeight="1" x14ac:dyDescent="0.25">
      <c r="A8447" s="1"/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7"/>
      <c r="M8447" s="7"/>
      <c r="N8447" s="7"/>
    </row>
    <row r="8448" spans="1:14" ht="30" customHeight="1" x14ac:dyDescent="0.25">
      <c r="A8448" s="1"/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7"/>
      <c r="M8448" s="7"/>
      <c r="N8448" s="7"/>
    </row>
    <row r="8449" spans="1:14" ht="30" customHeight="1" x14ac:dyDescent="0.25">
      <c r="A8449" s="1"/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7"/>
      <c r="M8449" s="7"/>
      <c r="N8449" s="7"/>
    </row>
    <row r="8450" spans="1:14" ht="30" customHeight="1" x14ac:dyDescent="0.25">
      <c r="A8450" s="1"/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7"/>
      <c r="M8450" s="7"/>
      <c r="N8450" s="7"/>
    </row>
    <row r="8451" spans="1:14" ht="30" customHeight="1" x14ac:dyDescent="0.25">
      <c r="A8451" s="1"/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7"/>
      <c r="M8451" s="7"/>
      <c r="N8451" s="7"/>
    </row>
    <row r="8452" spans="1:14" ht="30" customHeight="1" x14ac:dyDescent="0.25">
      <c r="A8452" s="1"/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7"/>
      <c r="M8452" s="7"/>
      <c r="N8452" s="7"/>
    </row>
    <row r="8453" spans="1:14" ht="30" customHeight="1" x14ac:dyDescent="0.25">
      <c r="A8453" s="1"/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7"/>
      <c r="M8453" s="7"/>
      <c r="N8453" s="7"/>
    </row>
    <row r="8454" spans="1:14" ht="30" customHeight="1" x14ac:dyDescent="0.25">
      <c r="A8454" s="1"/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7"/>
      <c r="M8454" s="7"/>
      <c r="N8454" s="7"/>
    </row>
    <row r="8455" spans="1:14" ht="30" customHeight="1" x14ac:dyDescent="0.25">
      <c r="A8455" s="1"/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7"/>
      <c r="M8455" s="7"/>
      <c r="N8455" s="7"/>
    </row>
    <row r="8456" spans="1:14" ht="30" customHeight="1" x14ac:dyDescent="0.25">
      <c r="A8456" s="1"/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7"/>
      <c r="M8456" s="7"/>
      <c r="N8456" s="7"/>
    </row>
    <row r="8457" spans="1:14" ht="30" customHeight="1" x14ac:dyDescent="0.25">
      <c r="A8457" s="1"/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7"/>
      <c r="M8457" s="7"/>
      <c r="N8457" s="7"/>
    </row>
    <row r="8458" spans="1:14" ht="30" customHeight="1" x14ac:dyDescent="0.25">
      <c r="A8458" s="1"/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7"/>
      <c r="M8458" s="7"/>
      <c r="N8458" s="7"/>
    </row>
    <row r="8459" spans="1:14" ht="30" customHeight="1" x14ac:dyDescent="0.25">
      <c r="A8459" s="1"/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7"/>
      <c r="M8459" s="7"/>
      <c r="N8459" s="7"/>
    </row>
    <row r="8460" spans="1:14" ht="30" customHeight="1" x14ac:dyDescent="0.25">
      <c r="A8460" s="1"/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7"/>
      <c r="M8460" s="7"/>
      <c r="N8460" s="7"/>
    </row>
    <row r="8461" spans="1:14" ht="30" customHeight="1" x14ac:dyDescent="0.25">
      <c r="A8461" s="1"/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7"/>
      <c r="M8461" s="7"/>
      <c r="N8461" s="7"/>
    </row>
    <row r="8462" spans="1:14" ht="30" customHeight="1" x14ac:dyDescent="0.25">
      <c r="A8462" s="1"/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7"/>
      <c r="M8462" s="7"/>
      <c r="N8462" s="7"/>
    </row>
    <row r="8463" spans="1:14" ht="30" customHeight="1" x14ac:dyDescent="0.25">
      <c r="A8463" s="1"/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7"/>
      <c r="M8463" s="7"/>
      <c r="N8463" s="7"/>
    </row>
    <row r="8464" spans="1:14" ht="30" customHeight="1" x14ac:dyDescent="0.25">
      <c r="A8464" s="1"/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7"/>
      <c r="M8464" s="7"/>
      <c r="N8464" s="7"/>
    </row>
    <row r="8465" spans="1:14" ht="30" customHeight="1" x14ac:dyDescent="0.25">
      <c r="A8465" s="1"/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7"/>
      <c r="M8465" s="7"/>
      <c r="N8465" s="7"/>
    </row>
    <row r="8466" spans="1:14" ht="30" customHeight="1" x14ac:dyDescent="0.25">
      <c r="A8466" s="1"/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7"/>
      <c r="M8466" s="7"/>
      <c r="N8466" s="7"/>
    </row>
    <row r="8467" spans="1:14" ht="30" customHeight="1" x14ac:dyDescent="0.25">
      <c r="A8467" s="1"/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7"/>
      <c r="M8467" s="7"/>
      <c r="N8467" s="7"/>
    </row>
    <row r="8468" spans="1:14" ht="30" customHeight="1" x14ac:dyDescent="0.25">
      <c r="A8468" s="1"/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7"/>
      <c r="M8468" s="7"/>
      <c r="N8468" s="7"/>
    </row>
    <row r="8469" spans="1:14" ht="30" customHeight="1" x14ac:dyDescent="0.25">
      <c r="A8469" s="1"/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7"/>
      <c r="M8469" s="7"/>
      <c r="N8469" s="7"/>
    </row>
    <row r="8470" spans="1:14" ht="30" customHeight="1" x14ac:dyDescent="0.25">
      <c r="A8470" s="1"/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7"/>
      <c r="M8470" s="7"/>
      <c r="N8470" s="7"/>
    </row>
    <row r="8471" spans="1:14" ht="30" customHeight="1" x14ac:dyDescent="0.25">
      <c r="A8471" s="1"/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7"/>
      <c r="M8471" s="7"/>
      <c r="N8471" s="7"/>
    </row>
    <row r="8472" spans="1:14" ht="30" customHeight="1" x14ac:dyDescent="0.25">
      <c r="A8472" s="1"/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7"/>
      <c r="M8472" s="7"/>
      <c r="N8472" s="7"/>
    </row>
    <row r="8473" spans="1:14" ht="30" customHeight="1" x14ac:dyDescent="0.25">
      <c r="A8473" s="1"/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7"/>
      <c r="M8473" s="7"/>
      <c r="N8473" s="7"/>
    </row>
    <row r="8474" spans="1:14" ht="30" customHeight="1" x14ac:dyDescent="0.25">
      <c r="A8474" s="1"/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7"/>
      <c r="M8474" s="7"/>
      <c r="N8474" s="7"/>
    </row>
    <row r="8475" spans="1:14" ht="30" customHeight="1" x14ac:dyDescent="0.25">
      <c r="A8475" s="1"/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7"/>
      <c r="M8475" s="7"/>
      <c r="N8475" s="7"/>
    </row>
    <row r="8476" spans="1:14" ht="30" customHeight="1" x14ac:dyDescent="0.25">
      <c r="A8476" s="1"/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7"/>
      <c r="M8476" s="7"/>
      <c r="N8476" s="7"/>
    </row>
    <row r="8477" spans="1:14" ht="30" customHeight="1" x14ac:dyDescent="0.25">
      <c r="A8477" s="1"/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7"/>
      <c r="M8477" s="7"/>
      <c r="N8477" s="7"/>
    </row>
    <row r="8478" spans="1:14" ht="30" customHeight="1" x14ac:dyDescent="0.25">
      <c r="A8478" s="1"/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7"/>
      <c r="M8478" s="7"/>
      <c r="N8478" s="7"/>
    </row>
    <row r="8479" spans="1:14" ht="30" customHeight="1" x14ac:dyDescent="0.25">
      <c r="A8479" s="1"/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7"/>
      <c r="M8479" s="7"/>
      <c r="N8479" s="7"/>
    </row>
    <row r="8480" spans="1:14" ht="30" customHeight="1" x14ac:dyDescent="0.25">
      <c r="A8480" s="1"/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7"/>
      <c r="M8480" s="7"/>
      <c r="N8480" s="7"/>
    </row>
    <row r="8481" spans="1:14" ht="30" customHeight="1" x14ac:dyDescent="0.25">
      <c r="A8481" s="1"/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7"/>
      <c r="M8481" s="7"/>
      <c r="N8481" s="7"/>
    </row>
    <row r="8482" spans="1:14" ht="30" customHeight="1" x14ac:dyDescent="0.25">
      <c r="A8482" s="1"/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7"/>
      <c r="M8482" s="7"/>
      <c r="N8482" s="7"/>
    </row>
    <row r="8483" spans="1:14" ht="30" customHeight="1" x14ac:dyDescent="0.25">
      <c r="A8483" s="1"/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7"/>
      <c r="M8483" s="7"/>
      <c r="N8483" s="7"/>
    </row>
    <row r="8484" spans="1:14" ht="30" customHeight="1" x14ac:dyDescent="0.25">
      <c r="A8484" s="1"/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7"/>
      <c r="M8484" s="7"/>
      <c r="N8484" s="7"/>
    </row>
    <row r="8485" spans="1:14" ht="30" customHeight="1" x14ac:dyDescent="0.25">
      <c r="A8485" s="1"/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7"/>
      <c r="M8485" s="7"/>
      <c r="N8485" s="7"/>
    </row>
    <row r="8486" spans="1:14" ht="30" customHeight="1" x14ac:dyDescent="0.25">
      <c r="A8486" s="1"/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7"/>
      <c r="M8486" s="7"/>
      <c r="N8486" s="7"/>
    </row>
    <row r="8487" spans="1:14" ht="30" customHeight="1" x14ac:dyDescent="0.25">
      <c r="A8487" s="1"/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7"/>
      <c r="M8487" s="7"/>
      <c r="N8487" s="7"/>
    </row>
    <row r="8488" spans="1:14" ht="30" customHeight="1" x14ac:dyDescent="0.25">
      <c r="A8488" s="1"/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7"/>
      <c r="M8488" s="7"/>
      <c r="N8488" s="7"/>
    </row>
    <row r="8489" spans="1:14" ht="30" customHeight="1" x14ac:dyDescent="0.25">
      <c r="A8489" s="1"/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7"/>
      <c r="M8489" s="7"/>
      <c r="N8489" s="7"/>
    </row>
    <row r="8490" spans="1:14" ht="30" customHeight="1" x14ac:dyDescent="0.25">
      <c r="A8490" s="1"/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7"/>
      <c r="M8490" s="7"/>
      <c r="N8490" s="7"/>
    </row>
    <row r="8491" spans="1:14" ht="30" customHeight="1" x14ac:dyDescent="0.25">
      <c r="A8491" s="1"/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7"/>
      <c r="M8491" s="7"/>
      <c r="N8491" s="7"/>
    </row>
    <row r="8492" spans="1:14" ht="30" customHeight="1" x14ac:dyDescent="0.25">
      <c r="A8492" s="1"/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7"/>
      <c r="M8492" s="7"/>
      <c r="N8492" s="7"/>
    </row>
    <row r="8493" spans="1:14" ht="30" customHeight="1" x14ac:dyDescent="0.25">
      <c r="A8493" s="1"/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7"/>
      <c r="M8493" s="7"/>
      <c r="N8493" s="7"/>
    </row>
    <row r="8494" spans="1:14" ht="30" customHeight="1" x14ac:dyDescent="0.25">
      <c r="A8494" s="1"/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7"/>
      <c r="M8494" s="7"/>
      <c r="N8494" s="7"/>
    </row>
    <row r="8495" spans="1:14" ht="30" customHeight="1" x14ac:dyDescent="0.25">
      <c r="A8495" s="1"/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7"/>
      <c r="M8495" s="7"/>
      <c r="N8495" s="7"/>
    </row>
    <row r="8496" spans="1:14" ht="30" customHeight="1" x14ac:dyDescent="0.25">
      <c r="A8496" s="1"/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7"/>
      <c r="M8496" s="7"/>
      <c r="N8496" s="7"/>
    </row>
    <row r="8497" spans="1:14" ht="30" customHeight="1" x14ac:dyDescent="0.25">
      <c r="A8497" s="1"/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7"/>
      <c r="M8497" s="7"/>
      <c r="N8497" s="7"/>
    </row>
    <row r="8498" spans="1:14" ht="30" customHeight="1" x14ac:dyDescent="0.25">
      <c r="A8498" s="1"/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7"/>
      <c r="M8498" s="7"/>
      <c r="N8498" s="7"/>
    </row>
    <row r="8499" spans="1:14" ht="30" customHeight="1" x14ac:dyDescent="0.25">
      <c r="A8499" s="1"/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7"/>
      <c r="M8499" s="7"/>
      <c r="N8499" s="7"/>
    </row>
    <row r="8500" spans="1:14" ht="30" customHeight="1" x14ac:dyDescent="0.25">
      <c r="A8500" s="1"/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7"/>
      <c r="M8500" s="7"/>
      <c r="N8500" s="7"/>
    </row>
    <row r="8501" spans="1:14" ht="30" customHeight="1" x14ac:dyDescent="0.25">
      <c r="A8501" s="1"/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7"/>
      <c r="M8501" s="7"/>
      <c r="N8501" s="7"/>
    </row>
    <row r="8502" spans="1:14" ht="30" customHeight="1" x14ac:dyDescent="0.25">
      <c r="A8502" s="1"/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7"/>
      <c r="M8502" s="7"/>
      <c r="N8502" s="7"/>
    </row>
    <row r="8503" spans="1:14" ht="30" customHeight="1" x14ac:dyDescent="0.25">
      <c r="A8503" s="1"/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7"/>
      <c r="M8503" s="7"/>
      <c r="N8503" s="7"/>
    </row>
    <row r="8504" spans="1:14" ht="30" customHeight="1" x14ac:dyDescent="0.25">
      <c r="A8504" s="1"/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7"/>
      <c r="M8504" s="7"/>
      <c r="N8504" s="7"/>
    </row>
    <row r="8505" spans="1:14" ht="30" customHeight="1" x14ac:dyDescent="0.25">
      <c r="A8505" s="1"/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7"/>
      <c r="M8505" s="7"/>
      <c r="N8505" s="7"/>
    </row>
    <row r="8506" spans="1:14" ht="30" customHeight="1" x14ac:dyDescent="0.25">
      <c r="A8506" s="1"/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7"/>
      <c r="M8506" s="7"/>
      <c r="N8506" s="7"/>
    </row>
    <row r="8507" spans="1:14" ht="30" customHeight="1" x14ac:dyDescent="0.25">
      <c r="A8507" s="1"/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7"/>
      <c r="M8507" s="7"/>
      <c r="N8507" s="7"/>
    </row>
    <row r="8508" spans="1:14" ht="30" customHeight="1" x14ac:dyDescent="0.25">
      <c r="A8508" s="1"/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7"/>
      <c r="M8508" s="7"/>
      <c r="N8508" s="7"/>
    </row>
    <row r="8509" spans="1:14" ht="30" customHeight="1" x14ac:dyDescent="0.25">
      <c r="A8509" s="1"/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7"/>
      <c r="M8509" s="7"/>
      <c r="N8509" s="7"/>
    </row>
    <row r="8510" spans="1:14" ht="30" customHeight="1" x14ac:dyDescent="0.25">
      <c r="A8510" s="1"/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7"/>
      <c r="M8510" s="7"/>
      <c r="N8510" s="7"/>
    </row>
    <row r="8511" spans="1:14" ht="30" customHeight="1" x14ac:dyDescent="0.25">
      <c r="A8511" s="1"/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7"/>
      <c r="M8511" s="7"/>
      <c r="N8511" s="7"/>
    </row>
    <row r="8512" spans="1:14" ht="30" customHeight="1" x14ac:dyDescent="0.25">
      <c r="A8512" s="1"/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7"/>
      <c r="M8512" s="7"/>
      <c r="N8512" s="7"/>
    </row>
    <row r="8513" spans="1:14" ht="30" customHeight="1" x14ac:dyDescent="0.25">
      <c r="A8513" s="1"/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7"/>
      <c r="M8513" s="7"/>
      <c r="N8513" s="7"/>
    </row>
    <row r="8514" spans="1:14" ht="30" customHeight="1" x14ac:dyDescent="0.25">
      <c r="A8514" s="1"/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7"/>
      <c r="M8514" s="7"/>
      <c r="N8514" s="7"/>
    </row>
    <row r="8515" spans="1:14" ht="30" customHeight="1" x14ac:dyDescent="0.25">
      <c r="A8515" s="1"/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7"/>
      <c r="M8515" s="7"/>
      <c r="N8515" s="7"/>
    </row>
    <row r="8516" spans="1:14" ht="30" customHeight="1" x14ac:dyDescent="0.25">
      <c r="A8516" s="1"/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7"/>
      <c r="M8516" s="7"/>
      <c r="N8516" s="7"/>
    </row>
    <row r="8517" spans="1:14" ht="30" customHeight="1" x14ac:dyDescent="0.25">
      <c r="A8517" s="1"/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7"/>
      <c r="M8517" s="7"/>
      <c r="N8517" s="7"/>
    </row>
    <row r="8518" spans="1:14" ht="30" customHeight="1" x14ac:dyDescent="0.25">
      <c r="A8518" s="1"/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7"/>
      <c r="M8518" s="7"/>
      <c r="N8518" s="7"/>
    </row>
    <row r="8519" spans="1:14" ht="30" customHeight="1" x14ac:dyDescent="0.25">
      <c r="A8519" s="1"/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7"/>
      <c r="M8519" s="7"/>
      <c r="N8519" s="7"/>
    </row>
    <row r="8520" spans="1:14" ht="30" customHeight="1" x14ac:dyDescent="0.25">
      <c r="A8520" s="1"/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7"/>
      <c r="M8520" s="7"/>
      <c r="N8520" s="7"/>
    </row>
    <row r="8521" spans="1:14" ht="30" customHeight="1" x14ac:dyDescent="0.25">
      <c r="A8521" s="1"/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7"/>
      <c r="M8521" s="7"/>
      <c r="N8521" s="7"/>
    </row>
    <row r="8522" spans="1:14" ht="30" customHeight="1" x14ac:dyDescent="0.25">
      <c r="A8522" s="1"/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7"/>
      <c r="M8522" s="7"/>
      <c r="N8522" s="7"/>
    </row>
    <row r="8523" spans="1:14" ht="30" customHeight="1" x14ac:dyDescent="0.25">
      <c r="A8523" s="1"/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7"/>
      <c r="M8523" s="7"/>
      <c r="N8523" s="7"/>
    </row>
    <row r="8524" spans="1:14" ht="30" customHeight="1" x14ac:dyDescent="0.25">
      <c r="A8524" s="1"/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7"/>
      <c r="M8524" s="7"/>
      <c r="N8524" s="7"/>
    </row>
    <row r="8525" spans="1:14" ht="30" customHeight="1" x14ac:dyDescent="0.25">
      <c r="A8525" s="1"/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7"/>
      <c r="M8525" s="7"/>
      <c r="N8525" s="7"/>
    </row>
    <row r="8526" spans="1:14" ht="30" customHeight="1" x14ac:dyDescent="0.25">
      <c r="A8526" s="1"/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7"/>
      <c r="M8526" s="7"/>
      <c r="N8526" s="7"/>
    </row>
    <row r="8527" spans="1:14" ht="30" customHeight="1" x14ac:dyDescent="0.25">
      <c r="A8527" s="1"/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7"/>
      <c r="M8527" s="7"/>
      <c r="N8527" s="7"/>
    </row>
    <row r="8528" spans="1:14" ht="30" customHeight="1" x14ac:dyDescent="0.25">
      <c r="A8528" s="1"/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7"/>
      <c r="M8528" s="7"/>
      <c r="N8528" s="7"/>
    </row>
    <row r="8529" spans="1:14" ht="30" customHeight="1" x14ac:dyDescent="0.25">
      <c r="A8529" s="1"/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7"/>
      <c r="M8529" s="7"/>
      <c r="N8529" s="7"/>
    </row>
    <row r="8530" spans="1:14" ht="30" customHeight="1" x14ac:dyDescent="0.25">
      <c r="A8530" s="1"/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7"/>
      <c r="M8530" s="7"/>
      <c r="N8530" s="7"/>
    </row>
    <row r="8531" spans="1:14" ht="30" customHeight="1" x14ac:dyDescent="0.25">
      <c r="A8531" s="1"/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7"/>
      <c r="M8531" s="7"/>
      <c r="N8531" s="7"/>
    </row>
    <row r="8532" spans="1:14" ht="30" customHeight="1" x14ac:dyDescent="0.25">
      <c r="A8532" s="1"/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7"/>
      <c r="M8532" s="7"/>
      <c r="N8532" s="7"/>
    </row>
    <row r="8533" spans="1:14" ht="30" customHeight="1" x14ac:dyDescent="0.25">
      <c r="A8533" s="1"/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7"/>
      <c r="M8533" s="7"/>
      <c r="N8533" s="7"/>
    </row>
    <row r="8534" spans="1:14" ht="30" customHeight="1" x14ac:dyDescent="0.25">
      <c r="A8534" s="1"/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7"/>
      <c r="M8534" s="7"/>
      <c r="N8534" s="7"/>
    </row>
    <row r="8535" spans="1:14" ht="30" customHeight="1" x14ac:dyDescent="0.25">
      <c r="A8535" s="1"/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7"/>
      <c r="M8535" s="7"/>
      <c r="N8535" s="7"/>
    </row>
    <row r="8536" spans="1:14" ht="30" customHeight="1" x14ac:dyDescent="0.25">
      <c r="A8536" s="1"/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7"/>
      <c r="M8536" s="7"/>
      <c r="N8536" s="7"/>
    </row>
    <row r="8537" spans="1:14" ht="30" customHeight="1" x14ac:dyDescent="0.25">
      <c r="A8537" s="1"/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7"/>
      <c r="M8537" s="7"/>
      <c r="N8537" s="7"/>
    </row>
    <row r="8538" spans="1:14" ht="30" customHeight="1" x14ac:dyDescent="0.25">
      <c r="A8538" s="1"/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7"/>
      <c r="M8538" s="7"/>
      <c r="N8538" s="7"/>
    </row>
    <row r="8539" spans="1:14" ht="30" customHeight="1" x14ac:dyDescent="0.25">
      <c r="A8539" s="1"/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7"/>
      <c r="M8539" s="7"/>
      <c r="N8539" s="7"/>
    </row>
    <row r="8540" spans="1:14" ht="30" customHeight="1" x14ac:dyDescent="0.25">
      <c r="A8540" s="1"/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7"/>
      <c r="M8540" s="7"/>
      <c r="N8540" s="7"/>
    </row>
    <row r="8541" spans="1:14" ht="30" customHeight="1" x14ac:dyDescent="0.25">
      <c r="A8541" s="1"/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7"/>
      <c r="M8541" s="7"/>
      <c r="N8541" s="7"/>
    </row>
    <row r="8542" spans="1:14" ht="30" customHeight="1" x14ac:dyDescent="0.25">
      <c r="A8542" s="1"/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7"/>
      <c r="M8542" s="7"/>
      <c r="N8542" s="7"/>
    </row>
    <row r="8543" spans="1:14" ht="30" customHeight="1" x14ac:dyDescent="0.25">
      <c r="A8543" s="1"/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7"/>
      <c r="M8543" s="7"/>
      <c r="N8543" s="7"/>
    </row>
    <row r="8544" spans="1:14" ht="30" customHeight="1" x14ac:dyDescent="0.25">
      <c r="A8544" s="1"/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7"/>
      <c r="M8544" s="7"/>
      <c r="N8544" s="7"/>
    </row>
    <row r="8545" spans="1:14" ht="30" customHeight="1" x14ac:dyDescent="0.25">
      <c r="A8545" s="1"/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7"/>
      <c r="M8545" s="7"/>
      <c r="N8545" s="7"/>
    </row>
    <row r="8546" spans="1:14" ht="30" customHeight="1" x14ac:dyDescent="0.25">
      <c r="A8546" s="1"/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7"/>
      <c r="M8546" s="7"/>
      <c r="N8546" s="7"/>
    </row>
    <row r="8547" spans="1:14" ht="30" customHeight="1" x14ac:dyDescent="0.25">
      <c r="A8547" s="1"/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7"/>
      <c r="M8547" s="7"/>
      <c r="N8547" s="7"/>
    </row>
    <row r="8548" spans="1:14" ht="30" customHeight="1" x14ac:dyDescent="0.25">
      <c r="A8548" s="1"/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7"/>
      <c r="M8548" s="7"/>
      <c r="N8548" s="7"/>
    </row>
    <row r="8549" spans="1:14" ht="30" customHeight="1" x14ac:dyDescent="0.25">
      <c r="A8549" s="1"/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7"/>
      <c r="M8549" s="7"/>
      <c r="N8549" s="7"/>
    </row>
    <row r="8550" spans="1:14" ht="30" customHeight="1" x14ac:dyDescent="0.25">
      <c r="A8550" s="1"/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7"/>
      <c r="M8550" s="7"/>
      <c r="N8550" s="7"/>
    </row>
    <row r="8551" spans="1:14" ht="30" customHeight="1" x14ac:dyDescent="0.25">
      <c r="A8551" s="1"/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7"/>
      <c r="M8551" s="7"/>
      <c r="N8551" s="7"/>
    </row>
    <row r="8552" spans="1:14" ht="30" customHeight="1" x14ac:dyDescent="0.25">
      <c r="A8552" s="1"/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7"/>
      <c r="M8552" s="7"/>
      <c r="N8552" s="7"/>
    </row>
    <row r="8553" spans="1:14" ht="30" customHeight="1" x14ac:dyDescent="0.25">
      <c r="A8553" s="1"/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7"/>
      <c r="M8553" s="7"/>
      <c r="N8553" s="7"/>
    </row>
    <row r="8554" spans="1:14" ht="30" customHeight="1" x14ac:dyDescent="0.25">
      <c r="A8554" s="1"/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7"/>
      <c r="M8554" s="7"/>
      <c r="N8554" s="7"/>
    </row>
    <row r="8555" spans="1:14" ht="30" customHeight="1" x14ac:dyDescent="0.25">
      <c r="A8555" s="1"/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7"/>
      <c r="M8555" s="7"/>
      <c r="N8555" s="7"/>
    </row>
    <row r="8556" spans="1:14" ht="30" customHeight="1" x14ac:dyDescent="0.25">
      <c r="A8556" s="1"/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7"/>
      <c r="M8556" s="7"/>
      <c r="N8556" s="7"/>
    </row>
    <row r="8557" spans="1:14" ht="30" customHeight="1" x14ac:dyDescent="0.25">
      <c r="A8557" s="1"/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7"/>
      <c r="M8557" s="7"/>
      <c r="N8557" s="7"/>
    </row>
    <row r="8558" spans="1:14" ht="30" customHeight="1" x14ac:dyDescent="0.25">
      <c r="A8558" s="1"/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7"/>
      <c r="M8558" s="7"/>
      <c r="N8558" s="7"/>
    </row>
    <row r="8559" spans="1:14" ht="30" customHeight="1" x14ac:dyDescent="0.25">
      <c r="A8559" s="1"/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7"/>
      <c r="M8559" s="7"/>
      <c r="N8559" s="7"/>
    </row>
    <row r="8560" spans="1:14" ht="30" customHeight="1" x14ac:dyDescent="0.25">
      <c r="A8560" s="1"/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7"/>
      <c r="M8560" s="7"/>
      <c r="N8560" s="7"/>
    </row>
    <row r="8561" spans="1:14" ht="30" customHeight="1" x14ac:dyDescent="0.25">
      <c r="A8561" s="1"/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7"/>
      <c r="M8561" s="7"/>
      <c r="N8561" s="7"/>
    </row>
    <row r="8562" spans="1:14" ht="30" customHeight="1" x14ac:dyDescent="0.25">
      <c r="A8562" s="1"/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7"/>
      <c r="M8562" s="7"/>
      <c r="N8562" s="7"/>
    </row>
    <row r="8563" spans="1:14" ht="30" customHeight="1" x14ac:dyDescent="0.25">
      <c r="A8563" s="1"/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7"/>
      <c r="M8563" s="7"/>
      <c r="N8563" s="7"/>
    </row>
    <row r="8564" spans="1:14" ht="30" customHeight="1" x14ac:dyDescent="0.25">
      <c r="A8564" s="1"/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7"/>
      <c r="M8564" s="7"/>
      <c r="N8564" s="7"/>
    </row>
    <row r="8565" spans="1:14" ht="30" customHeight="1" x14ac:dyDescent="0.25">
      <c r="A8565" s="1"/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7"/>
      <c r="M8565" s="7"/>
      <c r="N8565" s="7"/>
    </row>
    <row r="8566" spans="1:14" ht="30" customHeight="1" x14ac:dyDescent="0.25">
      <c r="A8566" s="1"/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7"/>
      <c r="M8566" s="7"/>
      <c r="N8566" s="7"/>
    </row>
    <row r="8567" spans="1:14" ht="30" customHeight="1" x14ac:dyDescent="0.25">
      <c r="A8567" s="1"/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7"/>
      <c r="M8567" s="7"/>
      <c r="N8567" s="7"/>
    </row>
    <row r="8568" spans="1:14" ht="30" customHeight="1" x14ac:dyDescent="0.25">
      <c r="A8568" s="1"/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7"/>
      <c r="M8568" s="7"/>
      <c r="N8568" s="7"/>
    </row>
    <row r="8569" spans="1:14" ht="30" customHeight="1" x14ac:dyDescent="0.25">
      <c r="A8569" s="1"/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7"/>
      <c r="M8569" s="7"/>
      <c r="N8569" s="7"/>
    </row>
    <row r="8570" spans="1:14" ht="30" customHeight="1" x14ac:dyDescent="0.25">
      <c r="A8570" s="1"/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7"/>
      <c r="M8570" s="7"/>
      <c r="N8570" s="7"/>
    </row>
    <row r="8571" spans="1:14" ht="30" customHeight="1" x14ac:dyDescent="0.25">
      <c r="A8571" s="1"/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7"/>
      <c r="M8571" s="7"/>
      <c r="N8571" s="7"/>
    </row>
    <row r="8572" spans="1:14" ht="30" customHeight="1" x14ac:dyDescent="0.25">
      <c r="A8572" s="1"/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7"/>
      <c r="M8572" s="7"/>
      <c r="N8572" s="7"/>
    </row>
    <row r="8573" spans="1:14" ht="30" customHeight="1" x14ac:dyDescent="0.25">
      <c r="A8573" s="1"/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7"/>
      <c r="M8573" s="7"/>
      <c r="N8573" s="7"/>
    </row>
    <row r="8574" spans="1:14" ht="30" customHeight="1" x14ac:dyDescent="0.25">
      <c r="A8574" s="1"/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7"/>
      <c r="M8574" s="7"/>
      <c r="N8574" s="7"/>
    </row>
    <row r="8575" spans="1:14" ht="30" customHeight="1" x14ac:dyDescent="0.25">
      <c r="A8575" s="1"/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7"/>
      <c r="M8575" s="7"/>
      <c r="N8575" s="7"/>
    </row>
    <row r="8576" spans="1:14" ht="30" customHeight="1" x14ac:dyDescent="0.25">
      <c r="A8576" s="1"/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7"/>
      <c r="M8576" s="7"/>
      <c r="N8576" s="7"/>
    </row>
    <row r="8577" spans="1:14" ht="30" customHeight="1" x14ac:dyDescent="0.25">
      <c r="A8577" s="1"/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7"/>
      <c r="M8577" s="7"/>
      <c r="N8577" s="7"/>
    </row>
    <row r="8578" spans="1:14" ht="30" customHeight="1" x14ac:dyDescent="0.25">
      <c r="A8578" s="1"/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7"/>
      <c r="M8578" s="7"/>
      <c r="N8578" s="7"/>
    </row>
    <row r="8579" spans="1:14" ht="30" customHeight="1" x14ac:dyDescent="0.25">
      <c r="A8579" s="1"/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7"/>
      <c r="M8579" s="7"/>
      <c r="N8579" s="7"/>
    </row>
    <row r="8580" spans="1:14" ht="30" customHeight="1" x14ac:dyDescent="0.25">
      <c r="A8580" s="1"/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7"/>
      <c r="M8580" s="7"/>
      <c r="N8580" s="7"/>
    </row>
    <row r="8581" spans="1:14" ht="30" customHeight="1" x14ac:dyDescent="0.25">
      <c r="A8581" s="1"/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7"/>
      <c r="M8581" s="7"/>
      <c r="N8581" s="7"/>
    </row>
    <row r="8582" spans="1:14" ht="30" customHeight="1" x14ac:dyDescent="0.25">
      <c r="A8582" s="1"/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7"/>
      <c r="M8582" s="7"/>
      <c r="N8582" s="7"/>
    </row>
    <row r="8583" spans="1:14" ht="30" customHeight="1" x14ac:dyDescent="0.25">
      <c r="A8583" s="1"/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7"/>
      <c r="M8583" s="7"/>
      <c r="N8583" s="7"/>
    </row>
    <row r="8584" spans="1:14" ht="30" customHeight="1" x14ac:dyDescent="0.25">
      <c r="A8584" s="1"/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7"/>
      <c r="M8584" s="7"/>
      <c r="N8584" s="7"/>
    </row>
    <row r="8585" spans="1:14" ht="30" customHeight="1" x14ac:dyDescent="0.25">
      <c r="A8585" s="1"/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7"/>
      <c r="M8585" s="7"/>
      <c r="N8585" s="7"/>
    </row>
    <row r="8586" spans="1:14" ht="30" customHeight="1" x14ac:dyDescent="0.25">
      <c r="A8586" s="1"/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7"/>
      <c r="M8586" s="7"/>
      <c r="N8586" s="7"/>
    </row>
    <row r="8587" spans="1:14" ht="30" customHeight="1" x14ac:dyDescent="0.25">
      <c r="A8587" s="1"/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7"/>
      <c r="M8587" s="7"/>
      <c r="N8587" s="7"/>
    </row>
    <row r="8588" spans="1:14" ht="30" customHeight="1" x14ac:dyDescent="0.25">
      <c r="A8588" s="1"/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7"/>
      <c r="M8588" s="7"/>
      <c r="N8588" s="7"/>
    </row>
    <row r="8589" spans="1:14" ht="30" customHeight="1" x14ac:dyDescent="0.25">
      <c r="A8589" s="1"/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7"/>
      <c r="M8589" s="7"/>
      <c r="N8589" s="7"/>
    </row>
    <row r="8590" spans="1:14" ht="30" customHeight="1" x14ac:dyDescent="0.25">
      <c r="A8590" s="1"/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7"/>
      <c r="M8590" s="7"/>
      <c r="N8590" s="7"/>
    </row>
    <row r="8591" spans="1:14" ht="30" customHeight="1" x14ac:dyDescent="0.25">
      <c r="A8591" s="1"/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7"/>
      <c r="M8591" s="7"/>
      <c r="N8591" s="7"/>
    </row>
    <row r="8592" spans="1:14" ht="30" customHeight="1" x14ac:dyDescent="0.25">
      <c r="A8592" s="1"/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7"/>
      <c r="M8592" s="7"/>
      <c r="N8592" s="7"/>
    </row>
    <row r="8593" spans="1:14" ht="30" customHeight="1" x14ac:dyDescent="0.25">
      <c r="A8593" s="1"/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7"/>
      <c r="M8593" s="7"/>
      <c r="N8593" s="7"/>
    </row>
    <row r="8594" spans="1:14" ht="30" customHeight="1" x14ac:dyDescent="0.25">
      <c r="A8594" s="1"/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7"/>
      <c r="M8594" s="7"/>
      <c r="N8594" s="7"/>
    </row>
    <row r="8595" spans="1:14" ht="30" customHeight="1" x14ac:dyDescent="0.25">
      <c r="A8595" s="1"/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7"/>
      <c r="M8595" s="7"/>
      <c r="N8595" s="7"/>
    </row>
    <row r="8596" spans="1:14" ht="30" customHeight="1" x14ac:dyDescent="0.25">
      <c r="A8596" s="1"/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7"/>
      <c r="M8596" s="7"/>
      <c r="N8596" s="7"/>
    </row>
    <row r="8597" spans="1:14" ht="30" customHeight="1" x14ac:dyDescent="0.25">
      <c r="A8597" s="1"/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7"/>
      <c r="M8597" s="7"/>
      <c r="N8597" s="7"/>
    </row>
    <row r="8598" spans="1:14" ht="30" customHeight="1" x14ac:dyDescent="0.25">
      <c r="A8598" s="1"/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7"/>
      <c r="M8598" s="7"/>
      <c r="N8598" s="7"/>
    </row>
    <row r="8599" spans="1:14" ht="30" customHeight="1" x14ac:dyDescent="0.25">
      <c r="A8599" s="1"/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7"/>
      <c r="M8599" s="7"/>
      <c r="N8599" s="7"/>
    </row>
    <row r="8600" spans="1:14" ht="30" customHeight="1" x14ac:dyDescent="0.25">
      <c r="A8600" s="1"/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7"/>
      <c r="M8600" s="7"/>
      <c r="N8600" s="7"/>
    </row>
    <row r="8601" spans="1:14" ht="30" customHeight="1" x14ac:dyDescent="0.25">
      <c r="A8601" s="1"/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7"/>
      <c r="M8601" s="7"/>
      <c r="N8601" s="7"/>
    </row>
    <row r="8602" spans="1:14" ht="30" customHeight="1" x14ac:dyDescent="0.25">
      <c r="A8602" s="1"/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7"/>
      <c r="M8602" s="7"/>
      <c r="N8602" s="7"/>
    </row>
    <row r="8603" spans="1:14" ht="30" customHeight="1" x14ac:dyDescent="0.25">
      <c r="A8603" s="1"/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7"/>
      <c r="M8603" s="7"/>
      <c r="N8603" s="7"/>
    </row>
    <row r="8604" spans="1:14" ht="30" customHeight="1" x14ac:dyDescent="0.25">
      <c r="A8604" s="1"/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7"/>
      <c r="M8604" s="7"/>
      <c r="N8604" s="7"/>
    </row>
    <row r="8605" spans="1:14" ht="30" customHeight="1" x14ac:dyDescent="0.25">
      <c r="A8605" s="1"/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7"/>
      <c r="M8605" s="7"/>
      <c r="N8605" s="7"/>
    </row>
    <row r="8606" spans="1:14" ht="30" customHeight="1" x14ac:dyDescent="0.25">
      <c r="A8606" s="1"/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7"/>
      <c r="M8606" s="7"/>
      <c r="N8606" s="7"/>
    </row>
    <row r="8607" spans="1:14" ht="30" customHeight="1" x14ac:dyDescent="0.25">
      <c r="A8607" s="1"/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7"/>
      <c r="M8607" s="7"/>
      <c r="N8607" s="7"/>
    </row>
    <row r="8608" spans="1:14" ht="30" customHeight="1" x14ac:dyDescent="0.25">
      <c r="A8608" s="1"/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7"/>
      <c r="M8608" s="7"/>
      <c r="N8608" s="7"/>
    </row>
    <row r="8609" spans="1:14" ht="30" customHeight="1" x14ac:dyDescent="0.25">
      <c r="A8609" s="1"/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7"/>
      <c r="M8609" s="7"/>
      <c r="N8609" s="7"/>
    </row>
    <row r="8610" spans="1:14" ht="30" customHeight="1" x14ac:dyDescent="0.25">
      <c r="A8610" s="1"/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7"/>
      <c r="M8610" s="7"/>
      <c r="N8610" s="7"/>
    </row>
    <row r="8611" spans="1:14" ht="30" customHeight="1" x14ac:dyDescent="0.25">
      <c r="A8611" s="1"/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7"/>
      <c r="M8611" s="7"/>
      <c r="N8611" s="7"/>
    </row>
    <row r="8612" spans="1:14" ht="30" customHeight="1" x14ac:dyDescent="0.25">
      <c r="A8612" s="1"/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7"/>
      <c r="M8612" s="7"/>
      <c r="N8612" s="7"/>
    </row>
    <row r="8613" spans="1:14" ht="30" customHeight="1" x14ac:dyDescent="0.25">
      <c r="A8613" s="1"/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7"/>
      <c r="M8613" s="7"/>
      <c r="N8613" s="7"/>
    </row>
    <row r="8614" spans="1:14" ht="30" customHeight="1" x14ac:dyDescent="0.25">
      <c r="A8614" s="1"/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7"/>
      <c r="M8614" s="7"/>
      <c r="N8614" s="7"/>
    </row>
    <row r="8615" spans="1:14" ht="30" customHeight="1" x14ac:dyDescent="0.25">
      <c r="A8615" s="1"/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7"/>
      <c r="M8615" s="7"/>
      <c r="N8615" s="7"/>
    </row>
    <row r="8616" spans="1:14" ht="30" customHeight="1" x14ac:dyDescent="0.25">
      <c r="A8616" s="1"/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7"/>
      <c r="M8616" s="7"/>
      <c r="N8616" s="7"/>
    </row>
    <row r="8617" spans="1:14" ht="30" customHeight="1" x14ac:dyDescent="0.25">
      <c r="A8617" s="1"/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7"/>
      <c r="M8617" s="7"/>
      <c r="N8617" s="7"/>
    </row>
    <row r="8618" spans="1:14" ht="30" customHeight="1" x14ac:dyDescent="0.25">
      <c r="A8618" s="1"/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7"/>
      <c r="M8618" s="7"/>
      <c r="N8618" s="7"/>
    </row>
    <row r="8619" spans="1:14" ht="30" customHeight="1" x14ac:dyDescent="0.25">
      <c r="A8619" s="1"/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7"/>
      <c r="M8619" s="7"/>
      <c r="N8619" s="7"/>
    </row>
    <row r="8620" spans="1:14" ht="30" customHeight="1" x14ac:dyDescent="0.25">
      <c r="A8620" s="1"/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7"/>
      <c r="M8620" s="7"/>
      <c r="N8620" s="7"/>
    </row>
    <row r="8621" spans="1:14" ht="30" customHeight="1" x14ac:dyDescent="0.25">
      <c r="A8621" s="1"/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7"/>
      <c r="M8621" s="7"/>
      <c r="N8621" s="7"/>
    </row>
    <row r="8622" spans="1:14" ht="30" customHeight="1" x14ac:dyDescent="0.25">
      <c r="A8622" s="1"/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7"/>
      <c r="M8622" s="7"/>
      <c r="N8622" s="7"/>
    </row>
    <row r="8623" spans="1:14" ht="30" customHeight="1" x14ac:dyDescent="0.25">
      <c r="A8623" s="1"/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7"/>
      <c r="M8623" s="7"/>
      <c r="N8623" s="7"/>
    </row>
    <row r="8624" spans="1:14" ht="30" customHeight="1" x14ac:dyDescent="0.25">
      <c r="A8624" s="1"/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7"/>
      <c r="M8624" s="7"/>
      <c r="N8624" s="7"/>
    </row>
    <row r="8625" spans="1:14" ht="30" customHeight="1" x14ac:dyDescent="0.25">
      <c r="A8625" s="1"/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7"/>
      <c r="M8625" s="7"/>
      <c r="N8625" s="7"/>
    </row>
    <row r="8626" spans="1:14" ht="30" customHeight="1" x14ac:dyDescent="0.25">
      <c r="A8626" s="1"/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7"/>
      <c r="M8626" s="7"/>
      <c r="N8626" s="7"/>
    </row>
    <row r="8627" spans="1:14" ht="30" customHeight="1" x14ac:dyDescent="0.25">
      <c r="A8627" s="1"/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7"/>
      <c r="M8627" s="7"/>
      <c r="N8627" s="7"/>
    </row>
    <row r="8628" spans="1:14" ht="30" customHeight="1" x14ac:dyDescent="0.25">
      <c r="A8628" s="1"/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7"/>
      <c r="M8628" s="7"/>
      <c r="N8628" s="7"/>
    </row>
    <row r="8629" spans="1:14" ht="30" customHeight="1" x14ac:dyDescent="0.25">
      <c r="A8629" s="1"/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7"/>
      <c r="M8629" s="7"/>
      <c r="N8629" s="7"/>
    </row>
    <row r="8630" spans="1:14" ht="30" customHeight="1" x14ac:dyDescent="0.25">
      <c r="A8630" s="1"/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7"/>
      <c r="M8630" s="7"/>
      <c r="N8630" s="7"/>
    </row>
    <row r="8631" spans="1:14" ht="30" customHeight="1" x14ac:dyDescent="0.25">
      <c r="A8631" s="1"/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7"/>
      <c r="M8631" s="7"/>
      <c r="N8631" s="7"/>
    </row>
    <row r="8632" spans="1:14" ht="30" customHeight="1" x14ac:dyDescent="0.25">
      <c r="A8632" s="1"/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7"/>
      <c r="M8632" s="7"/>
      <c r="N8632" s="7"/>
    </row>
    <row r="8633" spans="1:14" ht="30" customHeight="1" x14ac:dyDescent="0.25">
      <c r="A8633" s="1"/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7"/>
      <c r="M8633" s="7"/>
      <c r="N8633" s="7"/>
    </row>
    <row r="8634" spans="1:14" ht="30" customHeight="1" x14ac:dyDescent="0.25">
      <c r="A8634" s="1"/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7"/>
      <c r="M8634" s="7"/>
      <c r="N8634" s="7"/>
    </row>
    <row r="8635" spans="1:14" ht="30" customHeight="1" x14ac:dyDescent="0.25">
      <c r="A8635" s="1"/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7"/>
      <c r="M8635" s="7"/>
      <c r="N8635" s="7"/>
    </row>
    <row r="8636" spans="1:14" ht="30" customHeight="1" x14ac:dyDescent="0.25">
      <c r="A8636" s="1"/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7"/>
      <c r="M8636" s="7"/>
      <c r="N8636" s="7"/>
    </row>
    <row r="8637" spans="1:14" ht="30" customHeight="1" x14ac:dyDescent="0.25">
      <c r="A8637" s="1"/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7"/>
      <c r="M8637" s="7"/>
      <c r="N8637" s="7"/>
    </row>
    <row r="8638" spans="1:14" ht="30" customHeight="1" x14ac:dyDescent="0.25">
      <c r="A8638" s="1"/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7"/>
      <c r="M8638" s="7"/>
      <c r="N8638" s="7"/>
    </row>
    <row r="8639" spans="1:14" ht="30" customHeight="1" x14ac:dyDescent="0.25">
      <c r="A8639" s="1"/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7"/>
      <c r="M8639" s="7"/>
      <c r="N8639" s="7"/>
    </row>
    <row r="8640" spans="1:14" ht="30" customHeight="1" x14ac:dyDescent="0.25">
      <c r="A8640" s="1"/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7"/>
      <c r="M8640" s="7"/>
      <c r="N8640" s="7"/>
    </row>
    <row r="8641" spans="1:14" ht="30" customHeight="1" x14ac:dyDescent="0.25">
      <c r="A8641" s="1"/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7"/>
      <c r="M8641" s="7"/>
      <c r="N8641" s="7"/>
    </row>
    <row r="8642" spans="1:14" ht="30" customHeight="1" x14ac:dyDescent="0.25">
      <c r="A8642" s="1"/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7"/>
      <c r="M8642" s="7"/>
      <c r="N8642" s="7"/>
    </row>
    <row r="8643" spans="1:14" ht="30" customHeight="1" x14ac:dyDescent="0.25">
      <c r="A8643" s="1"/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7"/>
      <c r="M8643" s="7"/>
      <c r="N8643" s="7"/>
    </row>
    <row r="8644" spans="1:14" ht="30" customHeight="1" x14ac:dyDescent="0.25">
      <c r="A8644" s="1"/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7"/>
      <c r="M8644" s="7"/>
      <c r="N8644" s="7"/>
    </row>
    <row r="8645" spans="1:14" ht="30" customHeight="1" x14ac:dyDescent="0.25">
      <c r="A8645" s="1"/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7"/>
      <c r="M8645" s="7"/>
      <c r="N8645" s="7"/>
    </row>
    <row r="8646" spans="1:14" ht="30" customHeight="1" x14ac:dyDescent="0.25">
      <c r="A8646" s="1"/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7"/>
      <c r="M8646" s="7"/>
      <c r="N8646" s="7"/>
    </row>
    <row r="8647" spans="1:14" ht="30" customHeight="1" x14ac:dyDescent="0.25">
      <c r="A8647" s="1"/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7"/>
      <c r="M8647" s="7"/>
      <c r="N8647" s="7"/>
    </row>
    <row r="8648" spans="1:14" ht="30" customHeight="1" x14ac:dyDescent="0.25">
      <c r="A8648" s="1"/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7"/>
      <c r="M8648" s="7"/>
      <c r="N8648" s="7"/>
    </row>
    <row r="8649" spans="1:14" ht="30" customHeight="1" x14ac:dyDescent="0.25">
      <c r="A8649" s="1"/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7"/>
      <c r="M8649" s="7"/>
      <c r="N8649" s="7"/>
    </row>
    <row r="8650" spans="1:14" ht="30" customHeight="1" x14ac:dyDescent="0.25">
      <c r="A8650" s="1"/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7"/>
      <c r="M8650" s="7"/>
      <c r="N8650" s="7"/>
    </row>
    <row r="8651" spans="1:14" ht="30" customHeight="1" x14ac:dyDescent="0.25">
      <c r="A8651" s="1"/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7"/>
      <c r="M8651" s="7"/>
      <c r="N8651" s="7"/>
    </row>
    <row r="8652" spans="1:14" ht="30" customHeight="1" x14ac:dyDescent="0.25">
      <c r="A8652" s="1"/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7"/>
      <c r="M8652" s="7"/>
      <c r="N8652" s="7"/>
    </row>
    <row r="8653" spans="1:14" ht="30" customHeight="1" x14ac:dyDescent="0.25">
      <c r="A8653" s="1"/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7"/>
      <c r="M8653" s="7"/>
      <c r="N8653" s="7"/>
    </row>
    <row r="8654" spans="1:14" ht="30" customHeight="1" x14ac:dyDescent="0.25">
      <c r="A8654" s="1"/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7"/>
      <c r="M8654" s="7"/>
      <c r="N8654" s="7"/>
    </row>
    <row r="8655" spans="1:14" ht="30" customHeight="1" x14ac:dyDescent="0.25">
      <c r="A8655" s="1"/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7"/>
      <c r="M8655" s="7"/>
      <c r="N8655" s="7"/>
    </row>
    <row r="8656" spans="1:14" ht="30" customHeight="1" x14ac:dyDescent="0.25">
      <c r="A8656" s="1"/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7"/>
      <c r="M8656" s="7"/>
      <c r="N8656" s="7"/>
    </row>
    <row r="8657" spans="1:14" ht="30" customHeight="1" x14ac:dyDescent="0.25">
      <c r="A8657" s="1"/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7"/>
      <c r="M8657" s="7"/>
      <c r="N8657" s="7"/>
    </row>
    <row r="8658" spans="1:14" ht="30" customHeight="1" x14ac:dyDescent="0.25">
      <c r="A8658" s="1"/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7"/>
      <c r="M8658" s="7"/>
      <c r="N8658" s="7"/>
    </row>
    <row r="8659" spans="1:14" ht="30" customHeight="1" x14ac:dyDescent="0.25">
      <c r="A8659" s="1"/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7"/>
      <c r="M8659" s="7"/>
      <c r="N8659" s="7"/>
    </row>
    <row r="8660" spans="1:14" ht="30" customHeight="1" x14ac:dyDescent="0.25">
      <c r="A8660" s="1"/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7"/>
      <c r="M8660" s="7"/>
      <c r="N8660" s="7"/>
    </row>
    <row r="8661" spans="1:14" ht="30" customHeight="1" x14ac:dyDescent="0.25">
      <c r="A8661" s="1"/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7"/>
      <c r="M8661" s="7"/>
      <c r="N8661" s="7"/>
    </row>
    <row r="8662" spans="1:14" ht="30" customHeight="1" x14ac:dyDescent="0.25">
      <c r="A8662" s="1"/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7"/>
      <c r="M8662" s="7"/>
      <c r="N8662" s="7"/>
    </row>
    <row r="8663" spans="1:14" ht="30" customHeight="1" x14ac:dyDescent="0.25">
      <c r="A8663" s="1"/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7"/>
      <c r="M8663" s="7"/>
      <c r="N8663" s="7"/>
    </row>
    <row r="8664" spans="1:14" ht="30" customHeight="1" x14ac:dyDescent="0.25">
      <c r="A8664" s="1"/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7"/>
      <c r="M8664" s="7"/>
      <c r="N8664" s="7"/>
    </row>
    <row r="8665" spans="1:14" ht="30" customHeight="1" x14ac:dyDescent="0.25">
      <c r="A8665" s="1"/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7"/>
      <c r="M8665" s="7"/>
      <c r="N8665" s="7"/>
    </row>
    <row r="8666" spans="1:14" ht="30" customHeight="1" x14ac:dyDescent="0.25">
      <c r="A8666" s="1"/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7"/>
      <c r="M8666" s="7"/>
      <c r="N8666" s="7"/>
    </row>
    <row r="8667" spans="1:14" ht="30" customHeight="1" x14ac:dyDescent="0.25">
      <c r="A8667" s="1"/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7"/>
      <c r="M8667" s="7"/>
      <c r="N8667" s="7"/>
    </row>
    <row r="8668" spans="1:14" ht="30" customHeight="1" x14ac:dyDescent="0.25">
      <c r="A8668" s="1"/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7"/>
      <c r="M8668" s="7"/>
      <c r="N8668" s="7"/>
    </row>
    <row r="8669" spans="1:14" ht="30" customHeight="1" x14ac:dyDescent="0.25">
      <c r="A8669" s="1"/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7"/>
      <c r="M8669" s="7"/>
      <c r="N8669" s="7"/>
    </row>
    <row r="8670" spans="1:14" ht="30" customHeight="1" x14ac:dyDescent="0.25">
      <c r="A8670" s="1"/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7"/>
      <c r="M8670" s="7"/>
      <c r="N8670" s="7"/>
    </row>
    <row r="8671" spans="1:14" ht="30" customHeight="1" x14ac:dyDescent="0.25">
      <c r="A8671" s="1"/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7"/>
      <c r="M8671" s="7"/>
      <c r="N8671" s="7"/>
    </row>
    <row r="8672" spans="1:14" ht="30" customHeight="1" x14ac:dyDescent="0.25">
      <c r="A8672" s="1"/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7"/>
      <c r="M8672" s="7"/>
      <c r="N8672" s="7"/>
    </row>
    <row r="8673" spans="1:14" ht="30" customHeight="1" x14ac:dyDescent="0.25">
      <c r="A8673" s="1"/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7"/>
      <c r="M8673" s="7"/>
      <c r="N8673" s="7"/>
    </row>
    <row r="8674" spans="1:14" ht="30" customHeight="1" x14ac:dyDescent="0.25">
      <c r="A8674" s="1"/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7"/>
      <c r="M8674" s="7"/>
      <c r="N8674" s="7"/>
    </row>
    <row r="8675" spans="1:14" ht="30" customHeight="1" x14ac:dyDescent="0.25">
      <c r="A8675" s="1"/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7"/>
      <c r="M8675" s="7"/>
      <c r="N8675" s="7"/>
    </row>
    <row r="8676" spans="1:14" ht="30" customHeight="1" x14ac:dyDescent="0.25">
      <c r="A8676" s="1"/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7"/>
      <c r="M8676" s="7"/>
      <c r="N8676" s="7"/>
    </row>
    <row r="8677" spans="1:14" ht="30" customHeight="1" x14ac:dyDescent="0.25">
      <c r="A8677" s="1"/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7"/>
      <c r="M8677" s="7"/>
      <c r="N8677" s="7"/>
    </row>
    <row r="8678" spans="1:14" ht="30" customHeight="1" x14ac:dyDescent="0.25">
      <c r="A8678" s="1"/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7"/>
      <c r="M8678" s="7"/>
      <c r="N8678" s="7"/>
    </row>
    <row r="8679" spans="1:14" ht="30" customHeight="1" x14ac:dyDescent="0.25">
      <c r="A8679" s="1"/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7"/>
      <c r="M8679" s="7"/>
      <c r="N8679" s="7"/>
    </row>
    <row r="8680" spans="1:14" ht="30" customHeight="1" x14ac:dyDescent="0.25">
      <c r="A8680" s="1"/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7"/>
      <c r="M8680" s="7"/>
      <c r="N8680" s="7"/>
    </row>
    <row r="8681" spans="1:14" ht="30" customHeight="1" x14ac:dyDescent="0.25">
      <c r="A8681" s="1"/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7"/>
      <c r="M8681" s="7"/>
      <c r="N8681" s="7"/>
    </row>
    <row r="8682" spans="1:14" ht="30" customHeight="1" x14ac:dyDescent="0.25">
      <c r="A8682" s="1"/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7"/>
      <c r="M8682" s="7"/>
      <c r="N8682" s="7"/>
    </row>
    <row r="8683" spans="1:14" ht="30" customHeight="1" x14ac:dyDescent="0.25">
      <c r="A8683" s="1"/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7"/>
      <c r="M8683" s="7"/>
      <c r="N8683" s="7"/>
    </row>
    <row r="8684" spans="1:14" ht="30" customHeight="1" x14ac:dyDescent="0.25">
      <c r="A8684" s="1"/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7"/>
      <c r="M8684" s="7"/>
      <c r="N8684" s="7"/>
    </row>
    <row r="8685" spans="1:14" ht="30" customHeight="1" x14ac:dyDescent="0.25">
      <c r="A8685" s="1"/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7"/>
      <c r="M8685" s="7"/>
      <c r="N8685" s="7"/>
    </row>
    <row r="8686" spans="1:14" ht="30" customHeight="1" x14ac:dyDescent="0.25">
      <c r="A8686" s="1"/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7"/>
      <c r="M8686" s="7"/>
      <c r="N8686" s="7"/>
    </row>
    <row r="8687" spans="1:14" ht="30" customHeight="1" x14ac:dyDescent="0.25">
      <c r="A8687" s="1"/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7"/>
      <c r="M8687" s="7"/>
      <c r="N8687" s="7"/>
    </row>
    <row r="8688" spans="1:14" ht="30" customHeight="1" x14ac:dyDescent="0.25">
      <c r="A8688" s="1"/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7"/>
      <c r="M8688" s="7"/>
      <c r="N8688" s="7"/>
    </row>
    <row r="8689" spans="1:14" ht="30" customHeight="1" x14ac:dyDescent="0.25">
      <c r="A8689" s="1"/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7"/>
      <c r="M8689" s="7"/>
      <c r="N8689" s="7"/>
    </row>
    <row r="8690" spans="1:14" ht="30" customHeight="1" x14ac:dyDescent="0.25">
      <c r="A8690" s="1"/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7"/>
      <c r="M8690" s="7"/>
      <c r="N8690" s="7"/>
    </row>
    <row r="8691" spans="1:14" ht="30" customHeight="1" x14ac:dyDescent="0.25">
      <c r="A8691" s="1"/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7"/>
      <c r="M8691" s="7"/>
      <c r="N8691" s="7"/>
    </row>
    <row r="8692" spans="1:14" ht="30" customHeight="1" x14ac:dyDescent="0.25">
      <c r="A8692" s="1"/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7"/>
      <c r="M8692" s="7"/>
      <c r="N8692" s="7"/>
    </row>
    <row r="8693" spans="1:14" ht="30" customHeight="1" x14ac:dyDescent="0.25">
      <c r="A8693" s="1"/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7"/>
      <c r="M8693" s="7"/>
      <c r="N8693" s="7"/>
    </row>
    <row r="8694" spans="1:14" ht="30" customHeight="1" x14ac:dyDescent="0.25">
      <c r="A8694" s="1"/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7"/>
      <c r="M8694" s="7"/>
      <c r="N8694" s="7"/>
    </row>
    <row r="8695" spans="1:14" ht="30" customHeight="1" x14ac:dyDescent="0.25">
      <c r="A8695" s="1"/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7"/>
      <c r="M8695" s="7"/>
      <c r="N8695" s="7"/>
    </row>
    <row r="8696" spans="1:14" ht="30" customHeight="1" x14ac:dyDescent="0.25">
      <c r="A8696" s="1"/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7"/>
      <c r="M8696" s="7"/>
      <c r="N8696" s="7"/>
    </row>
    <row r="8697" spans="1:14" ht="30" customHeight="1" x14ac:dyDescent="0.25">
      <c r="A8697" s="1"/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7"/>
      <c r="M8697" s="7"/>
      <c r="N8697" s="7"/>
    </row>
    <row r="8698" spans="1:14" ht="30" customHeight="1" x14ac:dyDescent="0.25">
      <c r="A8698" s="1"/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7"/>
      <c r="M8698" s="7"/>
      <c r="N8698" s="7"/>
    </row>
    <row r="8699" spans="1:14" ht="30" customHeight="1" x14ac:dyDescent="0.25">
      <c r="A8699" s="1"/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7"/>
      <c r="M8699" s="7"/>
      <c r="N8699" s="7"/>
    </row>
    <row r="8700" spans="1:14" ht="30" customHeight="1" x14ac:dyDescent="0.25">
      <c r="A8700" s="1"/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7"/>
      <c r="M8700" s="7"/>
      <c r="N8700" s="7"/>
    </row>
    <row r="8701" spans="1:14" ht="30" customHeight="1" x14ac:dyDescent="0.25">
      <c r="A8701" s="1"/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7"/>
      <c r="M8701" s="7"/>
      <c r="N8701" s="7"/>
    </row>
    <row r="8702" spans="1:14" ht="30" customHeight="1" x14ac:dyDescent="0.25">
      <c r="A8702" s="1"/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7"/>
      <c r="M8702" s="7"/>
      <c r="N8702" s="7"/>
    </row>
    <row r="8703" spans="1:14" ht="30" customHeight="1" x14ac:dyDescent="0.25">
      <c r="A8703" s="1"/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7"/>
      <c r="M8703" s="7"/>
      <c r="N8703" s="7"/>
    </row>
    <row r="8704" spans="1:14" ht="30" customHeight="1" x14ac:dyDescent="0.25">
      <c r="A8704" s="1"/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7"/>
      <c r="M8704" s="7"/>
      <c r="N8704" s="7"/>
    </row>
    <row r="8705" spans="1:14" ht="30" customHeight="1" x14ac:dyDescent="0.25">
      <c r="A8705" s="1"/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7"/>
      <c r="M8705" s="7"/>
      <c r="N8705" s="7"/>
    </row>
    <row r="8706" spans="1:14" ht="30" customHeight="1" x14ac:dyDescent="0.25">
      <c r="A8706" s="1"/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7"/>
      <c r="M8706" s="7"/>
      <c r="N8706" s="7"/>
    </row>
    <row r="8707" spans="1:14" ht="30" customHeight="1" x14ac:dyDescent="0.25">
      <c r="A8707" s="1"/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7"/>
      <c r="M8707" s="7"/>
      <c r="N8707" s="7"/>
    </row>
    <row r="8708" spans="1:14" ht="30" customHeight="1" x14ac:dyDescent="0.25">
      <c r="A8708" s="1"/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7"/>
      <c r="M8708" s="7"/>
      <c r="N8708" s="7"/>
    </row>
    <row r="8709" spans="1:14" ht="30" customHeight="1" x14ac:dyDescent="0.25">
      <c r="A8709" s="1"/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7"/>
      <c r="M8709" s="7"/>
      <c r="N8709" s="7"/>
    </row>
    <row r="8710" spans="1:14" ht="30" customHeight="1" x14ac:dyDescent="0.25">
      <c r="A8710" s="1"/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7"/>
      <c r="M8710" s="7"/>
      <c r="N8710" s="7"/>
    </row>
    <row r="8711" spans="1:14" ht="30" customHeight="1" x14ac:dyDescent="0.25">
      <c r="A8711" s="1"/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7"/>
      <c r="M8711" s="7"/>
      <c r="N8711" s="7"/>
    </row>
    <row r="8712" spans="1:14" ht="30" customHeight="1" x14ac:dyDescent="0.25">
      <c r="A8712" s="1"/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7"/>
      <c r="M8712" s="7"/>
      <c r="N8712" s="7"/>
    </row>
    <row r="8713" spans="1:14" ht="30" customHeight="1" x14ac:dyDescent="0.25">
      <c r="A8713" s="1"/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7"/>
      <c r="M8713" s="7"/>
      <c r="N8713" s="7"/>
    </row>
    <row r="8714" spans="1:14" ht="30" customHeight="1" x14ac:dyDescent="0.25">
      <c r="A8714" s="1"/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7"/>
      <c r="M8714" s="7"/>
      <c r="N8714" s="7"/>
    </row>
    <row r="8715" spans="1:14" ht="30" customHeight="1" x14ac:dyDescent="0.25">
      <c r="A8715" s="1"/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7"/>
      <c r="M8715" s="7"/>
      <c r="N8715" s="7"/>
    </row>
    <row r="8716" spans="1:14" ht="30" customHeight="1" x14ac:dyDescent="0.25">
      <c r="A8716" s="1"/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7"/>
      <c r="M8716" s="7"/>
      <c r="N8716" s="7"/>
    </row>
    <row r="8717" spans="1:14" ht="30" customHeight="1" x14ac:dyDescent="0.25">
      <c r="A8717" s="1"/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7"/>
      <c r="M8717" s="7"/>
      <c r="N8717" s="7"/>
    </row>
    <row r="8718" spans="1:14" ht="30" customHeight="1" x14ac:dyDescent="0.25">
      <c r="A8718" s="1"/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7"/>
      <c r="M8718" s="7"/>
      <c r="N8718" s="7"/>
    </row>
    <row r="8719" spans="1:14" ht="30" customHeight="1" x14ac:dyDescent="0.25">
      <c r="A8719" s="1"/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7"/>
      <c r="M8719" s="7"/>
      <c r="N8719" s="7"/>
    </row>
    <row r="8720" spans="1:14" ht="30" customHeight="1" x14ac:dyDescent="0.25">
      <c r="A8720" s="1"/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7"/>
      <c r="M8720" s="7"/>
      <c r="N8720" s="7"/>
    </row>
    <row r="8721" spans="1:14" ht="30" customHeight="1" x14ac:dyDescent="0.25">
      <c r="A8721" s="1"/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7"/>
      <c r="M8721" s="7"/>
      <c r="N8721" s="7"/>
    </row>
    <row r="8722" spans="1:14" ht="30" customHeight="1" x14ac:dyDescent="0.25">
      <c r="A8722" s="1"/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7"/>
      <c r="M8722" s="7"/>
      <c r="N8722" s="7"/>
    </row>
    <row r="8723" spans="1:14" ht="30" customHeight="1" x14ac:dyDescent="0.25">
      <c r="A8723" s="1"/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7"/>
      <c r="M8723" s="7"/>
      <c r="N8723" s="7"/>
    </row>
    <row r="8724" spans="1:14" ht="30" customHeight="1" x14ac:dyDescent="0.25">
      <c r="A8724" s="1"/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7"/>
      <c r="M8724" s="7"/>
      <c r="N8724" s="7"/>
    </row>
    <row r="8725" spans="1:14" ht="30" customHeight="1" x14ac:dyDescent="0.25">
      <c r="A8725" s="1"/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7"/>
      <c r="M8725" s="7"/>
      <c r="N8725" s="7"/>
    </row>
    <row r="8726" spans="1:14" ht="30" customHeight="1" x14ac:dyDescent="0.25">
      <c r="A8726" s="1"/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7"/>
      <c r="M8726" s="7"/>
      <c r="N8726" s="7"/>
    </row>
    <row r="8727" spans="1:14" ht="30" customHeight="1" x14ac:dyDescent="0.25">
      <c r="A8727" s="1"/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7"/>
      <c r="M8727" s="7"/>
      <c r="N8727" s="7"/>
    </row>
    <row r="8728" spans="1:14" ht="30" customHeight="1" x14ac:dyDescent="0.25">
      <c r="A8728" s="1"/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7"/>
      <c r="M8728" s="7"/>
      <c r="N8728" s="7"/>
    </row>
    <row r="8729" spans="1:14" ht="30" customHeight="1" x14ac:dyDescent="0.25">
      <c r="A8729" s="1"/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7"/>
      <c r="M8729" s="7"/>
      <c r="N8729" s="7"/>
    </row>
    <row r="8730" spans="1:14" ht="30" customHeight="1" x14ac:dyDescent="0.25">
      <c r="A8730" s="1"/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7"/>
      <c r="M8730" s="7"/>
      <c r="N8730" s="7"/>
    </row>
    <row r="8731" spans="1:14" ht="30" customHeight="1" x14ac:dyDescent="0.25">
      <c r="A8731" s="1"/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7"/>
      <c r="M8731" s="7"/>
      <c r="N8731" s="7"/>
    </row>
    <row r="8732" spans="1:14" ht="30" customHeight="1" x14ac:dyDescent="0.25">
      <c r="A8732" s="1"/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7"/>
      <c r="M8732" s="7"/>
      <c r="N8732" s="7"/>
    </row>
    <row r="8733" spans="1:14" ht="30" customHeight="1" x14ac:dyDescent="0.25">
      <c r="A8733" s="1"/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7"/>
      <c r="M8733" s="7"/>
      <c r="N8733" s="7"/>
    </row>
    <row r="8734" spans="1:14" ht="30" customHeight="1" x14ac:dyDescent="0.25">
      <c r="A8734" s="1"/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7"/>
      <c r="M8734" s="7"/>
      <c r="N8734" s="7"/>
    </row>
    <row r="8735" spans="1:14" ht="30" customHeight="1" x14ac:dyDescent="0.25">
      <c r="A8735" s="1"/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7"/>
      <c r="M8735" s="7"/>
      <c r="N8735" s="7"/>
    </row>
    <row r="8736" spans="1:14" ht="30" customHeight="1" x14ac:dyDescent="0.25">
      <c r="A8736" s="1"/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7"/>
      <c r="M8736" s="7"/>
      <c r="N8736" s="7"/>
    </row>
    <row r="8737" spans="1:14" ht="30" customHeight="1" x14ac:dyDescent="0.25">
      <c r="A8737" s="1"/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7"/>
      <c r="M8737" s="7"/>
      <c r="N8737" s="7"/>
    </row>
    <row r="8738" spans="1:14" ht="30" customHeight="1" x14ac:dyDescent="0.25">
      <c r="A8738" s="1"/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7"/>
      <c r="M8738" s="7"/>
      <c r="N8738" s="7"/>
    </row>
    <row r="8739" spans="1:14" ht="30" customHeight="1" x14ac:dyDescent="0.25">
      <c r="A8739" s="1"/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7"/>
      <c r="M8739" s="7"/>
      <c r="N8739" s="7"/>
    </row>
    <row r="8740" spans="1:14" ht="30" customHeight="1" x14ac:dyDescent="0.25">
      <c r="A8740" s="1"/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7"/>
      <c r="M8740" s="7"/>
      <c r="N8740" s="7"/>
    </row>
    <row r="8741" spans="1:14" ht="30" customHeight="1" x14ac:dyDescent="0.25">
      <c r="A8741" s="1"/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7"/>
      <c r="M8741" s="7"/>
      <c r="N8741" s="7"/>
    </row>
    <row r="8742" spans="1:14" ht="30" customHeight="1" x14ac:dyDescent="0.25">
      <c r="A8742" s="1"/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7"/>
      <c r="M8742" s="7"/>
      <c r="N8742" s="7"/>
    </row>
    <row r="8743" spans="1:14" ht="30" customHeight="1" x14ac:dyDescent="0.25">
      <c r="A8743" s="1"/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7"/>
      <c r="M8743" s="7"/>
      <c r="N8743" s="7"/>
    </row>
    <row r="8744" spans="1:14" ht="30" customHeight="1" x14ac:dyDescent="0.25">
      <c r="A8744" s="1"/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7"/>
      <c r="M8744" s="7"/>
      <c r="N8744" s="7"/>
    </row>
    <row r="8745" spans="1:14" ht="30" customHeight="1" x14ac:dyDescent="0.25">
      <c r="A8745" s="1"/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7"/>
      <c r="M8745" s="7"/>
      <c r="N8745" s="7"/>
    </row>
    <row r="8746" spans="1:14" ht="30" customHeight="1" x14ac:dyDescent="0.25">
      <c r="A8746" s="1"/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7"/>
      <c r="M8746" s="7"/>
      <c r="N8746" s="7"/>
    </row>
    <row r="8747" spans="1:14" ht="30" customHeight="1" x14ac:dyDescent="0.25">
      <c r="A8747" s="1"/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7"/>
      <c r="M8747" s="7"/>
      <c r="N8747" s="7"/>
    </row>
    <row r="8748" spans="1:14" ht="30" customHeight="1" x14ac:dyDescent="0.25">
      <c r="A8748" s="1"/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7"/>
      <c r="M8748" s="7"/>
      <c r="N8748" s="7"/>
    </row>
    <row r="8749" spans="1:14" ht="30" customHeight="1" x14ac:dyDescent="0.25">
      <c r="A8749" s="1"/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7"/>
      <c r="M8749" s="7"/>
      <c r="N8749" s="7"/>
    </row>
    <row r="8750" spans="1:14" ht="30" customHeight="1" x14ac:dyDescent="0.25">
      <c r="A8750" s="1"/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7"/>
      <c r="M8750" s="7"/>
      <c r="N8750" s="7"/>
    </row>
    <row r="8751" spans="1:14" ht="30" customHeight="1" x14ac:dyDescent="0.25">
      <c r="A8751" s="1"/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7"/>
      <c r="M8751" s="7"/>
      <c r="N8751" s="7"/>
    </row>
    <row r="8752" spans="1:14" ht="30" customHeight="1" x14ac:dyDescent="0.25">
      <c r="A8752" s="1"/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7"/>
      <c r="M8752" s="7"/>
      <c r="N8752" s="7"/>
    </row>
    <row r="8753" spans="1:14" ht="30" customHeight="1" x14ac:dyDescent="0.25">
      <c r="A8753" s="1"/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7"/>
      <c r="M8753" s="7"/>
      <c r="N8753" s="7"/>
    </row>
    <row r="8754" spans="1:14" ht="30" customHeight="1" x14ac:dyDescent="0.25">
      <c r="A8754" s="1"/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7"/>
      <c r="M8754" s="7"/>
      <c r="N8754" s="7"/>
    </row>
    <row r="8755" spans="1:14" ht="30" customHeight="1" x14ac:dyDescent="0.25">
      <c r="A8755" s="1"/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7"/>
      <c r="M8755" s="7"/>
      <c r="N8755" s="7"/>
    </row>
    <row r="8756" spans="1:14" ht="30" customHeight="1" x14ac:dyDescent="0.25">
      <c r="A8756" s="1"/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7"/>
      <c r="M8756" s="7"/>
      <c r="N8756" s="7"/>
    </row>
    <row r="8757" spans="1:14" ht="30" customHeight="1" x14ac:dyDescent="0.25">
      <c r="A8757" s="1"/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7"/>
      <c r="M8757" s="7"/>
      <c r="N8757" s="7"/>
    </row>
    <row r="8758" spans="1:14" ht="30" customHeight="1" x14ac:dyDescent="0.25">
      <c r="A8758" s="1"/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7"/>
      <c r="M8758" s="7"/>
      <c r="N8758" s="7"/>
    </row>
    <row r="8759" spans="1:14" ht="30" customHeight="1" x14ac:dyDescent="0.25">
      <c r="A8759" s="1"/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7"/>
      <c r="M8759" s="7"/>
      <c r="N8759" s="7"/>
    </row>
    <row r="8760" spans="1:14" ht="30" customHeight="1" x14ac:dyDescent="0.25">
      <c r="A8760" s="1"/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7"/>
      <c r="M8760" s="7"/>
      <c r="N8760" s="7"/>
    </row>
    <row r="8761" spans="1:14" ht="30" customHeight="1" x14ac:dyDescent="0.25">
      <c r="A8761" s="1"/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7"/>
      <c r="M8761" s="7"/>
      <c r="N8761" s="7"/>
    </row>
    <row r="8762" spans="1:14" ht="30" customHeight="1" x14ac:dyDescent="0.25">
      <c r="A8762" s="1"/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7"/>
      <c r="M8762" s="7"/>
      <c r="N8762" s="7"/>
    </row>
    <row r="8763" spans="1:14" ht="30" customHeight="1" x14ac:dyDescent="0.25">
      <c r="A8763" s="1"/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7"/>
      <c r="M8763" s="7"/>
      <c r="N8763" s="7"/>
    </row>
    <row r="8764" spans="1:14" ht="30" customHeight="1" x14ac:dyDescent="0.25">
      <c r="A8764" s="1"/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7"/>
      <c r="M8764" s="7"/>
      <c r="N8764" s="7"/>
    </row>
    <row r="8765" spans="1:14" ht="30" customHeight="1" x14ac:dyDescent="0.25">
      <c r="A8765" s="1"/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7"/>
      <c r="M8765" s="7"/>
      <c r="N8765" s="7"/>
    </row>
    <row r="8766" spans="1:14" ht="30" customHeight="1" x14ac:dyDescent="0.25">
      <c r="A8766" s="1"/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7"/>
      <c r="M8766" s="7"/>
      <c r="N8766" s="7"/>
    </row>
    <row r="8767" spans="1:14" ht="30" customHeight="1" x14ac:dyDescent="0.25">
      <c r="A8767" s="1"/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7"/>
      <c r="M8767" s="7"/>
      <c r="N8767" s="7"/>
    </row>
    <row r="8768" spans="1:14" ht="30" customHeight="1" x14ac:dyDescent="0.25">
      <c r="A8768" s="1"/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7"/>
      <c r="M8768" s="7"/>
      <c r="N8768" s="7"/>
    </row>
    <row r="8769" spans="1:14" ht="30" customHeight="1" x14ac:dyDescent="0.25">
      <c r="A8769" s="1"/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7"/>
      <c r="M8769" s="7"/>
      <c r="N8769" s="7"/>
    </row>
    <row r="8770" spans="1:14" ht="30" customHeight="1" x14ac:dyDescent="0.25">
      <c r="A8770" s="1"/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7"/>
      <c r="M8770" s="7"/>
      <c r="N8770" s="7"/>
    </row>
    <row r="8771" spans="1:14" ht="30" customHeight="1" x14ac:dyDescent="0.25">
      <c r="A8771" s="1"/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7"/>
      <c r="M8771" s="7"/>
      <c r="N8771" s="7"/>
    </row>
    <row r="8772" spans="1:14" ht="30" customHeight="1" x14ac:dyDescent="0.25">
      <c r="A8772" s="1"/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7"/>
      <c r="M8772" s="7"/>
      <c r="N8772" s="7"/>
    </row>
    <row r="8773" spans="1:14" ht="30" customHeight="1" x14ac:dyDescent="0.25">
      <c r="A8773" s="1"/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7"/>
      <c r="M8773" s="7"/>
      <c r="N8773" s="7"/>
    </row>
    <row r="8774" spans="1:14" ht="30" customHeight="1" x14ac:dyDescent="0.25">
      <c r="A8774" s="1"/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7"/>
      <c r="M8774" s="7"/>
      <c r="N8774" s="7"/>
    </row>
    <row r="8775" spans="1:14" ht="30" customHeight="1" x14ac:dyDescent="0.25">
      <c r="A8775" s="1"/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7"/>
      <c r="M8775" s="7"/>
      <c r="N8775" s="7"/>
    </row>
    <row r="8776" spans="1:14" ht="30" customHeight="1" x14ac:dyDescent="0.25">
      <c r="A8776" s="1"/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7"/>
      <c r="M8776" s="7"/>
      <c r="N8776" s="7"/>
    </row>
    <row r="8777" spans="1:14" ht="30" customHeight="1" x14ac:dyDescent="0.25">
      <c r="A8777" s="1"/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7"/>
      <c r="M8777" s="7"/>
      <c r="N8777" s="7"/>
    </row>
    <row r="8778" spans="1:14" ht="30" customHeight="1" x14ac:dyDescent="0.25">
      <c r="A8778" s="1"/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7"/>
      <c r="M8778" s="7"/>
      <c r="N8778" s="7"/>
    </row>
    <row r="8779" spans="1:14" ht="30" customHeight="1" x14ac:dyDescent="0.25">
      <c r="A8779" s="1"/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7"/>
      <c r="M8779" s="7"/>
      <c r="N8779" s="7"/>
    </row>
    <row r="8780" spans="1:14" ht="30" customHeight="1" x14ac:dyDescent="0.25">
      <c r="A8780" s="1"/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7"/>
      <c r="M8780" s="7"/>
      <c r="N8780" s="7"/>
    </row>
    <row r="8781" spans="1:14" ht="30" customHeight="1" x14ac:dyDescent="0.25">
      <c r="A8781" s="1"/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7"/>
      <c r="M8781" s="7"/>
      <c r="N8781" s="7"/>
    </row>
    <row r="8782" spans="1:14" ht="30" customHeight="1" x14ac:dyDescent="0.25">
      <c r="A8782" s="1"/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7"/>
      <c r="M8782" s="7"/>
      <c r="N8782" s="7"/>
    </row>
    <row r="8783" spans="1:14" ht="30" customHeight="1" x14ac:dyDescent="0.25">
      <c r="A8783" s="1"/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7"/>
      <c r="M8783" s="7"/>
      <c r="N8783" s="7"/>
    </row>
    <row r="8784" spans="1:14" ht="30" customHeight="1" x14ac:dyDescent="0.25">
      <c r="A8784" s="1"/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7"/>
      <c r="M8784" s="7"/>
      <c r="N8784" s="7"/>
    </row>
    <row r="8785" spans="1:14" ht="30" customHeight="1" x14ac:dyDescent="0.25">
      <c r="A8785" s="1"/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7"/>
      <c r="M8785" s="7"/>
      <c r="N8785" s="7"/>
    </row>
    <row r="8786" spans="1:14" ht="30" customHeight="1" x14ac:dyDescent="0.25">
      <c r="A8786" s="1"/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7"/>
      <c r="M8786" s="7"/>
      <c r="N8786" s="7"/>
    </row>
    <row r="8787" spans="1:14" ht="30" customHeight="1" x14ac:dyDescent="0.25">
      <c r="A8787" s="1"/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7"/>
      <c r="M8787" s="7"/>
      <c r="N8787" s="7"/>
    </row>
    <row r="8788" spans="1:14" ht="30" customHeight="1" x14ac:dyDescent="0.25">
      <c r="A8788" s="1"/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7"/>
      <c r="M8788" s="7"/>
      <c r="N8788" s="7"/>
    </row>
    <row r="8789" spans="1:14" ht="30" customHeight="1" x14ac:dyDescent="0.25">
      <c r="A8789" s="1"/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7"/>
      <c r="M8789" s="7"/>
      <c r="N8789" s="7"/>
    </row>
    <row r="8790" spans="1:14" ht="30" customHeight="1" x14ac:dyDescent="0.25">
      <c r="A8790" s="1"/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7"/>
      <c r="M8790" s="7"/>
      <c r="N8790" s="7"/>
    </row>
    <row r="8791" spans="1:14" ht="30" customHeight="1" x14ac:dyDescent="0.25">
      <c r="A8791" s="1"/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7"/>
      <c r="M8791" s="7"/>
      <c r="N8791" s="7"/>
    </row>
    <row r="8792" spans="1:14" ht="30" customHeight="1" x14ac:dyDescent="0.25">
      <c r="A8792" s="1"/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7"/>
      <c r="M8792" s="7"/>
      <c r="N8792" s="7"/>
    </row>
    <row r="8793" spans="1:14" ht="30" customHeight="1" x14ac:dyDescent="0.25">
      <c r="A8793" s="1"/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7"/>
      <c r="M8793" s="7"/>
      <c r="N8793" s="7"/>
    </row>
    <row r="8794" spans="1:14" ht="30" customHeight="1" x14ac:dyDescent="0.25">
      <c r="A8794" s="1"/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7"/>
      <c r="M8794" s="7"/>
      <c r="N8794" s="7"/>
    </row>
    <row r="8795" spans="1:14" ht="30" customHeight="1" x14ac:dyDescent="0.25">
      <c r="A8795" s="1"/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7"/>
      <c r="M8795" s="7"/>
      <c r="N8795" s="7"/>
    </row>
    <row r="8796" spans="1:14" ht="30" customHeight="1" x14ac:dyDescent="0.25">
      <c r="A8796" s="1"/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7"/>
      <c r="M8796" s="7"/>
      <c r="N8796" s="7"/>
    </row>
    <row r="8797" spans="1:14" ht="30" customHeight="1" x14ac:dyDescent="0.25">
      <c r="A8797" s="1"/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7"/>
      <c r="M8797" s="7"/>
      <c r="N8797" s="7"/>
    </row>
    <row r="8798" spans="1:14" ht="30" customHeight="1" x14ac:dyDescent="0.25">
      <c r="A8798" s="1"/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7"/>
      <c r="M8798" s="7"/>
      <c r="N8798" s="7"/>
    </row>
    <row r="8799" spans="1:14" ht="30" customHeight="1" x14ac:dyDescent="0.25">
      <c r="A8799" s="1"/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7"/>
      <c r="M8799" s="7"/>
      <c r="N8799" s="7"/>
    </row>
    <row r="8800" spans="1:14" ht="30" customHeight="1" x14ac:dyDescent="0.25">
      <c r="A8800" s="1"/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7"/>
      <c r="M8800" s="7"/>
      <c r="N8800" s="7"/>
    </row>
    <row r="8801" spans="1:14" ht="30" customHeight="1" x14ac:dyDescent="0.25">
      <c r="A8801" s="1"/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7"/>
      <c r="M8801" s="7"/>
      <c r="N8801" s="7"/>
    </row>
    <row r="8802" spans="1:14" ht="30" customHeight="1" x14ac:dyDescent="0.25">
      <c r="A8802" s="1"/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7"/>
      <c r="M8802" s="7"/>
      <c r="N8802" s="7"/>
    </row>
    <row r="8803" spans="1:14" ht="30" customHeight="1" x14ac:dyDescent="0.25">
      <c r="A8803" s="1"/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7"/>
      <c r="M8803" s="7"/>
      <c r="N8803" s="7"/>
    </row>
    <row r="8804" spans="1:14" ht="30" customHeight="1" x14ac:dyDescent="0.25">
      <c r="A8804" s="1"/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7"/>
      <c r="M8804" s="7"/>
      <c r="N8804" s="7"/>
    </row>
    <row r="8805" spans="1:14" ht="30" customHeight="1" x14ac:dyDescent="0.25">
      <c r="A8805" s="1"/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7"/>
      <c r="M8805" s="7"/>
      <c r="N8805" s="7"/>
    </row>
    <row r="8806" spans="1:14" ht="30" customHeight="1" x14ac:dyDescent="0.25">
      <c r="A8806" s="1"/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7"/>
      <c r="M8806" s="7"/>
      <c r="N8806" s="7"/>
    </row>
    <row r="8807" spans="1:14" ht="30" customHeight="1" x14ac:dyDescent="0.25">
      <c r="A8807" s="1"/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7"/>
      <c r="M8807" s="7"/>
      <c r="N8807" s="7"/>
    </row>
    <row r="8808" spans="1:14" ht="30" customHeight="1" x14ac:dyDescent="0.25">
      <c r="A8808" s="1"/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7"/>
      <c r="M8808" s="7"/>
      <c r="N8808" s="7"/>
    </row>
    <row r="8809" spans="1:14" ht="30" customHeight="1" x14ac:dyDescent="0.25">
      <c r="A8809" s="1"/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7"/>
      <c r="M8809" s="7"/>
      <c r="N8809" s="7"/>
    </row>
    <row r="8810" spans="1:14" ht="30" customHeight="1" x14ac:dyDescent="0.25">
      <c r="A8810" s="1"/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7"/>
      <c r="M8810" s="7"/>
      <c r="N8810" s="7"/>
    </row>
    <row r="8811" spans="1:14" ht="30" customHeight="1" x14ac:dyDescent="0.25">
      <c r="A8811" s="1"/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7"/>
      <c r="M8811" s="7"/>
      <c r="N8811" s="7"/>
    </row>
    <row r="8812" spans="1:14" ht="30" customHeight="1" x14ac:dyDescent="0.25">
      <c r="A8812" s="1"/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7"/>
      <c r="M8812" s="7"/>
      <c r="N8812" s="7"/>
    </row>
    <row r="8813" spans="1:14" ht="30" customHeight="1" x14ac:dyDescent="0.25">
      <c r="A8813" s="1"/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7"/>
      <c r="M8813" s="7"/>
      <c r="N8813" s="7"/>
    </row>
    <row r="8814" spans="1:14" ht="30" customHeight="1" x14ac:dyDescent="0.25">
      <c r="A8814" s="1"/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7"/>
      <c r="M8814" s="7"/>
      <c r="N8814" s="7"/>
    </row>
    <row r="8815" spans="1:14" ht="30" customHeight="1" x14ac:dyDescent="0.25">
      <c r="A8815" s="1"/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7"/>
      <c r="M8815" s="7"/>
      <c r="N8815" s="7"/>
    </row>
    <row r="8816" spans="1:14" ht="30" customHeight="1" x14ac:dyDescent="0.25">
      <c r="A8816" s="1"/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7"/>
      <c r="M8816" s="7"/>
      <c r="N8816" s="7"/>
    </row>
    <row r="8817" spans="1:14" ht="30" customHeight="1" x14ac:dyDescent="0.25">
      <c r="A8817" s="1"/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7"/>
      <c r="M8817" s="7"/>
      <c r="N8817" s="7"/>
    </row>
    <row r="8818" spans="1:14" ht="30" customHeight="1" x14ac:dyDescent="0.25">
      <c r="A8818" s="1"/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7"/>
      <c r="M8818" s="7"/>
      <c r="N8818" s="7"/>
    </row>
    <row r="8819" spans="1:14" ht="30" customHeight="1" x14ac:dyDescent="0.25">
      <c r="A8819" s="1"/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7"/>
      <c r="M8819" s="7"/>
      <c r="N8819" s="7"/>
    </row>
    <row r="8820" spans="1:14" ht="30" customHeight="1" x14ac:dyDescent="0.25">
      <c r="A8820" s="1"/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7"/>
      <c r="M8820" s="7"/>
      <c r="N8820" s="7"/>
    </row>
    <row r="8821" spans="1:14" ht="30" customHeight="1" x14ac:dyDescent="0.25">
      <c r="A8821" s="1"/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7"/>
      <c r="M8821" s="7"/>
      <c r="N8821" s="7"/>
    </row>
    <row r="8822" spans="1:14" ht="30" customHeight="1" x14ac:dyDescent="0.25">
      <c r="A8822" s="1"/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7"/>
      <c r="M8822" s="7"/>
      <c r="N8822" s="7"/>
    </row>
    <row r="8823" spans="1:14" ht="30" customHeight="1" x14ac:dyDescent="0.25">
      <c r="A8823" s="1"/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7"/>
      <c r="M8823" s="7"/>
      <c r="N8823" s="7"/>
    </row>
    <row r="8824" spans="1:14" ht="30" customHeight="1" x14ac:dyDescent="0.25">
      <c r="A8824" s="1"/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7"/>
      <c r="M8824" s="7"/>
      <c r="N8824" s="7"/>
    </row>
    <row r="8825" spans="1:14" ht="30" customHeight="1" x14ac:dyDescent="0.25">
      <c r="A8825" s="1"/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7"/>
      <c r="M8825" s="7"/>
      <c r="N8825" s="7"/>
    </row>
    <row r="8826" spans="1:14" ht="30" customHeight="1" x14ac:dyDescent="0.25">
      <c r="A8826" s="1"/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7"/>
      <c r="M8826" s="7"/>
      <c r="N8826" s="7"/>
    </row>
    <row r="8827" spans="1:14" ht="30" customHeight="1" x14ac:dyDescent="0.25">
      <c r="A8827" s="1"/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7"/>
      <c r="M8827" s="7"/>
      <c r="N8827" s="7"/>
    </row>
    <row r="8828" spans="1:14" ht="30" customHeight="1" x14ac:dyDescent="0.25">
      <c r="A8828" s="1"/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7"/>
      <c r="M8828" s="7"/>
      <c r="N8828" s="7"/>
    </row>
    <row r="8829" spans="1:14" ht="30" customHeight="1" x14ac:dyDescent="0.25">
      <c r="A8829" s="1"/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7"/>
      <c r="M8829" s="7"/>
      <c r="N8829" s="7"/>
    </row>
    <row r="8830" spans="1:14" ht="30" customHeight="1" x14ac:dyDescent="0.25">
      <c r="A8830" s="1"/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7"/>
      <c r="M8830" s="7"/>
      <c r="N8830" s="7"/>
    </row>
    <row r="8831" spans="1:14" ht="30" customHeight="1" x14ac:dyDescent="0.25">
      <c r="A8831" s="1"/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7"/>
      <c r="M8831" s="7"/>
      <c r="N8831" s="7"/>
    </row>
    <row r="8832" spans="1:14" ht="30" customHeight="1" x14ac:dyDescent="0.25">
      <c r="A8832" s="1"/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7"/>
      <c r="M8832" s="7"/>
      <c r="N8832" s="7"/>
    </row>
    <row r="8833" spans="1:14" ht="30" customHeight="1" x14ac:dyDescent="0.25">
      <c r="A8833" s="1"/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7"/>
      <c r="M8833" s="7"/>
      <c r="N8833" s="7"/>
    </row>
    <row r="8834" spans="1:14" ht="30" customHeight="1" x14ac:dyDescent="0.25">
      <c r="A8834" s="1"/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7"/>
      <c r="M8834" s="7"/>
      <c r="N8834" s="7"/>
    </row>
    <row r="8835" spans="1:14" ht="30" customHeight="1" x14ac:dyDescent="0.25">
      <c r="A8835" s="1"/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7"/>
      <c r="M8835" s="7"/>
      <c r="N8835" s="7"/>
    </row>
    <row r="8836" spans="1:14" ht="30" customHeight="1" x14ac:dyDescent="0.25">
      <c r="A8836" s="1"/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7"/>
      <c r="M8836" s="7"/>
      <c r="N8836" s="7"/>
    </row>
    <row r="8837" spans="1:14" ht="30" customHeight="1" x14ac:dyDescent="0.25">
      <c r="A8837" s="1"/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7"/>
      <c r="M8837" s="7"/>
      <c r="N8837" s="7"/>
    </row>
    <row r="8838" spans="1:14" ht="30" customHeight="1" x14ac:dyDescent="0.25">
      <c r="A8838" s="1"/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7"/>
      <c r="M8838" s="7"/>
      <c r="N8838" s="7"/>
    </row>
    <row r="8839" spans="1:14" ht="30" customHeight="1" x14ac:dyDescent="0.25">
      <c r="A8839" s="1"/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7"/>
      <c r="M8839" s="7"/>
      <c r="N8839" s="7"/>
    </row>
    <row r="8840" spans="1:14" ht="30" customHeight="1" x14ac:dyDescent="0.25">
      <c r="A8840" s="1"/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7"/>
      <c r="M8840" s="7"/>
      <c r="N8840" s="7"/>
    </row>
    <row r="8841" spans="1:14" ht="30" customHeight="1" x14ac:dyDescent="0.25">
      <c r="A8841" s="1"/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7"/>
      <c r="M8841" s="7"/>
      <c r="N8841" s="7"/>
    </row>
    <row r="8842" spans="1:14" ht="30" customHeight="1" x14ac:dyDescent="0.25">
      <c r="A8842" s="1"/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7"/>
      <c r="M8842" s="7"/>
      <c r="N8842" s="7"/>
    </row>
    <row r="8843" spans="1:14" ht="30" customHeight="1" x14ac:dyDescent="0.25">
      <c r="A8843" s="1"/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7"/>
      <c r="M8843" s="7"/>
      <c r="N8843" s="7"/>
    </row>
    <row r="8844" spans="1:14" ht="30" customHeight="1" x14ac:dyDescent="0.25">
      <c r="A8844" s="1"/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7"/>
      <c r="M8844" s="7"/>
      <c r="N8844" s="7"/>
    </row>
    <row r="8845" spans="1:14" ht="30" customHeight="1" x14ac:dyDescent="0.25">
      <c r="A8845" s="1"/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7"/>
      <c r="M8845" s="7"/>
      <c r="N8845" s="7"/>
    </row>
    <row r="8846" spans="1:14" ht="30" customHeight="1" x14ac:dyDescent="0.25">
      <c r="A8846" s="1"/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7"/>
      <c r="M8846" s="7"/>
      <c r="N8846" s="7"/>
    </row>
    <row r="8847" spans="1:14" ht="30" customHeight="1" x14ac:dyDescent="0.25">
      <c r="A8847" s="1"/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7"/>
      <c r="M8847" s="7"/>
      <c r="N8847" s="7"/>
    </row>
    <row r="8848" spans="1:14" ht="30" customHeight="1" x14ac:dyDescent="0.25">
      <c r="A8848" s="1"/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7"/>
      <c r="M8848" s="7"/>
      <c r="N8848" s="7"/>
    </row>
    <row r="8849" spans="1:14" ht="30" customHeight="1" x14ac:dyDescent="0.25">
      <c r="A8849" s="1"/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7"/>
      <c r="M8849" s="7"/>
      <c r="N8849" s="7"/>
    </row>
    <row r="8850" spans="1:14" ht="30" customHeight="1" x14ac:dyDescent="0.25">
      <c r="A8850" s="1"/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7"/>
      <c r="M8850" s="7"/>
      <c r="N8850" s="7"/>
    </row>
    <row r="8851" spans="1:14" ht="30" customHeight="1" x14ac:dyDescent="0.25">
      <c r="A8851" s="1"/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7"/>
      <c r="M8851" s="7"/>
      <c r="N8851" s="7"/>
    </row>
    <row r="8852" spans="1:14" ht="30" customHeight="1" x14ac:dyDescent="0.25">
      <c r="A8852" s="1"/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7"/>
      <c r="M8852" s="7"/>
      <c r="N8852" s="7"/>
    </row>
    <row r="8853" spans="1:14" ht="30" customHeight="1" x14ac:dyDescent="0.25">
      <c r="A8853" s="1"/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7"/>
      <c r="M8853" s="7"/>
      <c r="N8853" s="7"/>
    </row>
    <row r="8854" spans="1:14" ht="30" customHeight="1" x14ac:dyDescent="0.25">
      <c r="A8854" s="1"/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7"/>
      <c r="M8854" s="7"/>
      <c r="N8854" s="7"/>
    </row>
    <row r="8855" spans="1:14" ht="30" customHeight="1" x14ac:dyDescent="0.25">
      <c r="A8855" s="1"/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7"/>
      <c r="M8855" s="7"/>
      <c r="N8855" s="7"/>
    </row>
    <row r="8856" spans="1:14" ht="30" customHeight="1" x14ac:dyDescent="0.25">
      <c r="A8856" s="1"/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7"/>
      <c r="M8856" s="7"/>
      <c r="N8856" s="7"/>
    </row>
    <row r="8857" spans="1:14" ht="30" customHeight="1" x14ac:dyDescent="0.25">
      <c r="A8857" s="1"/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7"/>
      <c r="M8857" s="7"/>
      <c r="N8857" s="7"/>
    </row>
    <row r="8858" spans="1:14" ht="30" customHeight="1" x14ac:dyDescent="0.25">
      <c r="A8858" s="1"/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7"/>
      <c r="M8858" s="7"/>
      <c r="N8858" s="7"/>
    </row>
    <row r="8859" spans="1:14" ht="30" customHeight="1" x14ac:dyDescent="0.25">
      <c r="A8859" s="1"/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7"/>
      <c r="M8859" s="7"/>
      <c r="N8859" s="7"/>
    </row>
    <row r="8860" spans="1:14" ht="30" customHeight="1" x14ac:dyDescent="0.25">
      <c r="A8860" s="1"/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7"/>
      <c r="M8860" s="7"/>
      <c r="N8860" s="7"/>
    </row>
    <row r="8861" spans="1:14" ht="30" customHeight="1" x14ac:dyDescent="0.25">
      <c r="A8861" s="1"/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7"/>
      <c r="M8861" s="7"/>
      <c r="N8861" s="7"/>
    </row>
    <row r="8862" spans="1:14" ht="30" customHeight="1" x14ac:dyDescent="0.25">
      <c r="A8862" s="1"/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7"/>
      <c r="M8862" s="7"/>
      <c r="N8862" s="7"/>
    </row>
    <row r="8863" spans="1:14" ht="30" customHeight="1" x14ac:dyDescent="0.25">
      <c r="A8863" s="1"/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7"/>
      <c r="M8863" s="7"/>
      <c r="N8863" s="7"/>
    </row>
    <row r="8864" spans="1:14" ht="30" customHeight="1" x14ac:dyDescent="0.25">
      <c r="A8864" s="1"/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7"/>
      <c r="M8864" s="7"/>
      <c r="N8864" s="7"/>
    </row>
    <row r="8865" spans="1:14" ht="30" customHeight="1" x14ac:dyDescent="0.25">
      <c r="A8865" s="1"/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7"/>
      <c r="M8865" s="7"/>
      <c r="N8865" s="7"/>
    </row>
    <row r="8866" spans="1:14" ht="30" customHeight="1" x14ac:dyDescent="0.25">
      <c r="A8866" s="1"/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7"/>
      <c r="M8866" s="7"/>
      <c r="N8866" s="7"/>
    </row>
    <row r="8867" spans="1:14" ht="30" customHeight="1" x14ac:dyDescent="0.25">
      <c r="A8867" s="1"/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7"/>
      <c r="M8867" s="7"/>
      <c r="N8867" s="7"/>
    </row>
    <row r="8868" spans="1:14" ht="30" customHeight="1" x14ac:dyDescent="0.25">
      <c r="A8868" s="1"/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7"/>
      <c r="M8868" s="7"/>
      <c r="N8868" s="7"/>
    </row>
    <row r="8869" spans="1:14" ht="30" customHeight="1" x14ac:dyDescent="0.25">
      <c r="A8869" s="1"/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7"/>
      <c r="M8869" s="7"/>
      <c r="N8869" s="7"/>
    </row>
    <row r="8870" spans="1:14" ht="30" customHeight="1" x14ac:dyDescent="0.25">
      <c r="A8870" s="1"/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7"/>
      <c r="M8870" s="7"/>
      <c r="N8870" s="7"/>
    </row>
    <row r="8871" spans="1:14" ht="30" customHeight="1" x14ac:dyDescent="0.25">
      <c r="A8871" s="1"/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7"/>
      <c r="M8871" s="7"/>
      <c r="N8871" s="7"/>
    </row>
    <row r="8872" spans="1:14" ht="30" customHeight="1" x14ac:dyDescent="0.25">
      <c r="A8872" s="1"/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7"/>
      <c r="M8872" s="7"/>
      <c r="N8872" s="7"/>
    </row>
    <row r="8873" spans="1:14" ht="30" customHeight="1" x14ac:dyDescent="0.25">
      <c r="A8873" s="1"/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7"/>
      <c r="M8873" s="7"/>
      <c r="N8873" s="7"/>
    </row>
    <row r="8874" spans="1:14" ht="30" customHeight="1" x14ac:dyDescent="0.25">
      <c r="A8874" s="1"/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7"/>
      <c r="M8874" s="7"/>
      <c r="N8874" s="7"/>
    </row>
    <row r="8875" spans="1:14" ht="30" customHeight="1" x14ac:dyDescent="0.25">
      <c r="A8875" s="1"/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7"/>
      <c r="M8875" s="7"/>
      <c r="N8875" s="7"/>
    </row>
    <row r="8876" spans="1:14" ht="30" customHeight="1" x14ac:dyDescent="0.25">
      <c r="A8876" s="1"/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7"/>
      <c r="M8876" s="7"/>
      <c r="N8876" s="7"/>
    </row>
    <row r="8877" spans="1:14" ht="30" customHeight="1" x14ac:dyDescent="0.25">
      <c r="A8877" s="1"/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7"/>
      <c r="M8877" s="7"/>
      <c r="N8877" s="7"/>
    </row>
    <row r="8878" spans="1:14" ht="30" customHeight="1" x14ac:dyDescent="0.25">
      <c r="A8878" s="1"/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7"/>
      <c r="M8878" s="7"/>
      <c r="N8878" s="7"/>
    </row>
    <row r="8879" spans="1:14" ht="30" customHeight="1" x14ac:dyDescent="0.25">
      <c r="A8879" s="1"/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7"/>
      <c r="M8879" s="7"/>
      <c r="N8879" s="7"/>
    </row>
    <row r="8880" spans="1:14" ht="30" customHeight="1" x14ac:dyDescent="0.25">
      <c r="A8880" s="1"/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7"/>
      <c r="M8880" s="7"/>
      <c r="N8880" s="7"/>
    </row>
    <row r="8881" spans="1:14" ht="30" customHeight="1" x14ac:dyDescent="0.25">
      <c r="A8881" s="1"/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7"/>
      <c r="M8881" s="7"/>
      <c r="N8881" s="7"/>
    </row>
    <row r="8882" spans="1:14" ht="30" customHeight="1" x14ac:dyDescent="0.25">
      <c r="A8882" s="1"/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7"/>
      <c r="M8882" s="7"/>
      <c r="N8882" s="7"/>
    </row>
    <row r="8883" spans="1:14" ht="30" customHeight="1" x14ac:dyDescent="0.25">
      <c r="A8883" s="1"/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7"/>
      <c r="M8883" s="7"/>
      <c r="N8883" s="7"/>
    </row>
    <row r="8884" spans="1:14" ht="30" customHeight="1" x14ac:dyDescent="0.25">
      <c r="A8884" s="1"/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7"/>
      <c r="M8884" s="7"/>
      <c r="N8884" s="7"/>
    </row>
    <row r="8885" spans="1:14" ht="30" customHeight="1" x14ac:dyDescent="0.25">
      <c r="A8885" s="1"/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7"/>
      <c r="M8885" s="7"/>
      <c r="N8885" s="7"/>
    </row>
    <row r="8886" spans="1:14" ht="30" customHeight="1" x14ac:dyDescent="0.25">
      <c r="A8886" s="1"/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7"/>
      <c r="M8886" s="7"/>
      <c r="N8886" s="7"/>
    </row>
    <row r="8887" spans="1:14" ht="30" customHeight="1" x14ac:dyDescent="0.25">
      <c r="A8887" s="1"/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7"/>
      <c r="M8887" s="7"/>
      <c r="N8887" s="7"/>
    </row>
    <row r="8888" spans="1:14" ht="30" customHeight="1" x14ac:dyDescent="0.25">
      <c r="A8888" s="1"/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7"/>
      <c r="M8888" s="7"/>
      <c r="N8888" s="7"/>
    </row>
    <row r="8889" spans="1:14" ht="30" customHeight="1" x14ac:dyDescent="0.25">
      <c r="A8889" s="1"/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7"/>
      <c r="M8889" s="7"/>
      <c r="N8889" s="7"/>
    </row>
    <row r="8890" spans="1:14" ht="30" customHeight="1" x14ac:dyDescent="0.25">
      <c r="A8890" s="1"/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7"/>
      <c r="M8890" s="7"/>
      <c r="N8890" s="7"/>
    </row>
    <row r="8891" spans="1:14" ht="30" customHeight="1" x14ac:dyDescent="0.25">
      <c r="A8891" s="1"/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7"/>
      <c r="M8891" s="7"/>
      <c r="N8891" s="7"/>
    </row>
    <row r="8892" spans="1:14" ht="30" customHeight="1" x14ac:dyDescent="0.25">
      <c r="A8892" s="1"/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7"/>
      <c r="M8892" s="7"/>
      <c r="N8892" s="7"/>
    </row>
    <row r="8893" spans="1:14" ht="30" customHeight="1" x14ac:dyDescent="0.25">
      <c r="A8893" s="1"/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7"/>
      <c r="M8893" s="7"/>
      <c r="N8893" s="7"/>
    </row>
    <row r="8894" spans="1:14" ht="30" customHeight="1" x14ac:dyDescent="0.25">
      <c r="A8894" s="1"/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7"/>
      <c r="M8894" s="7"/>
      <c r="N8894" s="7"/>
    </row>
    <row r="8895" spans="1:14" ht="30" customHeight="1" x14ac:dyDescent="0.25">
      <c r="A8895" s="1"/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7"/>
      <c r="M8895" s="7"/>
      <c r="N8895" s="7"/>
    </row>
    <row r="8896" spans="1:14" ht="30" customHeight="1" x14ac:dyDescent="0.25">
      <c r="A8896" s="1"/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7"/>
      <c r="M8896" s="7"/>
      <c r="N8896" s="7"/>
    </row>
    <row r="8897" spans="1:14" ht="30" customHeight="1" x14ac:dyDescent="0.25">
      <c r="A8897" s="1"/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7"/>
      <c r="M8897" s="7"/>
      <c r="N8897" s="7"/>
    </row>
    <row r="8898" spans="1:14" ht="30" customHeight="1" x14ac:dyDescent="0.25">
      <c r="A8898" s="1"/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7"/>
      <c r="M8898" s="7"/>
      <c r="N8898" s="7"/>
    </row>
    <row r="8899" spans="1:14" ht="30" customHeight="1" x14ac:dyDescent="0.25">
      <c r="A8899" s="1"/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7"/>
      <c r="M8899" s="7"/>
      <c r="N8899" s="7"/>
    </row>
    <row r="8900" spans="1:14" ht="30" customHeight="1" x14ac:dyDescent="0.25">
      <c r="A8900" s="1"/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7"/>
      <c r="M8900" s="7"/>
      <c r="N8900" s="7"/>
    </row>
    <row r="8901" spans="1:14" ht="30" customHeight="1" x14ac:dyDescent="0.25">
      <c r="A8901" s="1"/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7"/>
      <c r="M8901" s="7"/>
      <c r="N8901" s="7"/>
    </row>
    <row r="8902" spans="1:14" ht="30" customHeight="1" x14ac:dyDescent="0.25">
      <c r="A8902" s="1"/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7"/>
      <c r="M8902" s="7"/>
      <c r="N8902" s="7"/>
    </row>
    <row r="8903" spans="1:14" ht="30" customHeight="1" x14ac:dyDescent="0.25">
      <c r="A8903" s="1"/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7"/>
      <c r="M8903" s="7"/>
      <c r="N8903" s="7"/>
    </row>
    <row r="8904" spans="1:14" ht="30" customHeight="1" x14ac:dyDescent="0.25">
      <c r="A8904" s="1"/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7"/>
      <c r="M8904" s="7"/>
      <c r="N8904" s="7"/>
    </row>
    <row r="8905" spans="1:14" ht="30" customHeight="1" x14ac:dyDescent="0.25">
      <c r="A8905" s="1"/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7"/>
      <c r="M8905" s="7"/>
      <c r="N8905" s="7"/>
    </row>
    <row r="8906" spans="1:14" ht="30" customHeight="1" x14ac:dyDescent="0.25">
      <c r="A8906" s="1"/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7"/>
      <c r="M8906" s="7"/>
      <c r="N8906" s="7"/>
    </row>
    <row r="8907" spans="1:14" ht="30" customHeight="1" x14ac:dyDescent="0.25">
      <c r="A8907" s="1"/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7"/>
      <c r="M8907" s="7"/>
      <c r="N8907" s="7"/>
    </row>
    <row r="8908" spans="1:14" ht="30" customHeight="1" x14ac:dyDescent="0.25">
      <c r="A8908" s="1"/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7"/>
      <c r="M8908" s="7"/>
      <c r="N8908" s="7"/>
    </row>
    <row r="8909" spans="1:14" ht="30" customHeight="1" x14ac:dyDescent="0.25">
      <c r="A8909" s="1"/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7"/>
      <c r="M8909" s="7"/>
      <c r="N8909" s="7"/>
    </row>
    <row r="8910" spans="1:14" ht="30" customHeight="1" x14ac:dyDescent="0.25">
      <c r="A8910" s="1"/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7"/>
      <c r="M8910" s="7"/>
      <c r="N8910" s="7"/>
    </row>
    <row r="8911" spans="1:14" ht="30" customHeight="1" x14ac:dyDescent="0.25">
      <c r="A8911" s="1"/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7"/>
      <c r="M8911" s="7"/>
      <c r="N8911" s="7"/>
    </row>
    <row r="8912" spans="1:14" ht="30" customHeight="1" x14ac:dyDescent="0.25">
      <c r="A8912" s="1"/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7"/>
      <c r="M8912" s="7"/>
      <c r="N8912" s="7"/>
    </row>
    <row r="8913" spans="1:14" ht="30" customHeight="1" x14ac:dyDescent="0.25">
      <c r="A8913" s="1"/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7"/>
      <c r="M8913" s="7"/>
      <c r="N8913" s="7"/>
    </row>
    <row r="8914" spans="1:14" ht="30" customHeight="1" x14ac:dyDescent="0.25">
      <c r="A8914" s="1"/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7"/>
      <c r="M8914" s="7"/>
      <c r="N8914" s="7"/>
    </row>
    <row r="8915" spans="1:14" ht="30" customHeight="1" x14ac:dyDescent="0.25">
      <c r="A8915" s="1"/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7"/>
      <c r="M8915" s="7"/>
      <c r="N8915" s="7"/>
    </row>
    <row r="8916" spans="1:14" ht="30" customHeight="1" x14ac:dyDescent="0.25">
      <c r="A8916" s="1"/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7"/>
      <c r="M8916" s="7"/>
      <c r="N8916" s="7"/>
    </row>
    <row r="8917" spans="1:14" ht="30" customHeight="1" x14ac:dyDescent="0.25">
      <c r="A8917" s="1"/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7"/>
      <c r="M8917" s="7"/>
      <c r="N8917" s="7"/>
    </row>
    <row r="8918" spans="1:14" ht="30" customHeight="1" x14ac:dyDescent="0.25">
      <c r="A8918" s="1"/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7"/>
      <c r="M8918" s="7"/>
      <c r="N8918" s="7"/>
    </row>
    <row r="8919" spans="1:14" ht="30" customHeight="1" x14ac:dyDescent="0.25">
      <c r="A8919" s="1"/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7"/>
      <c r="M8919" s="7"/>
      <c r="N8919" s="7"/>
    </row>
    <row r="8920" spans="1:14" ht="30" customHeight="1" x14ac:dyDescent="0.25">
      <c r="A8920" s="1"/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7"/>
      <c r="M8920" s="7"/>
      <c r="N8920" s="7"/>
    </row>
    <row r="8921" spans="1:14" ht="30" customHeight="1" x14ac:dyDescent="0.25">
      <c r="A8921" s="1"/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7"/>
      <c r="M8921" s="7"/>
      <c r="N8921" s="7"/>
    </row>
    <row r="8922" spans="1:14" ht="30" customHeight="1" x14ac:dyDescent="0.25">
      <c r="A8922" s="1"/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7"/>
      <c r="M8922" s="7"/>
      <c r="N8922" s="7"/>
    </row>
    <row r="8923" spans="1:14" ht="30" customHeight="1" x14ac:dyDescent="0.25">
      <c r="A8923" s="1"/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7"/>
      <c r="M8923" s="7"/>
      <c r="N8923" s="7"/>
    </row>
    <row r="8924" spans="1:14" ht="30" customHeight="1" x14ac:dyDescent="0.25">
      <c r="A8924" s="1"/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7"/>
      <c r="M8924" s="7"/>
      <c r="N8924" s="7"/>
    </row>
    <row r="8925" spans="1:14" ht="30" customHeight="1" x14ac:dyDescent="0.25">
      <c r="A8925" s="1"/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7"/>
      <c r="M8925" s="7"/>
      <c r="N8925" s="7"/>
    </row>
    <row r="8926" spans="1:14" ht="30" customHeight="1" x14ac:dyDescent="0.25">
      <c r="A8926" s="1"/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7"/>
      <c r="M8926" s="7"/>
      <c r="N8926" s="7"/>
    </row>
    <row r="8927" spans="1:14" ht="30" customHeight="1" x14ac:dyDescent="0.25">
      <c r="A8927" s="1"/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7"/>
      <c r="M8927" s="7"/>
      <c r="N8927" s="7"/>
    </row>
    <row r="8928" spans="1:14" ht="30" customHeight="1" x14ac:dyDescent="0.25">
      <c r="A8928" s="1"/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7"/>
      <c r="M8928" s="7"/>
      <c r="N8928" s="7"/>
    </row>
    <row r="8929" spans="1:14" ht="30" customHeight="1" x14ac:dyDescent="0.25">
      <c r="A8929" s="1"/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7"/>
      <c r="M8929" s="7"/>
      <c r="N8929" s="7"/>
    </row>
    <row r="8930" spans="1:14" ht="30" customHeight="1" x14ac:dyDescent="0.25">
      <c r="A8930" s="1"/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7"/>
      <c r="M8930" s="7"/>
      <c r="N8930" s="7"/>
    </row>
    <row r="8931" spans="1:14" ht="30" customHeight="1" x14ac:dyDescent="0.25">
      <c r="A8931" s="1"/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7"/>
      <c r="M8931" s="7"/>
      <c r="N8931" s="7"/>
    </row>
    <row r="8932" spans="1:14" ht="30" customHeight="1" x14ac:dyDescent="0.25">
      <c r="A8932" s="1"/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7"/>
      <c r="M8932" s="7"/>
      <c r="N8932" s="7"/>
    </row>
    <row r="8933" spans="1:14" ht="30" customHeight="1" x14ac:dyDescent="0.25">
      <c r="A8933" s="1"/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7"/>
      <c r="M8933" s="7"/>
      <c r="N8933" s="7"/>
    </row>
    <row r="8934" spans="1:14" ht="30" customHeight="1" x14ac:dyDescent="0.25">
      <c r="A8934" s="1"/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7"/>
      <c r="M8934" s="7"/>
      <c r="N8934" s="7"/>
    </row>
    <row r="8935" spans="1:14" ht="30" customHeight="1" x14ac:dyDescent="0.25">
      <c r="A8935" s="1"/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7"/>
      <c r="M8935" s="7"/>
      <c r="N8935" s="7"/>
    </row>
    <row r="8936" spans="1:14" ht="30" customHeight="1" x14ac:dyDescent="0.25">
      <c r="A8936" s="1"/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7"/>
      <c r="M8936" s="7"/>
      <c r="N8936" s="7"/>
    </row>
    <row r="8937" spans="1:14" ht="30" customHeight="1" x14ac:dyDescent="0.25">
      <c r="A8937" s="1"/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7"/>
      <c r="M8937" s="7"/>
      <c r="N8937" s="7"/>
    </row>
    <row r="8938" spans="1:14" ht="30" customHeight="1" x14ac:dyDescent="0.25">
      <c r="A8938" s="1"/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7"/>
      <c r="M8938" s="7"/>
      <c r="N8938" s="7"/>
    </row>
    <row r="8939" spans="1:14" ht="30" customHeight="1" x14ac:dyDescent="0.25">
      <c r="A8939" s="1"/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7"/>
      <c r="M8939" s="7"/>
      <c r="N8939" s="7"/>
    </row>
    <row r="8940" spans="1:14" ht="30" customHeight="1" x14ac:dyDescent="0.25">
      <c r="A8940" s="1"/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7"/>
      <c r="M8940" s="7"/>
      <c r="N8940" s="7"/>
    </row>
    <row r="8941" spans="1:14" ht="30" customHeight="1" x14ac:dyDescent="0.25">
      <c r="A8941" s="1"/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7"/>
      <c r="M8941" s="7"/>
      <c r="N8941" s="7"/>
    </row>
    <row r="8942" spans="1:14" ht="30" customHeight="1" x14ac:dyDescent="0.25">
      <c r="A8942" s="1"/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7"/>
      <c r="M8942" s="7"/>
      <c r="N8942" s="7"/>
    </row>
    <row r="8943" spans="1:14" ht="30" customHeight="1" x14ac:dyDescent="0.25">
      <c r="A8943" s="1"/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7"/>
      <c r="M8943" s="7"/>
      <c r="N8943" s="7"/>
    </row>
    <row r="8944" spans="1:14" ht="30" customHeight="1" x14ac:dyDescent="0.25">
      <c r="A8944" s="1"/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7"/>
      <c r="M8944" s="7"/>
      <c r="N8944" s="7"/>
    </row>
    <row r="8945" spans="1:14" ht="30" customHeight="1" x14ac:dyDescent="0.25">
      <c r="A8945" s="1"/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7"/>
      <c r="M8945" s="7"/>
      <c r="N8945" s="7"/>
    </row>
    <row r="8946" spans="1:14" ht="30" customHeight="1" x14ac:dyDescent="0.25">
      <c r="A8946" s="1"/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7"/>
      <c r="M8946" s="7"/>
      <c r="N8946" s="7"/>
    </row>
    <row r="8947" spans="1:14" ht="30" customHeight="1" x14ac:dyDescent="0.25">
      <c r="A8947" s="1"/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7"/>
      <c r="M8947" s="7"/>
      <c r="N8947" s="7"/>
    </row>
    <row r="8948" spans="1:14" ht="30" customHeight="1" x14ac:dyDescent="0.25">
      <c r="A8948" s="1"/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7"/>
      <c r="M8948" s="7"/>
      <c r="N8948" s="7"/>
    </row>
    <row r="8949" spans="1:14" ht="30" customHeight="1" x14ac:dyDescent="0.25">
      <c r="A8949" s="1"/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7"/>
      <c r="M8949" s="7"/>
      <c r="N8949" s="7"/>
    </row>
    <row r="8950" spans="1:14" ht="30" customHeight="1" x14ac:dyDescent="0.25">
      <c r="A8950" s="1"/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7"/>
      <c r="M8950" s="7"/>
      <c r="N8950" s="7"/>
    </row>
    <row r="8951" spans="1:14" ht="30" customHeight="1" x14ac:dyDescent="0.25">
      <c r="A8951" s="1"/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7"/>
      <c r="M8951" s="7"/>
      <c r="N8951" s="7"/>
    </row>
    <row r="8952" spans="1:14" ht="30" customHeight="1" x14ac:dyDescent="0.25">
      <c r="A8952" s="1"/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7"/>
      <c r="M8952" s="7"/>
      <c r="N8952" s="7"/>
    </row>
    <row r="8953" spans="1:14" ht="30" customHeight="1" x14ac:dyDescent="0.25">
      <c r="A8953" s="1"/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7"/>
      <c r="M8953" s="7"/>
      <c r="N8953" s="7"/>
    </row>
    <row r="8954" spans="1:14" ht="30" customHeight="1" x14ac:dyDescent="0.25">
      <c r="A8954" s="1"/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7"/>
      <c r="M8954" s="7"/>
      <c r="N8954" s="7"/>
    </row>
    <row r="8955" spans="1:14" ht="30" customHeight="1" x14ac:dyDescent="0.25">
      <c r="A8955" s="1"/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7"/>
      <c r="M8955" s="7"/>
      <c r="N8955" s="7"/>
    </row>
    <row r="8956" spans="1:14" ht="30" customHeight="1" x14ac:dyDescent="0.25">
      <c r="A8956" s="1"/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7"/>
      <c r="M8956" s="7"/>
      <c r="N8956" s="7"/>
    </row>
    <row r="8957" spans="1:14" ht="30" customHeight="1" x14ac:dyDescent="0.25">
      <c r="A8957" s="1"/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7"/>
      <c r="M8957" s="7"/>
      <c r="N8957" s="7"/>
    </row>
    <row r="8958" spans="1:14" ht="30" customHeight="1" x14ac:dyDescent="0.25">
      <c r="A8958" s="1"/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7"/>
      <c r="M8958" s="7"/>
      <c r="N8958" s="7"/>
    </row>
    <row r="8959" spans="1:14" ht="30" customHeight="1" x14ac:dyDescent="0.25">
      <c r="A8959" s="1"/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7"/>
      <c r="M8959" s="7"/>
      <c r="N8959" s="7"/>
    </row>
    <row r="8960" spans="1:14" ht="30" customHeight="1" x14ac:dyDescent="0.25">
      <c r="A8960" s="1"/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7"/>
      <c r="M8960" s="7"/>
      <c r="N8960" s="7"/>
    </row>
    <row r="8961" spans="1:14" ht="30" customHeight="1" x14ac:dyDescent="0.25">
      <c r="A8961" s="1"/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7"/>
      <c r="M8961" s="7"/>
      <c r="N8961" s="7"/>
    </row>
    <row r="8962" spans="1:14" ht="30" customHeight="1" x14ac:dyDescent="0.25">
      <c r="A8962" s="1"/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7"/>
      <c r="M8962" s="7"/>
      <c r="N8962" s="7"/>
    </row>
    <row r="8963" spans="1:14" ht="30" customHeight="1" x14ac:dyDescent="0.25">
      <c r="A8963" s="1"/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7"/>
      <c r="M8963" s="7"/>
      <c r="N8963" s="7"/>
    </row>
    <row r="8964" spans="1:14" ht="30" customHeight="1" x14ac:dyDescent="0.25">
      <c r="A8964" s="1"/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7"/>
      <c r="M8964" s="7"/>
      <c r="N8964" s="7"/>
    </row>
    <row r="8965" spans="1:14" ht="30" customHeight="1" x14ac:dyDescent="0.25">
      <c r="A8965" s="1"/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7"/>
      <c r="M8965" s="7"/>
      <c r="N8965" s="7"/>
    </row>
    <row r="8966" spans="1:14" ht="30" customHeight="1" x14ac:dyDescent="0.25">
      <c r="A8966" s="1"/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7"/>
      <c r="M8966" s="7"/>
      <c r="N8966" s="7"/>
    </row>
    <row r="8967" spans="1:14" ht="30" customHeight="1" x14ac:dyDescent="0.25">
      <c r="A8967" s="1"/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7"/>
      <c r="M8967" s="7"/>
      <c r="N8967" s="7"/>
    </row>
    <row r="8968" spans="1:14" ht="30" customHeight="1" x14ac:dyDescent="0.25">
      <c r="A8968" s="1"/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7"/>
      <c r="M8968" s="7"/>
      <c r="N8968" s="7"/>
    </row>
    <row r="8969" spans="1:14" ht="30" customHeight="1" x14ac:dyDescent="0.25">
      <c r="A8969" s="1"/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7"/>
      <c r="M8969" s="7"/>
      <c r="N8969" s="7"/>
    </row>
    <row r="8970" spans="1:14" ht="30" customHeight="1" x14ac:dyDescent="0.25">
      <c r="A8970" s="1"/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7"/>
      <c r="M8970" s="7"/>
      <c r="N8970" s="7"/>
    </row>
    <row r="8971" spans="1:14" ht="30" customHeight="1" x14ac:dyDescent="0.25">
      <c r="A8971" s="1"/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7"/>
      <c r="M8971" s="7"/>
      <c r="N8971" s="7"/>
    </row>
    <row r="8972" spans="1:14" ht="30" customHeight="1" x14ac:dyDescent="0.25">
      <c r="A8972" s="1"/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7"/>
      <c r="M8972" s="7"/>
      <c r="N8972" s="7"/>
    </row>
    <row r="8973" spans="1:14" ht="30" customHeight="1" x14ac:dyDescent="0.25">
      <c r="A8973" s="1"/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7"/>
      <c r="M8973" s="7"/>
      <c r="N8973" s="7"/>
    </row>
    <row r="8974" spans="1:14" ht="30" customHeight="1" x14ac:dyDescent="0.25">
      <c r="A8974" s="1"/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7"/>
      <c r="M8974" s="7"/>
      <c r="N8974" s="7"/>
    </row>
    <row r="8975" spans="1:14" ht="30" customHeight="1" x14ac:dyDescent="0.25">
      <c r="A8975" s="1"/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7"/>
      <c r="M8975" s="7"/>
      <c r="N8975" s="7"/>
    </row>
    <row r="8976" spans="1:14" ht="30" customHeight="1" x14ac:dyDescent="0.25">
      <c r="A8976" s="1"/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7"/>
      <c r="M8976" s="7"/>
      <c r="N8976" s="7"/>
    </row>
    <row r="8977" spans="1:14" ht="30" customHeight="1" x14ac:dyDescent="0.25">
      <c r="A8977" s="1"/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7"/>
      <c r="M8977" s="7"/>
      <c r="N8977" s="7"/>
    </row>
    <row r="8978" spans="1:14" ht="30" customHeight="1" x14ac:dyDescent="0.25">
      <c r="A8978" s="1"/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7"/>
      <c r="M8978" s="7"/>
      <c r="N8978" s="7"/>
    </row>
    <row r="8979" spans="1:14" ht="30" customHeight="1" x14ac:dyDescent="0.25">
      <c r="A8979" s="1"/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7"/>
      <c r="M8979" s="7"/>
      <c r="N8979" s="7"/>
    </row>
    <row r="8980" spans="1:14" ht="30" customHeight="1" x14ac:dyDescent="0.25">
      <c r="A8980" s="1"/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7"/>
      <c r="M8980" s="7"/>
      <c r="N8980" s="7"/>
    </row>
    <row r="8981" spans="1:14" ht="30" customHeight="1" x14ac:dyDescent="0.25">
      <c r="A8981" s="1"/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7"/>
      <c r="M8981" s="7"/>
      <c r="N8981" s="7"/>
    </row>
    <row r="8982" spans="1:14" ht="30" customHeight="1" x14ac:dyDescent="0.25">
      <c r="A8982" s="1"/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7"/>
      <c r="M8982" s="7"/>
      <c r="N8982" s="7"/>
    </row>
    <row r="8983" spans="1:14" ht="30" customHeight="1" x14ac:dyDescent="0.25">
      <c r="A8983" s="1"/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7"/>
      <c r="M8983" s="7"/>
      <c r="N8983" s="7"/>
    </row>
    <row r="8984" spans="1:14" ht="30" customHeight="1" x14ac:dyDescent="0.25">
      <c r="A8984" s="1"/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7"/>
      <c r="M8984" s="7"/>
      <c r="N8984" s="7"/>
    </row>
    <row r="8985" spans="1:14" ht="30" customHeight="1" x14ac:dyDescent="0.25">
      <c r="A8985" s="1"/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7"/>
      <c r="M8985" s="7"/>
      <c r="N8985" s="7"/>
    </row>
    <row r="8986" spans="1:14" ht="30" customHeight="1" x14ac:dyDescent="0.25">
      <c r="A8986" s="1"/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7"/>
      <c r="M8986" s="7"/>
      <c r="N8986" s="7"/>
    </row>
    <row r="8987" spans="1:14" ht="30" customHeight="1" x14ac:dyDescent="0.25">
      <c r="A8987" s="1"/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7"/>
      <c r="M8987" s="7"/>
      <c r="N8987" s="7"/>
    </row>
    <row r="8988" spans="1:14" ht="30" customHeight="1" x14ac:dyDescent="0.25">
      <c r="A8988" s="1"/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7"/>
      <c r="M8988" s="7"/>
      <c r="N8988" s="7"/>
    </row>
    <row r="8989" spans="1:14" ht="30" customHeight="1" x14ac:dyDescent="0.25">
      <c r="A8989" s="1"/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7"/>
      <c r="M8989" s="7"/>
      <c r="N8989" s="7"/>
    </row>
    <row r="8990" spans="1:14" ht="30" customHeight="1" x14ac:dyDescent="0.25">
      <c r="A8990" s="1"/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7"/>
      <c r="M8990" s="7"/>
      <c r="N8990" s="7"/>
    </row>
    <row r="8991" spans="1:14" ht="30" customHeight="1" x14ac:dyDescent="0.25">
      <c r="A8991" s="1"/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7"/>
      <c r="M8991" s="7"/>
      <c r="N8991" s="7"/>
    </row>
    <row r="8992" spans="1:14" ht="30" customHeight="1" x14ac:dyDescent="0.25">
      <c r="A8992" s="1"/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7"/>
      <c r="M8992" s="7"/>
      <c r="N8992" s="7"/>
    </row>
    <row r="8993" spans="1:14" ht="30" customHeight="1" x14ac:dyDescent="0.25">
      <c r="A8993" s="1"/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7"/>
      <c r="M8993" s="7"/>
      <c r="N8993" s="7"/>
    </row>
    <row r="8994" spans="1:14" ht="30" customHeight="1" x14ac:dyDescent="0.25">
      <c r="A8994" s="1"/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7"/>
      <c r="M8994" s="7"/>
      <c r="N8994" s="7"/>
    </row>
    <row r="8995" spans="1:14" ht="30" customHeight="1" x14ac:dyDescent="0.25">
      <c r="A8995" s="1"/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7"/>
      <c r="M8995" s="7"/>
      <c r="N8995" s="7"/>
    </row>
    <row r="8996" spans="1:14" ht="30" customHeight="1" x14ac:dyDescent="0.25">
      <c r="A8996" s="1"/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7"/>
      <c r="M8996" s="7"/>
      <c r="N8996" s="7"/>
    </row>
    <row r="8997" spans="1:14" ht="30" customHeight="1" x14ac:dyDescent="0.25">
      <c r="A8997" s="1"/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7"/>
      <c r="M8997" s="7"/>
      <c r="N8997" s="7"/>
    </row>
    <row r="8998" spans="1:14" ht="30" customHeight="1" x14ac:dyDescent="0.25">
      <c r="A8998" s="1"/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7"/>
      <c r="M8998" s="7"/>
      <c r="N8998" s="7"/>
    </row>
    <row r="8999" spans="1:14" ht="30" customHeight="1" x14ac:dyDescent="0.25">
      <c r="A8999" s="1"/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7"/>
      <c r="M8999" s="7"/>
      <c r="N8999" s="7"/>
    </row>
    <row r="9000" spans="1:14" ht="30" customHeight="1" x14ac:dyDescent="0.25">
      <c r="A9000" s="1"/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7"/>
      <c r="M9000" s="7"/>
      <c r="N9000" s="7"/>
    </row>
    <row r="9001" spans="1:14" ht="30" customHeight="1" x14ac:dyDescent="0.25">
      <c r="A9001" s="1"/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7"/>
      <c r="M9001" s="7"/>
      <c r="N9001" s="7"/>
    </row>
    <row r="9002" spans="1:14" ht="30" customHeight="1" x14ac:dyDescent="0.25">
      <c r="A9002" s="1"/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7"/>
      <c r="M9002" s="7"/>
      <c r="N9002" s="7"/>
    </row>
    <row r="9003" spans="1:14" ht="30" customHeight="1" x14ac:dyDescent="0.25">
      <c r="A9003" s="1"/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7"/>
      <c r="M9003" s="7"/>
      <c r="N9003" s="7"/>
    </row>
    <row r="9004" spans="1:14" ht="30" customHeight="1" x14ac:dyDescent="0.25">
      <c r="A9004" s="1"/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7"/>
      <c r="M9004" s="7"/>
      <c r="N9004" s="7"/>
    </row>
    <row r="9005" spans="1:14" ht="30" customHeight="1" x14ac:dyDescent="0.25">
      <c r="A9005" s="1"/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7"/>
      <c r="M9005" s="7"/>
      <c r="N9005" s="7"/>
    </row>
    <row r="9006" spans="1:14" ht="30" customHeight="1" x14ac:dyDescent="0.25">
      <c r="A9006" s="1"/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7"/>
      <c r="M9006" s="7"/>
      <c r="N9006" s="7"/>
    </row>
    <row r="9007" spans="1:14" ht="30" customHeight="1" x14ac:dyDescent="0.25">
      <c r="A9007" s="1"/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7"/>
      <c r="M9007" s="7"/>
      <c r="N9007" s="7"/>
    </row>
    <row r="9008" spans="1:14" ht="30" customHeight="1" x14ac:dyDescent="0.25">
      <c r="A9008" s="1"/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7"/>
      <c r="M9008" s="7"/>
      <c r="N9008" s="7"/>
    </row>
    <row r="9009" spans="1:14" ht="30" customHeight="1" x14ac:dyDescent="0.25">
      <c r="A9009" s="1"/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7"/>
      <c r="M9009" s="7"/>
      <c r="N9009" s="7"/>
    </row>
    <row r="9010" spans="1:14" ht="30" customHeight="1" x14ac:dyDescent="0.25">
      <c r="A9010" s="1"/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7"/>
      <c r="M9010" s="7"/>
      <c r="N9010" s="7"/>
    </row>
    <row r="9011" spans="1:14" ht="30" customHeight="1" x14ac:dyDescent="0.25">
      <c r="A9011" s="1"/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7"/>
      <c r="M9011" s="7"/>
      <c r="N9011" s="7"/>
    </row>
    <row r="9012" spans="1:14" ht="30" customHeight="1" x14ac:dyDescent="0.25">
      <c r="A9012" s="1"/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7"/>
      <c r="M9012" s="7"/>
      <c r="N9012" s="7"/>
    </row>
    <row r="9013" spans="1:14" ht="30" customHeight="1" x14ac:dyDescent="0.25">
      <c r="A9013" s="1"/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7"/>
      <c r="M9013" s="7"/>
      <c r="N9013" s="7"/>
    </row>
    <row r="9014" spans="1:14" ht="30" customHeight="1" x14ac:dyDescent="0.25">
      <c r="A9014" s="1"/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7"/>
      <c r="M9014" s="7"/>
      <c r="N9014" s="7"/>
    </row>
    <row r="9015" spans="1:14" ht="30" customHeight="1" x14ac:dyDescent="0.25">
      <c r="A9015" s="1"/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7"/>
      <c r="M9015" s="7"/>
      <c r="N9015" s="7"/>
    </row>
    <row r="9016" spans="1:14" ht="30" customHeight="1" x14ac:dyDescent="0.25">
      <c r="A9016" s="1"/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7"/>
      <c r="M9016" s="7"/>
      <c r="N9016" s="7"/>
    </row>
    <row r="9017" spans="1:14" ht="30" customHeight="1" x14ac:dyDescent="0.25">
      <c r="A9017" s="1"/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7"/>
      <c r="M9017" s="7"/>
      <c r="N9017" s="7"/>
    </row>
    <row r="9018" spans="1:14" ht="30" customHeight="1" x14ac:dyDescent="0.25">
      <c r="A9018" s="1"/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7"/>
      <c r="M9018" s="7"/>
      <c r="N9018" s="7"/>
    </row>
    <row r="9019" spans="1:14" ht="30" customHeight="1" x14ac:dyDescent="0.25">
      <c r="A9019" s="1"/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7"/>
      <c r="M9019" s="7"/>
      <c r="N9019" s="7"/>
    </row>
    <row r="9020" spans="1:14" ht="30" customHeight="1" x14ac:dyDescent="0.25">
      <c r="A9020" s="1"/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7"/>
      <c r="M9020" s="7"/>
      <c r="N9020" s="7"/>
    </row>
    <row r="9021" spans="1:14" ht="30" customHeight="1" x14ac:dyDescent="0.25">
      <c r="A9021" s="1"/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7"/>
      <c r="M9021" s="7"/>
      <c r="N9021" s="7"/>
    </row>
    <row r="9022" spans="1:14" ht="30" customHeight="1" x14ac:dyDescent="0.25">
      <c r="A9022" s="1"/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7"/>
      <c r="M9022" s="7"/>
      <c r="N9022" s="7"/>
    </row>
    <row r="9023" spans="1:14" ht="30" customHeight="1" x14ac:dyDescent="0.25">
      <c r="A9023" s="1"/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7"/>
      <c r="M9023" s="7"/>
      <c r="N9023" s="7"/>
    </row>
    <row r="9024" spans="1:14" ht="30" customHeight="1" x14ac:dyDescent="0.25">
      <c r="A9024" s="1"/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7"/>
      <c r="M9024" s="7"/>
      <c r="N9024" s="7"/>
    </row>
    <row r="9025" spans="1:14" ht="30" customHeight="1" x14ac:dyDescent="0.25">
      <c r="A9025" s="1"/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7"/>
      <c r="M9025" s="7"/>
      <c r="N9025" s="7"/>
    </row>
    <row r="9026" spans="1:14" ht="30" customHeight="1" x14ac:dyDescent="0.25">
      <c r="A9026" s="1"/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7"/>
      <c r="M9026" s="7"/>
      <c r="N9026" s="7"/>
    </row>
    <row r="9027" spans="1:14" ht="30" customHeight="1" x14ac:dyDescent="0.25">
      <c r="A9027" s="1"/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7"/>
      <c r="M9027" s="7"/>
      <c r="N9027" s="7"/>
    </row>
    <row r="9028" spans="1:14" ht="30" customHeight="1" x14ac:dyDescent="0.25">
      <c r="A9028" s="1"/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7"/>
      <c r="M9028" s="7"/>
      <c r="N9028" s="7"/>
    </row>
    <row r="9029" spans="1:14" ht="30" customHeight="1" x14ac:dyDescent="0.25">
      <c r="A9029" s="1"/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7"/>
      <c r="M9029" s="7"/>
      <c r="N9029" s="7"/>
    </row>
    <row r="9030" spans="1:14" ht="30" customHeight="1" x14ac:dyDescent="0.25">
      <c r="A9030" s="1"/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7"/>
      <c r="M9030" s="7"/>
      <c r="N9030" s="7"/>
    </row>
    <row r="9031" spans="1:14" ht="30" customHeight="1" x14ac:dyDescent="0.25">
      <c r="A9031" s="1"/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7"/>
      <c r="M9031" s="7"/>
      <c r="N9031" s="7"/>
    </row>
    <row r="9032" spans="1:14" ht="30" customHeight="1" x14ac:dyDescent="0.25">
      <c r="A9032" s="1"/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7"/>
      <c r="M9032" s="7"/>
      <c r="N9032" s="7"/>
    </row>
    <row r="9033" spans="1:14" ht="30" customHeight="1" x14ac:dyDescent="0.25">
      <c r="A9033" s="1"/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7"/>
      <c r="M9033" s="7"/>
      <c r="N9033" s="7"/>
    </row>
    <row r="9034" spans="1:14" ht="30" customHeight="1" x14ac:dyDescent="0.25">
      <c r="A9034" s="1"/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7"/>
      <c r="M9034" s="7"/>
      <c r="N9034" s="7"/>
    </row>
    <row r="9035" spans="1:14" ht="30" customHeight="1" x14ac:dyDescent="0.25">
      <c r="A9035" s="1"/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7"/>
      <c r="M9035" s="7"/>
      <c r="N9035" s="7"/>
    </row>
    <row r="9036" spans="1:14" ht="30" customHeight="1" x14ac:dyDescent="0.25">
      <c r="A9036" s="1"/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7"/>
      <c r="M9036" s="7"/>
      <c r="N9036" s="7"/>
    </row>
    <row r="9037" spans="1:14" ht="30" customHeight="1" x14ac:dyDescent="0.25">
      <c r="A9037" s="1"/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7"/>
      <c r="M9037" s="7"/>
      <c r="N9037" s="7"/>
    </row>
    <row r="9038" spans="1:14" ht="30" customHeight="1" x14ac:dyDescent="0.25">
      <c r="A9038" s="1"/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7"/>
      <c r="M9038" s="7"/>
      <c r="N9038" s="7"/>
    </row>
    <row r="9039" spans="1:14" ht="30" customHeight="1" x14ac:dyDescent="0.25">
      <c r="A9039" s="1"/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7"/>
      <c r="M9039" s="7"/>
      <c r="N9039" s="7"/>
    </row>
    <row r="9040" spans="1:14" ht="30" customHeight="1" x14ac:dyDescent="0.25">
      <c r="A9040" s="1"/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7"/>
      <c r="M9040" s="7"/>
      <c r="N9040" s="7"/>
    </row>
    <row r="9041" spans="1:14" ht="30" customHeight="1" x14ac:dyDescent="0.25">
      <c r="A9041" s="1"/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7"/>
      <c r="M9041" s="7"/>
      <c r="N9041" s="7"/>
    </row>
    <row r="9042" spans="1:14" ht="30" customHeight="1" x14ac:dyDescent="0.25">
      <c r="A9042" s="1"/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7"/>
      <c r="M9042" s="7"/>
      <c r="N9042" s="7"/>
    </row>
    <row r="9043" spans="1:14" ht="30" customHeight="1" x14ac:dyDescent="0.25">
      <c r="A9043" s="1"/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7"/>
      <c r="M9043" s="7"/>
      <c r="N9043" s="7"/>
    </row>
    <row r="9044" spans="1:14" ht="30" customHeight="1" x14ac:dyDescent="0.25">
      <c r="A9044" s="1"/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7"/>
      <c r="M9044" s="7"/>
      <c r="N9044" s="7"/>
    </row>
    <row r="9045" spans="1:14" ht="30" customHeight="1" x14ac:dyDescent="0.25">
      <c r="A9045" s="1"/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7"/>
      <c r="M9045" s="7"/>
      <c r="N9045" s="7"/>
    </row>
    <row r="9046" spans="1:14" ht="30" customHeight="1" x14ac:dyDescent="0.25">
      <c r="A9046" s="1"/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7"/>
      <c r="M9046" s="7"/>
      <c r="N9046" s="7"/>
    </row>
    <row r="9047" spans="1:14" ht="30" customHeight="1" x14ac:dyDescent="0.25">
      <c r="A9047" s="1"/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7"/>
      <c r="M9047" s="7"/>
      <c r="N9047" s="7"/>
    </row>
    <row r="9048" spans="1:14" ht="30" customHeight="1" x14ac:dyDescent="0.25">
      <c r="A9048" s="1"/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7"/>
      <c r="M9048" s="7"/>
      <c r="N9048" s="7"/>
    </row>
    <row r="9049" spans="1:14" ht="30" customHeight="1" x14ac:dyDescent="0.25">
      <c r="A9049" s="1"/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7"/>
      <c r="M9049" s="7"/>
      <c r="N9049" s="7"/>
    </row>
    <row r="9050" spans="1:14" ht="30" customHeight="1" x14ac:dyDescent="0.25">
      <c r="A9050" s="1"/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7"/>
      <c r="M9050" s="7"/>
      <c r="N9050" s="7"/>
    </row>
    <row r="9051" spans="1:14" ht="30" customHeight="1" x14ac:dyDescent="0.25">
      <c r="A9051" s="1"/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7"/>
      <c r="M9051" s="7"/>
      <c r="N9051" s="7"/>
    </row>
    <row r="9052" spans="1:14" ht="30" customHeight="1" x14ac:dyDescent="0.25">
      <c r="A9052" s="1"/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7"/>
      <c r="M9052" s="7"/>
      <c r="N9052" s="7"/>
    </row>
    <row r="9053" spans="1:14" ht="30" customHeight="1" x14ac:dyDescent="0.25">
      <c r="A9053" s="1"/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7"/>
      <c r="M9053" s="7"/>
      <c r="N9053" s="7"/>
    </row>
    <row r="9054" spans="1:14" ht="30" customHeight="1" x14ac:dyDescent="0.25">
      <c r="A9054" s="1"/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7"/>
      <c r="M9054" s="7"/>
      <c r="N9054" s="7"/>
    </row>
    <row r="9055" spans="1:14" ht="30" customHeight="1" x14ac:dyDescent="0.25">
      <c r="A9055" s="1"/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7"/>
      <c r="M9055" s="7"/>
      <c r="N9055" s="7"/>
    </row>
    <row r="9056" spans="1:14" ht="30" customHeight="1" x14ac:dyDescent="0.25">
      <c r="A9056" s="1"/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7"/>
      <c r="M9056" s="7"/>
      <c r="N9056" s="7"/>
    </row>
    <row r="9057" spans="1:14" ht="30" customHeight="1" x14ac:dyDescent="0.25">
      <c r="A9057" s="1"/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7"/>
      <c r="M9057" s="7"/>
      <c r="N9057" s="7"/>
    </row>
    <row r="9058" spans="1:14" ht="30" customHeight="1" x14ac:dyDescent="0.25">
      <c r="A9058" s="1"/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7"/>
      <c r="M9058" s="7"/>
      <c r="N9058" s="7"/>
    </row>
    <row r="9059" spans="1:14" ht="30" customHeight="1" x14ac:dyDescent="0.25">
      <c r="A9059" s="1"/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7"/>
      <c r="M9059" s="7"/>
      <c r="N9059" s="7"/>
    </row>
    <row r="9060" spans="1:14" ht="30" customHeight="1" x14ac:dyDescent="0.25">
      <c r="A9060" s="1"/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7"/>
      <c r="M9060" s="7"/>
      <c r="N9060" s="7"/>
    </row>
    <row r="9061" spans="1:14" ht="30" customHeight="1" x14ac:dyDescent="0.25">
      <c r="A9061" s="1"/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7"/>
      <c r="M9061" s="7"/>
      <c r="N9061" s="7"/>
    </row>
    <row r="9062" spans="1:14" ht="30" customHeight="1" x14ac:dyDescent="0.25">
      <c r="A9062" s="1"/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7"/>
      <c r="M9062" s="7"/>
      <c r="N9062" s="7"/>
    </row>
    <row r="9063" spans="1:14" ht="30" customHeight="1" x14ac:dyDescent="0.25">
      <c r="A9063" s="1"/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7"/>
      <c r="M9063" s="7"/>
      <c r="N9063" s="7"/>
    </row>
    <row r="9064" spans="1:14" ht="30" customHeight="1" x14ac:dyDescent="0.25">
      <c r="A9064" s="1"/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7"/>
      <c r="M9064" s="7"/>
      <c r="N9064" s="7"/>
    </row>
    <row r="9065" spans="1:14" ht="30" customHeight="1" x14ac:dyDescent="0.25">
      <c r="A9065" s="1"/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7"/>
      <c r="M9065" s="7"/>
      <c r="N9065" s="7"/>
    </row>
    <row r="9066" spans="1:14" ht="30" customHeight="1" x14ac:dyDescent="0.25">
      <c r="A9066" s="1"/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7"/>
      <c r="M9066" s="7"/>
      <c r="N9066" s="7"/>
    </row>
    <row r="9067" spans="1:14" ht="30" customHeight="1" x14ac:dyDescent="0.25">
      <c r="A9067" s="1"/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7"/>
      <c r="M9067" s="7"/>
      <c r="N9067" s="7"/>
    </row>
    <row r="9068" spans="1:14" ht="30" customHeight="1" x14ac:dyDescent="0.25">
      <c r="A9068" s="1"/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7"/>
      <c r="M9068" s="7"/>
      <c r="N9068" s="7"/>
    </row>
    <row r="9069" spans="1:14" ht="30" customHeight="1" x14ac:dyDescent="0.25">
      <c r="A9069" s="1"/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7"/>
      <c r="M9069" s="7"/>
      <c r="N9069" s="7"/>
    </row>
    <row r="9070" spans="1:14" ht="30" customHeight="1" x14ac:dyDescent="0.25">
      <c r="A9070" s="1"/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7"/>
      <c r="M9070" s="7"/>
      <c r="N9070" s="7"/>
    </row>
    <row r="9071" spans="1:14" ht="30" customHeight="1" x14ac:dyDescent="0.25">
      <c r="A9071" s="1"/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7"/>
      <c r="M9071" s="7"/>
      <c r="N9071" s="7"/>
    </row>
    <row r="9072" spans="1:14" ht="30" customHeight="1" x14ac:dyDescent="0.25">
      <c r="A9072" s="1"/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7"/>
      <c r="M9072" s="7"/>
      <c r="N9072" s="7"/>
    </row>
    <row r="9073" spans="1:14" ht="30" customHeight="1" x14ac:dyDescent="0.25">
      <c r="A9073" s="1"/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7"/>
      <c r="M9073" s="7"/>
      <c r="N9073" s="7"/>
    </row>
    <row r="9074" spans="1:14" ht="30" customHeight="1" x14ac:dyDescent="0.25">
      <c r="A9074" s="1"/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7"/>
      <c r="M9074" s="7"/>
      <c r="N9074" s="7"/>
    </row>
    <row r="9075" spans="1:14" ht="30" customHeight="1" x14ac:dyDescent="0.25">
      <c r="A9075" s="1"/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7"/>
      <c r="M9075" s="7"/>
      <c r="N9075" s="7"/>
    </row>
    <row r="9076" spans="1:14" ht="30" customHeight="1" x14ac:dyDescent="0.25">
      <c r="A9076" s="1"/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7"/>
      <c r="M9076" s="7"/>
      <c r="N9076" s="7"/>
    </row>
    <row r="9077" spans="1:14" ht="30" customHeight="1" x14ac:dyDescent="0.25">
      <c r="A9077" s="1"/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7"/>
      <c r="M9077" s="7"/>
      <c r="N9077" s="7"/>
    </row>
    <row r="9078" spans="1:14" ht="30" customHeight="1" x14ac:dyDescent="0.25">
      <c r="A9078" s="1"/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7"/>
      <c r="M9078" s="7"/>
      <c r="N9078" s="7"/>
    </row>
    <row r="9079" spans="1:14" ht="30" customHeight="1" x14ac:dyDescent="0.25">
      <c r="A9079" s="1"/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7"/>
      <c r="M9079" s="7"/>
      <c r="N9079" s="7"/>
    </row>
    <row r="9080" spans="1:14" ht="30" customHeight="1" x14ac:dyDescent="0.25">
      <c r="A9080" s="1"/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7"/>
      <c r="M9080" s="7"/>
      <c r="N9080" s="7"/>
    </row>
    <row r="9081" spans="1:14" ht="30" customHeight="1" x14ac:dyDescent="0.25">
      <c r="A9081" s="1"/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7"/>
      <c r="M9081" s="7"/>
      <c r="N9081" s="7"/>
    </row>
    <row r="9082" spans="1:14" ht="30" customHeight="1" x14ac:dyDescent="0.25">
      <c r="A9082" s="1"/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7"/>
      <c r="M9082" s="7"/>
      <c r="N9082" s="7"/>
    </row>
    <row r="9083" spans="1:14" ht="30" customHeight="1" x14ac:dyDescent="0.25">
      <c r="A9083" s="1"/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7"/>
      <c r="M9083" s="7"/>
      <c r="N9083" s="7"/>
    </row>
    <row r="9084" spans="1:14" ht="30" customHeight="1" x14ac:dyDescent="0.25">
      <c r="A9084" s="1"/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7"/>
      <c r="M9084" s="7"/>
      <c r="N9084" s="7"/>
    </row>
    <row r="9085" spans="1:14" ht="30" customHeight="1" x14ac:dyDescent="0.25">
      <c r="A9085" s="1"/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7"/>
      <c r="M9085" s="7"/>
      <c r="N9085" s="7"/>
    </row>
    <row r="9086" spans="1:14" ht="30" customHeight="1" x14ac:dyDescent="0.25">
      <c r="A9086" s="1"/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7"/>
      <c r="M9086" s="7"/>
      <c r="N9086" s="7"/>
    </row>
    <row r="9087" spans="1:14" ht="30" customHeight="1" x14ac:dyDescent="0.25">
      <c r="A9087" s="1"/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7"/>
      <c r="M9087" s="7"/>
      <c r="N9087" s="7"/>
    </row>
    <row r="9088" spans="1:14" ht="30" customHeight="1" x14ac:dyDescent="0.25">
      <c r="A9088" s="1"/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7"/>
      <c r="M9088" s="7"/>
      <c r="N9088" s="7"/>
    </row>
    <row r="9089" spans="1:14" ht="30" customHeight="1" x14ac:dyDescent="0.25">
      <c r="A9089" s="1"/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7"/>
      <c r="M9089" s="7"/>
      <c r="N9089" s="7"/>
    </row>
    <row r="9090" spans="1:14" ht="30" customHeight="1" x14ac:dyDescent="0.25">
      <c r="A9090" s="1"/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7"/>
      <c r="M9090" s="7"/>
      <c r="N9090" s="7"/>
    </row>
    <row r="9091" spans="1:14" ht="30" customHeight="1" x14ac:dyDescent="0.25">
      <c r="A9091" s="1"/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7"/>
      <c r="M9091" s="7"/>
      <c r="N9091" s="7"/>
    </row>
    <row r="9092" spans="1:14" ht="30" customHeight="1" x14ac:dyDescent="0.25">
      <c r="A9092" s="1"/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7"/>
      <c r="M9092" s="7"/>
      <c r="N9092" s="7"/>
    </row>
    <row r="9093" spans="1:14" ht="30" customHeight="1" x14ac:dyDescent="0.25">
      <c r="A9093" s="1"/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7"/>
      <c r="M9093" s="7"/>
      <c r="N9093" s="7"/>
    </row>
    <row r="9094" spans="1:14" ht="30" customHeight="1" x14ac:dyDescent="0.25">
      <c r="A9094" s="1"/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7"/>
      <c r="M9094" s="7"/>
      <c r="N9094" s="7"/>
    </row>
    <row r="9095" spans="1:14" ht="30" customHeight="1" x14ac:dyDescent="0.25">
      <c r="A9095" s="1"/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7"/>
      <c r="M9095" s="7"/>
      <c r="N9095" s="7"/>
    </row>
    <row r="9096" spans="1:14" ht="30" customHeight="1" x14ac:dyDescent="0.25">
      <c r="A9096" s="1"/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7"/>
      <c r="M9096" s="7"/>
      <c r="N9096" s="7"/>
    </row>
    <row r="9097" spans="1:14" ht="30" customHeight="1" x14ac:dyDescent="0.25">
      <c r="A9097" s="1"/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7"/>
      <c r="M9097" s="7"/>
      <c r="N9097" s="7"/>
    </row>
    <row r="9098" spans="1:14" ht="30" customHeight="1" x14ac:dyDescent="0.25">
      <c r="A9098" s="1"/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7"/>
      <c r="M9098" s="7"/>
      <c r="N9098" s="7"/>
    </row>
    <row r="9099" spans="1:14" ht="30" customHeight="1" x14ac:dyDescent="0.25">
      <c r="A9099" s="1"/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7"/>
      <c r="M9099" s="7"/>
      <c r="N9099" s="7"/>
    </row>
    <row r="9100" spans="1:14" ht="30" customHeight="1" x14ac:dyDescent="0.25">
      <c r="A9100" s="1"/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7"/>
      <c r="M9100" s="7"/>
      <c r="N9100" s="7"/>
    </row>
    <row r="9101" spans="1:14" ht="30" customHeight="1" x14ac:dyDescent="0.25">
      <c r="A9101" s="1"/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7"/>
      <c r="M9101" s="7"/>
      <c r="N9101" s="7"/>
    </row>
    <row r="9102" spans="1:14" ht="30" customHeight="1" x14ac:dyDescent="0.25">
      <c r="A9102" s="1"/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7"/>
      <c r="M9102" s="7"/>
      <c r="N9102" s="7"/>
    </row>
    <row r="9103" spans="1:14" ht="30" customHeight="1" x14ac:dyDescent="0.25">
      <c r="A9103" s="1"/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7"/>
      <c r="M9103" s="7"/>
      <c r="N9103" s="7"/>
    </row>
    <row r="9104" spans="1:14" ht="30" customHeight="1" x14ac:dyDescent="0.25">
      <c r="A9104" s="1"/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7"/>
      <c r="M9104" s="7"/>
      <c r="N9104" s="7"/>
    </row>
    <row r="9105" spans="1:14" ht="30" customHeight="1" x14ac:dyDescent="0.25">
      <c r="A9105" s="1"/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7"/>
      <c r="M9105" s="7"/>
      <c r="N9105" s="7"/>
    </row>
    <row r="9106" spans="1:14" ht="30" customHeight="1" x14ac:dyDescent="0.25">
      <c r="A9106" s="1"/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7"/>
      <c r="M9106" s="7"/>
      <c r="N9106" s="7"/>
    </row>
    <row r="9107" spans="1:14" ht="30" customHeight="1" x14ac:dyDescent="0.25">
      <c r="A9107" s="1"/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7"/>
      <c r="M9107" s="7"/>
      <c r="N9107" s="7"/>
    </row>
    <row r="9108" spans="1:14" ht="30" customHeight="1" x14ac:dyDescent="0.25">
      <c r="A9108" s="1"/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7"/>
      <c r="M9108" s="7"/>
      <c r="N9108" s="7"/>
    </row>
    <row r="9109" spans="1:14" ht="30" customHeight="1" x14ac:dyDescent="0.25">
      <c r="A9109" s="1"/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7"/>
      <c r="M9109" s="7"/>
      <c r="N9109" s="7"/>
    </row>
    <row r="9110" spans="1:14" ht="30" customHeight="1" x14ac:dyDescent="0.25">
      <c r="A9110" s="1"/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7"/>
      <c r="M9110" s="7"/>
      <c r="N9110" s="7"/>
    </row>
    <row r="9111" spans="1:14" ht="30" customHeight="1" x14ac:dyDescent="0.25">
      <c r="A9111" s="1"/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7"/>
      <c r="M9111" s="7"/>
      <c r="N9111" s="7"/>
    </row>
    <row r="9112" spans="1:14" ht="30" customHeight="1" x14ac:dyDescent="0.25">
      <c r="A9112" s="1"/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7"/>
      <c r="M9112" s="7"/>
      <c r="N9112" s="7"/>
    </row>
    <row r="9113" spans="1:14" ht="30" customHeight="1" x14ac:dyDescent="0.25">
      <c r="A9113" s="1"/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7"/>
      <c r="M9113" s="7"/>
      <c r="N9113" s="7"/>
    </row>
    <row r="9114" spans="1:14" ht="30" customHeight="1" x14ac:dyDescent="0.25">
      <c r="A9114" s="1"/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7"/>
      <c r="M9114" s="7"/>
      <c r="N9114" s="7"/>
    </row>
    <row r="9115" spans="1:14" ht="30" customHeight="1" x14ac:dyDescent="0.25">
      <c r="A9115" s="1"/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7"/>
      <c r="M9115" s="7"/>
      <c r="N9115" s="7"/>
    </row>
    <row r="9116" spans="1:14" ht="30" customHeight="1" x14ac:dyDescent="0.25">
      <c r="A9116" s="1"/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7"/>
      <c r="M9116" s="7"/>
      <c r="N9116" s="7"/>
    </row>
    <row r="9117" spans="1:14" ht="30" customHeight="1" x14ac:dyDescent="0.25">
      <c r="A9117" s="1"/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7"/>
      <c r="M9117" s="7"/>
      <c r="N9117" s="7"/>
    </row>
    <row r="9118" spans="1:14" ht="30" customHeight="1" x14ac:dyDescent="0.25">
      <c r="A9118" s="1"/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7"/>
      <c r="M9118" s="7"/>
      <c r="N9118" s="7"/>
    </row>
    <row r="9119" spans="1:14" ht="30" customHeight="1" x14ac:dyDescent="0.25">
      <c r="A9119" s="1"/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7"/>
      <c r="M9119" s="7"/>
      <c r="N9119" s="7"/>
    </row>
    <row r="9120" spans="1:14" ht="30" customHeight="1" x14ac:dyDescent="0.25">
      <c r="A9120" s="1"/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7"/>
      <c r="M9120" s="7"/>
      <c r="N9120" s="7"/>
    </row>
    <row r="9121" spans="1:14" ht="30" customHeight="1" x14ac:dyDescent="0.25">
      <c r="A9121" s="1"/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7"/>
      <c r="M9121" s="7"/>
      <c r="N9121" s="7"/>
    </row>
    <row r="9122" spans="1:14" ht="30" customHeight="1" x14ac:dyDescent="0.25">
      <c r="A9122" s="1"/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7"/>
      <c r="M9122" s="7"/>
      <c r="N9122" s="7"/>
    </row>
    <row r="9123" spans="1:14" ht="30" customHeight="1" x14ac:dyDescent="0.25">
      <c r="A9123" s="1"/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7"/>
      <c r="M9123" s="7"/>
      <c r="N9123" s="7"/>
    </row>
    <row r="9124" spans="1:14" ht="30" customHeight="1" x14ac:dyDescent="0.25">
      <c r="A9124" s="1"/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7"/>
      <c r="M9124" s="7"/>
      <c r="N9124" s="7"/>
    </row>
    <row r="9125" spans="1:14" ht="30" customHeight="1" x14ac:dyDescent="0.25">
      <c r="A9125" s="1"/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7"/>
      <c r="M9125" s="7"/>
      <c r="N9125" s="7"/>
    </row>
    <row r="9126" spans="1:14" ht="30" customHeight="1" x14ac:dyDescent="0.25">
      <c r="A9126" s="1"/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7"/>
      <c r="M9126" s="7"/>
      <c r="N9126" s="7"/>
    </row>
    <row r="9127" spans="1:14" ht="30" customHeight="1" x14ac:dyDescent="0.25">
      <c r="A9127" s="1"/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7"/>
      <c r="M9127" s="7"/>
      <c r="N9127" s="7"/>
    </row>
    <row r="9128" spans="1:14" ht="30" customHeight="1" x14ac:dyDescent="0.25">
      <c r="A9128" s="1"/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7"/>
      <c r="M9128" s="7"/>
      <c r="N9128" s="7"/>
    </row>
    <row r="9129" spans="1:14" ht="30" customHeight="1" x14ac:dyDescent="0.25">
      <c r="A9129" s="1"/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7"/>
      <c r="M9129" s="7"/>
      <c r="N9129" s="7"/>
    </row>
    <row r="9130" spans="1:14" ht="30" customHeight="1" x14ac:dyDescent="0.25">
      <c r="A9130" s="1"/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7"/>
      <c r="M9130" s="7"/>
      <c r="N9130" s="7"/>
    </row>
    <row r="9131" spans="1:14" ht="30" customHeight="1" x14ac:dyDescent="0.25">
      <c r="A9131" s="1"/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7"/>
      <c r="M9131" s="7"/>
      <c r="N9131" s="7"/>
    </row>
    <row r="9132" spans="1:14" ht="30" customHeight="1" x14ac:dyDescent="0.25">
      <c r="A9132" s="1"/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7"/>
      <c r="M9132" s="7"/>
      <c r="N9132" s="7"/>
    </row>
    <row r="9133" spans="1:14" ht="30" customHeight="1" x14ac:dyDescent="0.25">
      <c r="A9133" s="1"/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7"/>
      <c r="M9133" s="7"/>
      <c r="N9133" s="7"/>
    </row>
    <row r="9134" spans="1:14" ht="30" customHeight="1" x14ac:dyDescent="0.25">
      <c r="A9134" s="1"/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7"/>
      <c r="M9134" s="7"/>
      <c r="N9134" s="7"/>
    </row>
    <row r="9135" spans="1:14" ht="30" customHeight="1" x14ac:dyDescent="0.25">
      <c r="A9135" s="1"/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7"/>
      <c r="M9135" s="7"/>
      <c r="N9135" s="7"/>
    </row>
    <row r="9136" spans="1:14" ht="30" customHeight="1" x14ac:dyDescent="0.25">
      <c r="A9136" s="1"/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7"/>
      <c r="M9136" s="7"/>
      <c r="N9136" s="7"/>
    </row>
    <row r="9137" spans="1:14" ht="30" customHeight="1" x14ac:dyDescent="0.25">
      <c r="A9137" s="1"/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7"/>
      <c r="M9137" s="7"/>
      <c r="N9137" s="7"/>
    </row>
    <row r="9138" spans="1:14" ht="30" customHeight="1" x14ac:dyDescent="0.25">
      <c r="A9138" s="1"/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7"/>
      <c r="M9138" s="7"/>
      <c r="N9138" s="7"/>
    </row>
    <row r="9139" spans="1:14" ht="30" customHeight="1" x14ac:dyDescent="0.25">
      <c r="A9139" s="1"/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7"/>
      <c r="M9139" s="7"/>
      <c r="N9139" s="7"/>
    </row>
    <row r="9140" spans="1:14" ht="30" customHeight="1" x14ac:dyDescent="0.25">
      <c r="A9140" s="1"/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7"/>
      <c r="M9140" s="7"/>
      <c r="N9140" s="7"/>
    </row>
    <row r="9141" spans="1:14" ht="30" customHeight="1" x14ac:dyDescent="0.25">
      <c r="A9141" s="1"/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7"/>
      <c r="M9141" s="7"/>
      <c r="N9141" s="7"/>
    </row>
    <row r="9142" spans="1:14" ht="30" customHeight="1" x14ac:dyDescent="0.25">
      <c r="A9142" s="1"/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7"/>
      <c r="M9142" s="7"/>
      <c r="N9142" s="7"/>
    </row>
    <row r="9143" spans="1:14" ht="30" customHeight="1" x14ac:dyDescent="0.25">
      <c r="A9143" s="1"/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7"/>
      <c r="M9143" s="7"/>
      <c r="N9143" s="7"/>
    </row>
    <row r="9144" spans="1:14" ht="30" customHeight="1" x14ac:dyDescent="0.25">
      <c r="A9144" s="1"/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7"/>
      <c r="M9144" s="7"/>
      <c r="N9144" s="7"/>
    </row>
    <row r="9145" spans="1:14" ht="30" customHeight="1" x14ac:dyDescent="0.25">
      <c r="A9145" s="1"/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7"/>
      <c r="M9145" s="7"/>
      <c r="N9145" s="7"/>
    </row>
    <row r="9146" spans="1:14" ht="30" customHeight="1" x14ac:dyDescent="0.25">
      <c r="A9146" s="1"/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7"/>
      <c r="M9146" s="7"/>
      <c r="N9146" s="7"/>
    </row>
    <row r="9147" spans="1:14" ht="30" customHeight="1" x14ac:dyDescent="0.25">
      <c r="A9147" s="1"/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7"/>
      <c r="M9147" s="7"/>
      <c r="N9147" s="7"/>
    </row>
    <row r="9148" spans="1:14" ht="30" customHeight="1" x14ac:dyDescent="0.25">
      <c r="A9148" s="1"/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7"/>
      <c r="M9148" s="7"/>
      <c r="N9148" s="7"/>
    </row>
    <row r="9149" spans="1:14" ht="30" customHeight="1" x14ac:dyDescent="0.25">
      <c r="A9149" s="1"/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7"/>
      <c r="M9149" s="7"/>
      <c r="N9149" s="7"/>
    </row>
    <row r="9150" spans="1:14" ht="30" customHeight="1" x14ac:dyDescent="0.25">
      <c r="A9150" s="1"/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7"/>
      <c r="M9150" s="7"/>
      <c r="N9150" s="7"/>
    </row>
    <row r="9151" spans="1:14" ht="30" customHeight="1" x14ac:dyDescent="0.25">
      <c r="A9151" s="1"/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7"/>
      <c r="M9151" s="7"/>
      <c r="N9151" s="7"/>
    </row>
    <row r="9152" spans="1:14" ht="30" customHeight="1" x14ac:dyDescent="0.25">
      <c r="A9152" s="1"/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7"/>
      <c r="M9152" s="7"/>
      <c r="N9152" s="7"/>
    </row>
    <row r="9153" spans="1:14" ht="30" customHeight="1" x14ac:dyDescent="0.25">
      <c r="A9153" s="1"/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7"/>
      <c r="M9153" s="7"/>
      <c r="N9153" s="7"/>
    </row>
    <row r="9154" spans="1:14" ht="30" customHeight="1" x14ac:dyDescent="0.25">
      <c r="A9154" s="1"/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7"/>
      <c r="M9154" s="7"/>
      <c r="N9154" s="7"/>
    </row>
    <row r="9155" spans="1:14" ht="30" customHeight="1" x14ac:dyDescent="0.25">
      <c r="A9155" s="1"/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7"/>
      <c r="M9155" s="7"/>
      <c r="N9155" s="7"/>
    </row>
    <row r="9156" spans="1:14" ht="30" customHeight="1" x14ac:dyDescent="0.25">
      <c r="A9156" s="1"/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7"/>
      <c r="M9156" s="7"/>
      <c r="N9156" s="7"/>
    </row>
    <row r="9157" spans="1:14" ht="30" customHeight="1" x14ac:dyDescent="0.25">
      <c r="A9157" s="1"/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7"/>
      <c r="M9157" s="7"/>
      <c r="N9157" s="7"/>
    </row>
    <row r="9158" spans="1:14" ht="30" customHeight="1" x14ac:dyDescent="0.25">
      <c r="A9158" s="1"/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7"/>
      <c r="M9158" s="7"/>
      <c r="N9158" s="7"/>
    </row>
    <row r="9159" spans="1:14" ht="30" customHeight="1" x14ac:dyDescent="0.25">
      <c r="A9159" s="1"/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7"/>
      <c r="M9159" s="7"/>
      <c r="N9159" s="7"/>
    </row>
    <row r="9160" spans="1:14" ht="30" customHeight="1" x14ac:dyDescent="0.25">
      <c r="A9160" s="1"/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7"/>
      <c r="M9160" s="7"/>
      <c r="N9160" s="7"/>
    </row>
    <row r="9161" spans="1:14" ht="30" customHeight="1" x14ac:dyDescent="0.25">
      <c r="A9161" s="1"/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7"/>
      <c r="M9161" s="7"/>
      <c r="N9161" s="7"/>
    </row>
    <row r="9162" spans="1:14" ht="30" customHeight="1" x14ac:dyDescent="0.25">
      <c r="A9162" s="1"/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7"/>
      <c r="M9162" s="7"/>
      <c r="N9162" s="7"/>
    </row>
    <row r="9163" spans="1:14" ht="30" customHeight="1" x14ac:dyDescent="0.25">
      <c r="A9163" s="1"/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7"/>
      <c r="M9163" s="7"/>
      <c r="N9163" s="7"/>
    </row>
    <row r="9164" spans="1:14" ht="30" customHeight="1" x14ac:dyDescent="0.25">
      <c r="A9164" s="1"/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7"/>
      <c r="M9164" s="7"/>
      <c r="N9164" s="7"/>
    </row>
    <row r="9165" spans="1:14" ht="30" customHeight="1" x14ac:dyDescent="0.25">
      <c r="A9165" s="1"/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7"/>
      <c r="M9165" s="7"/>
      <c r="N9165" s="7"/>
    </row>
    <row r="9166" spans="1:14" ht="30" customHeight="1" x14ac:dyDescent="0.25">
      <c r="A9166" s="1"/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7"/>
      <c r="M9166" s="7"/>
      <c r="N9166" s="7"/>
    </row>
    <row r="9167" spans="1:14" ht="30" customHeight="1" x14ac:dyDescent="0.25">
      <c r="A9167" s="1"/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7"/>
      <c r="M9167" s="7"/>
      <c r="N9167" s="7"/>
    </row>
    <row r="9168" spans="1:14" ht="30" customHeight="1" x14ac:dyDescent="0.25">
      <c r="A9168" s="1"/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7"/>
      <c r="M9168" s="7"/>
      <c r="N9168" s="7"/>
    </row>
    <row r="9169" spans="1:14" ht="30" customHeight="1" x14ac:dyDescent="0.25">
      <c r="A9169" s="1"/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7"/>
      <c r="M9169" s="7"/>
      <c r="N9169" s="7"/>
    </row>
    <row r="9170" spans="1:14" ht="30" customHeight="1" x14ac:dyDescent="0.25">
      <c r="A9170" s="1"/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7"/>
      <c r="M9170" s="7"/>
      <c r="N9170" s="7"/>
    </row>
    <row r="9171" spans="1:14" ht="30" customHeight="1" x14ac:dyDescent="0.25">
      <c r="A9171" s="1"/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7"/>
      <c r="M9171" s="7"/>
      <c r="N9171" s="7"/>
    </row>
    <row r="9172" spans="1:14" ht="30" customHeight="1" x14ac:dyDescent="0.25">
      <c r="A9172" s="1"/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7"/>
      <c r="M9172" s="7"/>
      <c r="N9172" s="7"/>
    </row>
    <row r="9173" spans="1:14" ht="30" customHeight="1" x14ac:dyDescent="0.25">
      <c r="A9173" s="1"/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7"/>
      <c r="M9173" s="7"/>
      <c r="N9173" s="7"/>
    </row>
    <row r="9174" spans="1:14" ht="30" customHeight="1" x14ac:dyDescent="0.25">
      <c r="A9174" s="1"/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7"/>
      <c r="M9174" s="7"/>
      <c r="N9174" s="7"/>
    </row>
    <row r="9175" spans="1:14" ht="30" customHeight="1" x14ac:dyDescent="0.25">
      <c r="A9175" s="1"/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7"/>
      <c r="M9175" s="7"/>
      <c r="N9175" s="7"/>
    </row>
    <row r="9176" spans="1:14" ht="30" customHeight="1" x14ac:dyDescent="0.25">
      <c r="A9176" s="1"/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7"/>
      <c r="M9176" s="7"/>
      <c r="N9176" s="7"/>
    </row>
    <row r="9177" spans="1:14" ht="30" customHeight="1" x14ac:dyDescent="0.25">
      <c r="A9177" s="1"/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7"/>
      <c r="M9177" s="7"/>
      <c r="N9177" s="7"/>
    </row>
    <row r="9178" spans="1:14" ht="30" customHeight="1" x14ac:dyDescent="0.25">
      <c r="A9178" s="1"/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7"/>
      <c r="M9178" s="7"/>
      <c r="N9178" s="7"/>
    </row>
    <row r="9179" spans="1:14" ht="30" customHeight="1" x14ac:dyDescent="0.25">
      <c r="A9179" s="1"/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7"/>
      <c r="M9179" s="7"/>
      <c r="N9179" s="7"/>
    </row>
    <row r="9180" spans="1:14" ht="30" customHeight="1" x14ac:dyDescent="0.25">
      <c r="A9180" s="1"/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7"/>
      <c r="M9180" s="7"/>
      <c r="N9180" s="7"/>
    </row>
    <row r="9181" spans="1:14" ht="30" customHeight="1" x14ac:dyDescent="0.25">
      <c r="A9181" s="1"/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7"/>
      <c r="M9181" s="7"/>
      <c r="N9181" s="7"/>
    </row>
    <row r="9182" spans="1:14" ht="30" customHeight="1" x14ac:dyDescent="0.25">
      <c r="A9182" s="1"/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7"/>
      <c r="M9182" s="7"/>
      <c r="N9182" s="7"/>
    </row>
    <row r="9183" spans="1:14" ht="30" customHeight="1" x14ac:dyDescent="0.25">
      <c r="A9183" s="1"/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7"/>
      <c r="M9183" s="7"/>
      <c r="N9183" s="7"/>
    </row>
    <row r="9184" spans="1:14" ht="30" customHeight="1" x14ac:dyDescent="0.25">
      <c r="A9184" s="1"/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7"/>
      <c r="M9184" s="7"/>
      <c r="N9184" s="7"/>
    </row>
    <row r="9185" spans="1:14" ht="30" customHeight="1" x14ac:dyDescent="0.25">
      <c r="A9185" s="1"/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7"/>
      <c r="M9185" s="7"/>
      <c r="N9185" s="7"/>
    </row>
    <row r="9186" spans="1:14" ht="30" customHeight="1" x14ac:dyDescent="0.25">
      <c r="A9186" s="1"/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7"/>
      <c r="M9186" s="7"/>
      <c r="N9186" s="7"/>
    </row>
    <row r="9187" spans="1:14" ht="30" customHeight="1" x14ac:dyDescent="0.25">
      <c r="A9187" s="1"/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7"/>
      <c r="M9187" s="7"/>
      <c r="N9187" s="7"/>
    </row>
    <row r="9188" spans="1:14" ht="30" customHeight="1" x14ac:dyDescent="0.25">
      <c r="A9188" s="1"/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7"/>
      <c r="M9188" s="7"/>
      <c r="N9188" s="7"/>
    </row>
    <row r="9189" spans="1:14" ht="30" customHeight="1" x14ac:dyDescent="0.25">
      <c r="A9189" s="1"/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7"/>
      <c r="M9189" s="7"/>
      <c r="N9189" s="7"/>
    </row>
    <row r="9190" spans="1:14" ht="30" customHeight="1" x14ac:dyDescent="0.25">
      <c r="A9190" s="1"/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7"/>
      <c r="M9190" s="7"/>
      <c r="N9190" s="7"/>
    </row>
    <row r="9191" spans="1:14" ht="30" customHeight="1" x14ac:dyDescent="0.25">
      <c r="A9191" s="1"/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7"/>
      <c r="M9191" s="7"/>
      <c r="N9191" s="7"/>
    </row>
    <row r="9192" spans="1:14" ht="30" customHeight="1" x14ac:dyDescent="0.25">
      <c r="A9192" s="1"/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7"/>
      <c r="M9192" s="7"/>
      <c r="N9192" s="7"/>
    </row>
    <row r="9193" spans="1:14" ht="30" customHeight="1" x14ac:dyDescent="0.25">
      <c r="A9193" s="1"/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7"/>
      <c r="M9193" s="7"/>
      <c r="N9193" s="7"/>
    </row>
    <row r="9194" spans="1:14" ht="30" customHeight="1" x14ac:dyDescent="0.25">
      <c r="A9194" s="1"/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7"/>
      <c r="M9194" s="7"/>
      <c r="N9194" s="7"/>
    </row>
    <row r="9195" spans="1:14" ht="30" customHeight="1" x14ac:dyDescent="0.25">
      <c r="A9195" s="1"/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7"/>
      <c r="M9195" s="7"/>
      <c r="N9195" s="7"/>
    </row>
    <row r="9196" spans="1:14" ht="30" customHeight="1" x14ac:dyDescent="0.25">
      <c r="A9196" s="1"/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7"/>
      <c r="M9196" s="7"/>
      <c r="N9196" s="7"/>
    </row>
    <row r="9197" spans="1:14" ht="30" customHeight="1" x14ac:dyDescent="0.25">
      <c r="A9197" s="1"/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7"/>
      <c r="M9197" s="7"/>
      <c r="N9197" s="7"/>
    </row>
    <row r="9198" spans="1:14" ht="30" customHeight="1" x14ac:dyDescent="0.25">
      <c r="A9198" s="1"/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7"/>
      <c r="M9198" s="7"/>
      <c r="N9198" s="7"/>
    </row>
    <row r="9199" spans="1:14" ht="30" customHeight="1" x14ac:dyDescent="0.25">
      <c r="A9199" s="1"/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7"/>
      <c r="M9199" s="7"/>
      <c r="N9199" s="7"/>
    </row>
    <row r="9200" spans="1:14" ht="30" customHeight="1" x14ac:dyDescent="0.25">
      <c r="A9200" s="1"/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7"/>
      <c r="M9200" s="7"/>
      <c r="N9200" s="7"/>
    </row>
    <row r="9201" spans="1:14" ht="30" customHeight="1" x14ac:dyDescent="0.25">
      <c r="A9201" s="1"/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7"/>
      <c r="M9201" s="7"/>
      <c r="N9201" s="7"/>
    </row>
    <row r="9202" spans="1:14" ht="30" customHeight="1" x14ac:dyDescent="0.25">
      <c r="A9202" s="1"/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7"/>
      <c r="M9202" s="7"/>
      <c r="N9202" s="7"/>
    </row>
    <row r="9203" spans="1:14" ht="30" customHeight="1" x14ac:dyDescent="0.25">
      <c r="A9203" s="1"/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7"/>
      <c r="M9203" s="7"/>
      <c r="N9203" s="7"/>
    </row>
    <row r="9204" spans="1:14" ht="30" customHeight="1" x14ac:dyDescent="0.25">
      <c r="A9204" s="1"/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7"/>
      <c r="M9204" s="7"/>
      <c r="N9204" s="7"/>
    </row>
    <row r="9205" spans="1:14" ht="30" customHeight="1" x14ac:dyDescent="0.25">
      <c r="A9205" s="1"/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7"/>
      <c r="M9205" s="7"/>
      <c r="N9205" s="7"/>
    </row>
    <row r="9206" spans="1:14" ht="30" customHeight="1" x14ac:dyDescent="0.25">
      <c r="A9206" s="1"/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7"/>
      <c r="M9206" s="7"/>
      <c r="N9206" s="7"/>
    </row>
    <row r="9207" spans="1:14" ht="30" customHeight="1" x14ac:dyDescent="0.25">
      <c r="A9207" s="1"/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7"/>
      <c r="M9207" s="7"/>
      <c r="N9207" s="7"/>
    </row>
    <row r="9208" spans="1:14" ht="30" customHeight="1" x14ac:dyDescent="0.25">
      <c r="A9208" s="1"/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7"/>
      <c r="M9208" s="7"/>
      <c r="N9208" s="7"/>
    </row>
    <row r="9209" spans="1:14" ht="30" customHeight="1" x14ac:dyDescent="0.25">
      <c r="A9209" s="1"/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7"/>
      <c r="M9209" s="7"/>
      <c r="N9209" s="7"/>
    </row>
    <row r="9210" spans="1:14" ht="30" customHeight="1" x14ac:dyDescent="0.25">
      <c r="A9210" s="1"/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7"/>
      <c r="M9210" s="7"/>
      <c r="N9210" s="7"/>
    </row>
    <row r="9211" spans="1:14" ht="30" customHeight="1" x14ac:dyDescent="0.25">
      <c r="A9211" s="1"/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7"/>
      <c r="M9211" s="7"/>
      <c r="N9211" s="7"/>
    </row>
    <row r="9212" spans="1:14" ht="30" customHeight="1" x14ac:dyDescent="0.25">
      <c r="A9212" s="1"/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7"/>
      <c r="M9212" s="7"/>
      <c r="N9212" s="7"/>
    </row>
    <row r="9213" spans="1:14" ht="30" customHeight="1" x14ac:dyDescent="0.25">
      <c r="A9213" s="1"/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7"/>
      <c r="M9213" s="7"/>
      <c r="N9213" s="7"/>
    </row>
    <row r="9214" spans="1:14" ht="30" customHeight="1" x14ac:dyDescent="0.25">
      <c r="A9214" s="1"/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7"/>
      <c r="M9214" s="7"/>
      <c r="N9214" s="7"/>
    </row>
    <row r="9215" spans="1:14" ht="30" customHeight="1" x14ac:dyDescent="0.25">
      <c r="A9215" s="1"/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7"/>
      <c r="M9215" s="7"/>
      <c r="N9215" s="7"/>
    </row>
    <row r="9216" spans="1:14" ht="30" customHeight="1" x14ac:dyDescent="0.25">
      <c r="A9216" s="1"/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7"/>
      <c r="M9216" s="7"/>
      <c r="N9216" s="7"/>
    </row>
    <row r="9217" spans="1:14" ht="30" customHeight="1" x14ac:dyDescent="0.25">
      <c r="A9217" s="1"/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7"/>
      <c r="M9217" s="7"/>
      <c r="N9217" s="7"/>
    </row>
    <row r="9218" spans="1:14" ht="30" customHeight="1" x14ac:dyDescent="0.25">
      <c r="A9218" s="1"/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7"/>
      <c r="M9218" s="7"/>
      <c r="N9218" s="7"/>
    </row>
    <row r="9219" spans="1:14" ht="30" customHeight="1" x14ac:dyDescent="0.25">
      <c r="A9219" s="1"/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7"/>
      <c r="M9219" s="7"/>
      <c r="N9219" s="7"/>
    </row>
    <row r="9220" spans="1:14" ht="30" customHeight="1" x14ac:dyDescent="0.25">
      <c r="A9220" s="1"/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7"/>
      <c r="M9220" s="7"/>
      <c r="N9220" s="7"/>
    </row>
    <row r="9221" spans="1:14" ht="30" customHeight="1" x14ac:dyDescent="0.25">
      <c r="A9221" s="1"/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7"/>
      <c r="M9221" s="7"/>
      <c r="N9221" s="7"/>
    </row>
    <row r="9222" spans="1:14" ht="30" customHeight="1" x14ac:dyDescent="0.25">
      <c r="A9222" s="1"/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7"/>
      <c r="M9222" s="7"/>
      <c r="N9222" s="7"/>
    </row>
    <row r="9223" spans="1:14" ht="30" customHeight="1" x14ac:dyDescent="0.25">
      <c r="A9223" s="1"/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7"/>
      <c r="M9223" s="7"/>
      <c r="N9223" s="7"/>
    </row>
    <row r="9224" spans="1:14" ht="30" customHeight="1" x14ac:dyDescent="0.25">
      <c r="A9224" s="1"/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7"/>
      <c r="M9224" s="7"/>
      <c r="N9224" s="7"/>
    </row>
    <row r="9225" spans="1:14" ht="30" customHeight="1" x14ac:dyDescent="0.25">
      <c r="A9225" s="1"/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7"/>
      <c r="M9225" s="7"/>
      <c r="N9225" s="7"/>
    </row>
    <row r="9226" spans="1:14" ht="30" customHeight="1" x14ac:dyDescent="0.25">
      <c r="A9226" s="1"/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7"/>
      <c r="M9226" s="7"/>
      <c r="N9226" s="7"/>
    </row>
    <row r="9227" spans="1:14" ht="30" customHeight="1" x14ac:dyDescent="0.25">
      <c r="A9227" s="1"/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7"/>
      <c r="M9227" s="7"/>
      <c r="N9227" s="7"/>
    </row>
    <row r="9228" spans="1:14" ht="30" customHeight="1" x14ac:dyDescent="0.25">
      <c r="A9228" s="1"/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7"/>
      <c r="M9228" s="7"/>
      <c r="N9228" s="7"/>
    </row>
    <row r="9229" spans="1:14" ht="30" customHeight="1" x14ac:dyDescent="0.25">
      <c r="A9229" s="1"/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7"/>
      <c r="M9229" s="7"/>
      <c r="N9229" s="7"/>
    </row>
    <row r="9230" spans="1:14" ht="30" customHeight="1" x14ac:dyDescent="0.25">
      <c r="A9230" s="1"/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7"/>
      <c r="M9230" s="7"/>
      <c r="N9230" s="7"/>
    </row>
    <row r="9231" spans="1:14" ht="30" customHeight="1" x14ac:dyDescent="0.25">
      <c r="A9231" s="1"/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7"/>
      <c r="M9231" s="7"/>
      <c r="N9231" s="7"/>
    </row>
    <row r="9232" spans="1:14" ht="30" customHeight="1" x14ac:dyDescent="0.25">
      <c r="A9232" s="1"/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7"/>
      <c r="M9232" s="7"/>
      <c r="N9232" s="7"/>
    </row>
    <row r="9233" spans="1:14" ht="30" customHeight="1" x14ac:dyDescent="0.25">
      <c r="A9233" s="1"/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7"/>
      <c r="M9233" s="7"/>
      <c r="N9233" s="7"/>
    </row>
    <row r="9234" spans="1:14" ht="30" customHeight="1" x14ac:dyDescent="0.25">
      <c r="A9234" s="1"/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7"/>
      <c r="M9234" s="7"/>
      <c r="N9234" s="7"/>
    </row>
    <row r="9235" spans="1:14" ht="30" customHeight="1" x14ac:dyDescent="0.25">
      <c r="A9235" s="1"/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7"/>
      <c r="M9235" s="7"/>
      <c r="N9235" s="7"/>
    </row>
    <row r="9236" spans="1:14" ht="30" customHeight="1" x14ac:dyDescent="0.25">
      <c r="A9236" s="1"/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7"/>
      <c r="M9236" s="7"/>
      <c r="N9236" s="7"/>
    </row>
    <row r="9237" spans="1:14" ht="30" customHeight="1" x14ac:dyDescent="0.25">
      <c r="A9237" s="1"/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7"/>
      <c r="M9237" s="7"/>
      <c r="N9237" s="7"/>
    </row>
    <row r="9238" spans="1:14" ht="30" customHeight="1" x14ac:dyDescent="0.25">
      <c r="A9238" s="1"/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7"/>
      <c r="M9238" s="7"/>
      <c r="N9238" s="7"/>
    </row>
    <row r="9239" spans="1:14" ht="30" customHeight="1" x14ac:dyDescent="0.25">
      <c r="A9239" s="1"/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7"/>
      <c r="M9239" s="7"/>
      <c r="N9239" s="7"/>
    </row>
    <row r="9240" spans="1:14" ht="30" customHeight="1" x14ac:dyDescent="0.25">
      <c r="A9240" s="1"/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7"/>
      <c r="M9240" s="7"/>
      <c r="N9240" s="7"/>
    </row>
    <row r="9241" spans="1:14" ht="30" customHeight="1" x14ac:dyDescent="0.25">
      <c r="A9241" s="1"/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7"/>
      <c r="M9241" s="7"/>
      <c r="N9241" s="7"/>
    </row>
    <row r="9242" spans="1:14" ht="30" customHeight="1" x14ac:dyDescent="0.25">
      <c r="A9242" s="1"/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7"/>
      <c r="M9242" s="7"/>
      <c r="N9242" s="7"/>
    </row>
    <row r="9243" spans="1:14" ht="30" customHeight="1" x14ac:dyDescent="0.25">
      <c r="A9243" s="1"/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7"/>
      <c r="M9243" s="7"/>
      <c r="N9243" s="7"/>
    </row>
    <row r="9244" spans="1:14" ht="30" customHeight="1" x14ac:dyDescent="0.25">
      <c r="A9244" s="1"/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7"/>
      <c r="M9244" s="7"/>
      <c r="N9244" s="7"/>
    </row>
    <row r="9245" spans="1:14" ht="30" customHeight="1" x14ac:dyDescent="0.25">
      <c r="A9245" s="1"/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7"/>
      <c r="M9245" s="7"/>
      <c r="N9245" s="7"/>
    </row>
    <row r="9246" spans="1:14" ht="30" customHeight="1" x14ac:dyDescent="0.25">
      <c r="A9246" s="1"/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7"/>
      <c r="M9246" s="7"/>
      <c r="N9246" s="7"/>
    </row>
    <row r="9247" spans="1:14" ht="30" customHeight="1" x14ac:dyDescent="0.25">
      <c r="A9247" s="1"/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7"/>
      <c r="M9247" s="7"/>
      <c r="N9247" s="7"/>
    </row>
    <row r="9248" spans="1:14" ht="30" customHeight="1" x14ac:dyDescent="0.25">
      <c r="A9248" s="1"/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7"/>
      <c r="M9248" s="7"/>
      <c r="N9248" s="7"/>
    </row>
    <row r="9249" spans="1:14" ht="30" customHeight="1" x14ac:dyDescent="0.25">
      <c r="A9249" s="1"/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7"/>
      <c r="M9249" s="7"/>
      <c r="N9249" s="7"/>
    </row>
    <row r="9250" spans="1:14" ht="30" customHeight="1" x14ac:dyDescent="0.25">
      <c r="A9250" s="1"/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7"/>
      <c r="M9250" s="7"/>
      <c r="N9250" s="7"/>
    </row>
    <row r="9251" spans="1:14" ht="30" customHeight="1" x14ac:dyDescent="0.25">
      <c r="A9251" s="1"/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7"/>
      <c r="M9251" s="7"/>
      <c r="N9251" s="7"/>
    </row>
    <row r="9252" spans="1:14" ht="30" customHeight="1" x14ac:dyDescent="0.25">
      <c r="A9252" s="1"/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7"/>
      <c r="M9252" s="7"/>
      <c r="N9252" s="7"/>
    </row>
    <row r="9253" spans="1:14" ht="30" customHeight="1" x14ac:dyDescent="0.25">
      <c r="A9253" s="1"/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7"/>
      <c r="M9253" s="7"/>
      <c r="N9253" s="7"/>
    </row>
    <row r="9254" spans="1:14" ht="30" customHeight="1" x14ac:dyDescent="0.25">
      <c r="A9254" s="1"/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7"/>
      <c r="M9254" s="7"/>
      <c r="N9254" s="7"/>
    </row>
    <row r="9255" spans="1:14" ht="30" customHeight="1" x14ac:dyDescent="0.25">
      <c r="A9255" s="1"/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7"/>
      <c r="M9255" s="7"/>
      <c r="N9255" s="7"/>
    </row>
    <row r="9256" spans="1:14" ht="30" customHeight="1" x14ac:dyDescent="0.25">
      <c r="A9256" s="1"/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7"/>
      <c r="M9256" s="7"/>
      <c r="N9256" s="7"/>
    </row>
    <row r="9257" spans="1:14" ht="30" customHeight="1" x14ac:dyDescent="0.25">
      <c r="A9257" s="1"/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7"/>
      <c r="M9257" s="7"/>
      <c r="N9257" s="7"/>
    </row>
    <row r="9258" spans="1:14" ht="30" customHeight="1" x14ac:dyDescent="0.25">
      <c r="A9258" s="1"/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7"/>
      <c r="M9258" s="7"/>
      <c r="N9258" s="7"/>
    </row>
    <row r="9259" spans="1:14" ht="30" customHeight="1" x14ac:dyDescent="0.25">
      <c r="A9259" s="1"/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7"/>
      <c r="M9259" s="7"/>
      <c r="N9259" s="7"/>
    </row>
    <row r="9260" spans="1:14" ht="30" customHeight="1" x14ac:dyDescent="0.25">
      <c r="A9260" s="1"/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7"/>
      <c r="M9260" s="7"/>
      <c r="N9260" s="7"/>
    </row>
    <row r="9261" spans="1:14" ht="30" customHeight="1" x14ac:dyDescent="0.25">
      <c r="A9261" s="1"/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7"/>
      <c r="M9261" s="7"/>
      <c r="N9261" s="7"/>
    </row>
    <row r="9262" spans="1:14" ht="30" customHeight="1" x14ac:dyDescent="0.25">
      <c r="A9262" s="1"/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7"/>
      <c r="M9262" s="7"/>
      <c r="N9262" s="7"/>
    </row>
    <row r="9263" spans="1:14" ht="30" customHeight="1" x14ac:dyDescent="0.25">
      <c r="A9263" s="1"/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7"/>
      <c r="M9263" s="7"/>
      <c r="N9263" s="7"/>
    </row>
    <row r="9264" spans="1:14" ht="30" customHeight="1" x14ac:dyDescent="0.25">
      <c r="A9264" s="1"/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7"/>
      <c r="M9264" s="7"/>
      <c r="N9264" s="7"/>
    </row>
    <row r="9265" spans="1:14" ht="30" customHeight="1" x14ac:dyDescent="0.25">
      <c r="A9265" s="1"/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7"/>
      <c r="M9265" s="7"/>
      <c r="N9265" s="7"/>
    </row>
    <row r="9266" spans="1:14" ht="30" customHeight="1" x14ac:dyDescent="0.25">
      <c r="A9266" s="1"/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7"/>
      <c r="M9266" s="7"/>
      <c r="N9266" s="7"/>
    </row>
    <row r="9267" spans="1:14" ht="30" customHeight="1" x14ac:dyDescent="0.25">
      <c r="A9267" s="1"/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7"/>
      <c r="M9267" s="7"/>
      <c r="N9267" s="7"/>
    </row>
    <row r="9268" spans="1:14" ht="30" customHeight="1" x14ac:dyDescent="0.25">
      <c r="A9268" s="1"/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7"/>
      <c r="M9268" s="7"/>
      <c r="N9268" s="7"/>
    </row>
    <row r="9269" spans="1:14" ht="30" customHeight="1" x14ac:dyDescent="0.25">
      <c r="A9269" s="1"/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7"/>
      <c r="M9269" s="7"/>
      <c r="N9269" s="7"/>
    </row>
    <row r="9270" spans="1:14" ht="30" customHeight="1" x14ac:dyDescent="0.25">
      <c r="A9270" s="1"/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7"/>
      <c r="M9270" s="7"/>
      <c r="N9270" s="7"/>
    </row>
    <row r="9271" spans="1:14" ht="30" customHeight="1" x14ac:dyDescent="0.25">
      <c r="A9271" s="1"/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7"/>
      <c r="M9271" s="7"/>
      <c r="N9271" s="7"/>
    </row>
    <row r="9272" spans="1:14" ht="30" customHeight="1" x14ac:dyDescent="0.25">
      <c r="A9272" s="1"/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7"/>
      <c r="M9272" s="7"/>
      <c r="N9272" s="7"/>
    </row>
    <row r="9273" spans="1:14" ht="30" customHeight="1" x14ac:dyDescent="0.25">
      <c r="A9273" s="1"/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7"/>
      <c r="M9273" s="7"/>
      <c r="N9273" s="7"/>
    </row>
    <row r="9274" spans="1:14" ht="30" customHeight="1" x14ac:dyDescent="0.25">
      <c r="A9274" s="1"/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7"/>
      <c r="M9274" s="7"/>
      <c r="N9274" s="7"/>
    </row>
    <row r="9275" spans="1:14" ht="30" customHeight="1" x14ac:dyDescent="0.25">
      <c r="A9275" s="1"/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7"/>
      <c r="M9275" s="7"/>
      <c r="N9275" s="7"/>
    </row>
    <row r="9276" spans="1:14" ht="30" customHeight="1" x14ac:dyDescent="0.25">
      <c r="A9276" s="1"/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7"/>
      <c r="M9276" s="7"/>
      <c r="N9276" s="7"/>
    </row>
    <row r="9277" spans="1:14" ht="30" customHeight="1" x14ac:dyDescent="0.25">
      <c r="A9277" s="1"/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7"/>
      <c r="M9277" s="7"/>
      <c r="N9277" s="7"/>
    </row>
    <row r="9278" spans="1:14" ht="30" customHeight="1" x14ac:dyDescent="0.25">
      <c r="A9278" s="1"/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7"/>
      <c r="M9278" s="7"/>
      <c r="N9278" s="7"/>
    </row>
    <row r="9279" spans="1:14" ht="30" customHeight="1" x14ac:dyDescent="0.25">
      <c r="A9279" s="1"/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7"/>
      <c r="M9279" s="7"/>
      <c r="N9279" s="7"/>
    </row>
    <row r="9280" spans="1:14" ht="30" customHeight="1" x14ac:dyDescent="0.25">
      <c r="A9280" s="1"/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7"/>
      <c r="M9280" s="7"/>
      <c r="N9280" s="7"/>
    </row>
    <row r="9281" spans="1:14" ht="30" customHeight="1" x14ac:dyDescent="0.25">
      <c r="A9281" s="1"/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7"/>
      <c r="M9281" s="7"/>
      <c r="N9281" s="7"/>
    </row>
    <row r="9282" spans="1:14" ht="30" customHeight="1" x14ac:dyDescent="0.25">
      <c r="A9282" s="1"/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7"/>
      <c r="M9282" s="7"/>
      <c r="N9282" s="7"/>
    </row>
    <row r="9283" spans="1:14" ht="30" customHeight="1" x14ac:dyDescent="0.25">
      <c r="A9283" s="1"/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7"/>
      <c r="M9283" s="7"/>
      <c r="N9283" s="7"/>
    </row>
    <row r="9284" spans="1:14" ht="30" customHeight="1" x14ac:dyDescent="0.25">
      <c r="A9284" s="1"/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7"/>
      <c r="M9284" s="7"/>
      <c r="N9284" s="7"/>
    </row>
    <row r="9285" spans="1:14" ht="30" customHeight="1" x14ac:dyDescent="0.25">
      <c r="A9285" s="1"/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7"/>
      <c r="M9285" s="7"/>
      <c r="N9285" s="7"/>
    </row>
    <row r="9286" spans="1:14" ht="30" customHeight="1" x14ac:dyDescent="0.25">
      <c r="A9286" s="1"/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7"/>
      <c r="M9286" s="7"/>
      <c r="N9286" s="7"/>
    </row>
    <row r="9287" spans="1:14" ht="30" customHeight="1" x14ac:dyDescent="0.25">
      <c r="A9287" s="1"/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7"/>
      <c r="M9287" s="7"/>
      <c r="N9287" s="7"/>
    </row>
    <row r="9288" spans="1:14" ht="30" customHeight="1" x14ac:dyDescent="0.25">
      <c r="A9288" s="1"/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7"/>
      <c r="M9288" s="7"/>
      <c r="N9288" s="7"/>
    </row>
    <row r="9289" spans="1:14" ht="30" customHeight="1" x14ac:dyDescent="0.25">
      <c r="A9289" s="1"/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7"/>
      <c r="M9289" s="7"/>
      <c r="N9289" s="7"/>
    </row>
    <row r="9290" spans="1:14" ht="30" customHeight="1" x14ac:dyDescent="0.25">
      <c r="A9290" s="1"/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7"/>
      <c r="M9290" s="7"/>
      <c r="N9290" s="7"/>
    </row>
    <row r="9291" spans="1:14" ht="30" customHeight="1" x14ac:dyDescent="0.25">
      <c r="A9291" s="1"/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7"/>
      <c r="M9291" s="7"/>
      <c r="N9291" s="7"/>
    </row>
    <row r="9292" spans="1:14" ht="30" customHeight="1" x14ac:dyDescent="0.25">
      <c r="A9292" s="1"/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7"/>
      <c r="M9292" s="7"/>
      <c r="N9292" s="7"/>
    </row>
    <row r="9293" spans="1:14" ht="30" customHeight="1" x14ac:dyDescent="0.25">
      <c r="A9293" s="1"/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7"/>
      <c r="M9293" s="7"/>
      <c r="N9293" s="7"/>
    </row>
    <row r="9294" spans="1:14" ht="30" customHeight="1" x14ac:dyDescent="0.25">
      <c r="A9294" s="1"/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7"/>
      <c r="M9294" s="7"/>
      <c r="N9294" s="7"/>
    </row>
    <row r="9295" spans="1:14" ht="30" customHeight="1" x14ac:dyDescent="0.25">
      <c r="A9295" s="1"/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7"/>
      <c r="M9295" s="7"/>
      <c r="N9295" s="7"/>
    </row>
    <row r="9296" spans="1:14" ht="30" customHeight="1" x14ac:dyDescent="0.25">
      <c r="A9296" s="1"/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7"/>
      <c r="M9296" s="7"/>
      <c r="N9296" s="7"/>
    </row>
    <row r="9297" spans="1:14" ht="30" customHeight="1" x14ac:dyDescent="0.25">
      <c r="A9297" s="1"/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7"/>
      <c r="M9297" s="7"/>
      <c r="N9297" s="7"/>
    </row>
    <row r="9298" spans="1:14" ht="30" customHeight="1" x14ac:dyDescent="0.25">
      <c r="A9298" s="1"/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7"/>
      <c r="M9298" s="7"/>
      <c r="N9298" s="7"/>
    </row>
    <row r="9299" spans="1:14" ht="30" customHeight="1" x14ac:dyDescent="0.25">
      <c r="A9299" s="1"/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7"/>
      <c r="M9299" s="7"/>
      <c r="N9299" s="7"/>
    </row>
    <row r="9300" spans="1:14" ht="30" customHeight="1" x14ac:dyDescent="0.25">
      <c r="A9300" s="1"/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7"/>
      <c r="M9300" s="7"/>
      <c r="N9300" s="7"/>
    </row>
    <row r="9301" spans="1:14" ht="30" customHeight="1" x14ac:dyDescent="0.25">
      <c r="A9301" s="1"/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7"/>
      <c r="M9301" s="7"/>
      <c r="N9301" s="7"/>
    </row>
    <row r="9302" spans="1:14" ht="30" customHeight="1" x14ac:dyDescent="0.25">
      <c r="A9302" s="1"/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7"/>
      <c r="M9302" s="7"/>
      <c r="N9302" s="7"/>
    </row>
    <row r="9303" spans="1:14" ht="30" customHeight="1" x14ac:dyDescent="0.25">
      <c r="A9303" s="1"/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7"/>
      <c r="M9303" s="7"/>
      <c r="N9303" s="7"/>
    </row>
    <row r="9304" spans="1:14" ht="30" customHeight="1" x14ac:dyDescent="0.25">
      <c r="A9304" s="1"/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7"/>
      <c r="M9304" s="7"/>
      <c r="N9304" s="7"/>
    </row>
    <row r="9305" spans="1:14" ht="30" customHeight="1" x14ac:dyDescent="0.25">
      <c r="A9305" s="1"/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7"/>
      <c r="M9305" s="7"/>
      <c r="N9305" s="7"/>
    </row>
    <row r="9306" spans="1:14" ht="30" customHeight="1" x14ac:dyDescent="0.25">
      <c r="A9306" s="1"/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7"/>
      <c r="M9306" s="7"/>
      <c r="N9306" s="7"/>
    </row>
    <row r="9307" spans="1:14" ht="30" customHeight="1" x14ac:dyDescent="0.25">
      <c r="A9307" s="1"/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7"/>
      <c r="M9307" s="7"/>
      <c r="N9307" s="7"/>
    </row>
    <row r="9308" spans="1:14" ht="30" customHeight="1" x14ac:dyDescent="0.25">
      <c r="A9308" s="1"/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7"/>
      <c r="M9308" s="7"/>
      <c r="N9308" s="7"/>
    </row>
    <row r="9309" spans="1:14" ht="30" customHeight="1" x14ac:dyDescent="0.25">
      <c r="A9309" s="1"/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7"/>
      <c r="M9309" s="7"/>
      <c r="N9309" s="7"/>
    </row>
    <row r="9310" spans="1:14" ht="30" customHeight="1" x14ac:dyDescent="0.25">
      <c r="A9310" s="1"/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7"/>
      <c r="M9310" s="7"/>
      <c r="N9310" s="7"/>
    </row>
    <row r="9311" spans="1:14" ht="30" customHeight="1" x14ac:dyDescent="0.25">
      <c r="A9311" s="1"/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7"/>
      <c r="M9311" s="7"/>
      <c r="N9311" s="7"/>
    </row>
    <row r="9312" spans="1:14" ht="30" customHeight="1" x14ac:dyDescent="0.25">
      <c r="A9312" s="1"/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7"/>
      <c r="M9312" s="7"/>
      <c r="N9312" s="7"/>
    </row>
    <row r="9313" spans="1:14" ht="30" customHeight="1" x14ac:dyDescent="0.25">
      <c r="A9313" s="1"/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7"/>
      <c r="M9313" s="7"/>
      <c r="N9313" s="7"/>
    </row>
    <row r="9314" spans="1:14" ht="30" customHeight="1" x14ac:dyDescent="0.25">
      <c r="A9314" s="1"/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7"/>
      <c r="M9314" s="7"/>
      <c r="N9314" s="7"/>
    </row>
    <row r="9315" spans="1:14" ht="30" customHeight="1" x14ac:dyDescent="0.25">
      <c r="A9315" s="1"/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7"/>
      <c r="M9315" s="7"/>
      <c r="N9315" s="7"/>
    </row>
    <row r="9316" spans="1:14" ht="30" customHeight="1" x14ac:dyDescent="0.25">
      <c r="A9316" s="1"/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7"/>
      <c r="M9316" s="7"/>
      <c r="N9316" s="7"/>
    </row>
    <row r="9317" spans="1:14" ht="30" customHeight="1" x14ac:dyDescent="0.25">
      <c r="A9317" s="1"/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7"/>
      <c r="M9317" s="7"/>
      <c r="N9317" s="7"/>
    </row>
    <row r="9318" spans="1:14" ht="30" customHeight="1" x14ac:dyDescent="0.25">
      <c r="A9318" s="1"/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7"/>
      <c r="M9318" s="7"/>
      <c r="N9318" s="7"/>
    </row>
    <row r="9319" spans="1:14" ht="30" customHeight="1" x14ac:dyDescent="0.25">
      <c r="A9319" s="1"/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7"/>
      <c r="M9319" s="7"/>
      <c r="N9319" s="7"/>
    </row>
    <row r="9320" spans="1:14" ht="30" customHeight="1" x14ac:dyDescent="0.25">
      <c r="A9320" s="1"/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7"/>
      <c r="M9320" s="7"/>
      <c r="N9320" s="7"/>
    </row>
    <row r="9321" spans="1:14" ht="30" customHeight="1" x14ac:dyDescent="0.25">
      <c r="A9321" s="1"/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7"/>
      <c r="M9321" s="7"/>
      <c r="N9321" s="7"/>
    </row>
    <row r="9322" spans="1:14" ht="30" customHeight="1" x14ac:dyDescent="0.25">
      <c r="A9322" s="1"/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7"/>
      <c r="M9322" s="7"/>
      <c r="N9322" s="7"/>
    </row>
    <row r="9323" spans="1:14" ht="30" customHeight="1" x14ac:dyDescent="0.25">
      <c r="A9323" s="1"/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7"/>
      <c r="M9323" s="7"/>
      <c r="N9323" s="7"/>
    </row>
    <row r="9324" spans="1:14" ht="30" customHeight="1" x14ac:dyDescent="0.25">
      <c r="A9324" s="1"/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7"/>
      <c r="M9324" s="7"/>
      <c r="N9324" s="7"/>
    </row>
    <row r="9325" spans="1:14" ht="30" customHeight="1" x14ac:dyDescent="0.25">
      <c r="A9325" s="1"/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7"/>
      <c r="M9325" s="7"/>
      <c r="N9325" s="7"/>
    </row>
    <row r="9326" spans="1:14" ht="30" customHeight="1" x14ac:dyDescent="0.25">
      <c r="A9326" s="1"/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7"/>
      <c r="M9326" s="7"/>
      <c r="N9326" s="7"/>
    </row>
    <row r="9327" spans="1:14" ht="30" customHeight="1" x14ac:dyDescent="0.25">
      <c r="A9327" s="1"/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7"/>
      <c r="M9327" s="7"/>
      <c r="N9327" s="7"/>
    </row>
    <row r="9328" spans="1:14" ht="30" customHeight="1" x14ac:dyDescent="0.25">
      <c r="A9328" s="1"/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7"/>
      <c r="M9328" s="7"/>
      <c r="N9328" s="7"/>
    </row>
    <row r="9329" spans="1:14" ht="30" customHeight="1" x14ac:dyDescent="0.25">
      <c r="A9329" s="1"/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7"/>
      <c r="M9329" s="7"/>
      <c r="N9329" s="7"/>
    </row>
    <row r="9330" spans="1:14" ht="30" customHeight="1" x14ac:dyDescent="0.25">
      <c r="A9330" s="1"/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7"/>
      <c r="M9330" s="7"/>
      <c r="N9330" s="7"/>
    </row>
    <row r="9331" spans="1:14" ht="30" customHeight="1" x14ac:dyDescent="0.25">
      <c r="A9331" s="1"/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7"/>
      <c r="M9331" s="7"/>
      <c r="N9331" s="7"/>
    </row>
    <row r="9332" spans="1:14" ht="30" customHeight="1" x14ac:dyDescent="0.25">
      <c r="A9332" s="1"/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7"/>
      <c r="M9332" s="7"/>
      <c r="N9332" s="7"/>
    </row>
    <row r="9333" spans="1:14" ht="30" customHeight="1" x14ac:dyDescent="0.25">
      <c r="A9333" s="1"/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7"/>
      <c r="M9333" s="7"/>
      <c r="N9333" s="7"/>
    </row>
    <row r="9334" spans="1:14" ht="30" customHeight="1" x14ac:dyDescent="0.25">
      <c r="A9334" s="1"/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7"/>
      <c r="M9334" s="7"/>
      <c r="N9334" s="7"/>
    </row>
    <row r="9335" spans="1:14" ht="30" customHeight="1" x14ac:dyDescent="0.25">
      <c r="A9335" s="1"/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7"/>
      <c r="M9335" s="7"/>
      <c r="N9335" s="7"/>
    </row>
    <row r="9336" spans="1:14" ht="30" customHeight="1" x14ac:dyDescent="0.25">
      <c r="A9336" s="1"/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7"/>
      <c r="M9336" s="7"/>
      <c r="N9336" s="7"/>
    </row>
    <row r="9337" spans="1:14" ht="30" customHeight="1" x14ac:dyDescent="0.25">
      <c r="A9337" s="1"/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7"/>
      <c r="M9337" s="7"/>
      <c r="N9337" s="7"/>
    </row>
    <row r="9338" spans="1:14" ht="30" customHeight="1" x14ac:dyDescent="0.25">
      <c r="A9338" s="1"/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7"/>
      <c r="M9338" s="7"/>
      <c r="N9338" s="7"/>
    </row>
    <row r="9339" spans="1:14" ht="30" customHeight="1" x14ac:dyDescent="0.25">
      <c r="A9339" s="1"/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7"/>
      <c r="M9339" s="7"/>
      <c r="N9339" s="7"/>
    </row>
    <row r="9340" spans="1:14" ht="30" customHeight="1" x14ac:dyDescent="0.25">
      <c r="A9340" s="1"/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7"/>
      <c r="M9340" s="7"/>
      <c r="N9340" s="7"/>
    </row>
    <row r="9341" spans="1:14" ht="30" customHeight="1" x14ac:dyDescent="0.25">
      <c r="A9341" s="1"/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7"/>
      <c r="M9341" s="7"/>
      <c r="N9341" s="7"/>
    </row>
    <row r="9342" spans="1:14" ht="30" customHeight="1" x14ac:dyDescent="0.25">
      <c r="A9342" s="1"/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7"/>
      <c r="M9342" s="7"/>
      <c r="N9342" s="7"/>
    </row>
    <row r="9343" spans="1:14" ht="30" customHeight="1" x14ac:dyDescent="0.25">
      <c r="A9343" s="1"/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7"/>
      <c r="M9343" s="7"/>
      <c r="N9343" s="7"/>
    </row>
    <row r="9344" spans="1:14" ht="30" customHeight="1" x14ac:dyDescent="0.25">
      <c r="A9344" s="1"/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7"/>
      <c r="M9344" s="7"/>
      <c r="N9344" s="7"/>
    </row>
    <row r="9345" spans="1:14" ht="30" customHeight="1" x14ac:dyDescent="0.25">
      <c r="A9345" s="1"/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7"/>
      <c r="M9345" s="7"/>
      <c r="N9345" s="7"/>
    </row>
    <row r="9346" spans="1:14" ht="30" customHeight="1" x14ac:dyDescent="0.25">
      <c r="A9346" s="1"/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7"/>
      <c r="M9346" s="7"/>
      <c r="N9346" s="7"/>
    </row>
    <row r="9347" spans="1:14" ht="30" customHeight="1" x14ac:dyDescent="0.25">
      <c r="A9347" s="1"/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7"/>
      <c r="M9347" s="7"/>
      <c r="N9347" s="7"/>
    </row>
    <row r="9348" spans="1:14" ht="30" customHeight="1" x14ac:dyDescent="0.25">
      <c r="A9348" s="1"/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7"/>
      <c r="M9348" s="7"/>
      <c r="N9348" s="7"/>
    </row>
    <row r="9349" spans="1:14" ht="30" customHeight="1" x14ac:dyDescent="0.25">
      <c r="A9349" s="1"/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7"/>
      <c r="M9349" s="7"/>
      <c r="N9349" s="7"/>
    </row>
    <row r="9350" spans="1:14" ht="30" customHeight="1" x14ac:dyDescent="0.25">
      <c r="A9350" s="1"/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7"/>
      <c r="M9350" s="7"/>
      <c r="N9350" s="7"/>
    </row>
    <row r="9351" spans="1:14" ht="30" customHeight="1" x14ac:dyDescent="0.25">
      <c r="A9351" s="1"/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7"/>
      <c r="M9351" s="7"/>
      <c r="N9351" s="7"/>
    </row>
    <row r="9352" spans="1:14" ht="30" customHeight="1" x14ac:dyDescent="0.25">
      <c r="A9352" s="1"/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7"/>
      <c r="M9352" s="7"/>
      <c r="N9352" s="7"/>
    </row>
    <row r="9353" spans="1:14" ht="30" customHeight="1" x14ac:dyDescent="0.25">
      <c r="A9353" s="1"/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7"/>
      <c r="M9353" s="7"/>
      <c r="N9353" s="7"/>
    </row>
    <row r="9354" spans="1:14" ht="30" customHeight="1" x14ac:dyDescent="0.25">
      <c r="A9354" s="1"/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7"/>
      <c r="M9354" s="7"/>
      <c r="N9354" s="7"/>
    </row>
    <row r="9355" spans="1:14" ht="30" customHeight="1" x14ac:dyDescent="0.25">
      <c r="A9355" s="1"/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7"/>
      <c r="M9355" s="7"/>
      <c r="N9355" s="7"/>
    </row>
    <row r="9356" spans="1:14" ht="30" customHeight="1" x14ac:dyDescent="0.25">
      <c r="A9356" s="1"/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7"/>
      <c r="M9356" s="7"/>
      <c r="N9356" s="7"/>
    </row>
    <row r="9357" spans="1:14" ht="30" customHeight="1" x14ac:dyDescent="0.25">
      <c r="A9357" s="1"/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7"/>
      <c r="M9357" s="7"/>
      <c r="N9357" s="7"/>
    </row>
    <row r="9358" spans="1:14" ht="30" customHeight="1" x14ac:dyDescent="0.25">
      <c r="A9358" s="1"/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7"/>
      <c r="M9358" s="7"/>
      <c r="N9358" s="7"/>
    </row>
    <row r="9359" spans="1:14" ht="30" customHeight="1" x14ac:dyDescent="0.25">
      <c r="A9359" s="1"/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7"/>
      <c r="M9359" s="7"/>
      <c r="N9359" s="7"/>
    </row>
    <row r="9360" spans="1:14" ht="30" customHeight="1" x14ac:dyDescent="0.25">
      <c r="A9360" s="1"/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7"/>
      <c r="M9360" s="7"/>
      <c r="N9360" s="7"/>
    </row>
    <row r="9361" spans="1:14" ht="30" customHeight="1" x14ac:dyDescent="0.25">
      <c r="A9361" s="1"/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7"/>
      <c r="M9361" s="7"/>
      <c r="N9361" s="7"/>
    </row>
    <row r="9362" spans="1:14" ht="30" customHeight="1" x14ac:dyDescent="0.25">
      <c r="A9362" s="1"/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7"/>
      <c r="M9362" s="7"/>
      <c r="N9362" s="7"/>
    </row>
    <row r="9363" spans="1:14" ht="30" customHeight="1" x14ac:dyDescent="0.25">
      <c r="A9363" s="1"/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7"/>
      <c r="M9363" s="7"/>
      <c r="N9363" s="7"/>
    </row>
    <row r="9364" spans="1:14" ht="30" customHeight="1" x14ac:dyDescent="0.25">
      <c r="A9364" s="1"/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7"/>
      <c r="M9364" s="7"/>
      <c r="N9364" s="7"/>
    </row>
    <row r="9365" spans="1:14" ht="30" customHeight="1" x14ac:dyDescent="0.25">
      <c r="A9365" s="1"/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7"/>
      <c r="M9365" s="7"/>
      <c r="N9365" s="7"/>
    </row>
    <row r="9366" spans="1:14" ht="30" customHeight="1" x14ac:dyDescent="0.25">
      <c r="A9366" s="1"/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7"/>
      <c r="M9366" s="7"/>
      <c r="N9366" s="7"/>
    </row>
    <row r="9367" spans="1:14" ht="30" customHeight="1" x14ac:dyDescent="0.25">
      <c r="A9367" s="1"/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7"/>
      <c r="M9367" s="7"/>
      <c r="N9367" s="7"/>
    </row>
    <row r="9368" spans="1:14" ht="30" customHeight="1" x14ac:dyDescent="0.25">
      <c r="A9368" s="1"/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7"/>
      <c r="M9368" s="7"/>
      <c r="N9368" s="7"/>
    </row>
    <row r="9369" spans="1:14" ht="30" customHeight="1" x14ac:dyDescent="0.25">
      <c r="A9369" s="1"/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7"/>
      <c r="M9369" s="7"/>
      <c r="N9369" s="7"/>
    </row>
    <row r="9370" spans="1:14" ht="30" customHeight="1" x14ac:dyDescent="0.25">
      <c r="A9370" s="1"/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7"/>
      <c r="M9370" s="7"/>
      <c r="N9370" s="7"/>
    </row>
    <row r="9371" spans="1:14" ht="30" customHeight="1" x14ac:dyDescent="0.25">
      <c r="A9371" s="1"/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7"/>
      <c r="M9371" s="7"/>
      <c r="N9371" s="7"/>
    </row>
    <row r="9372" spans="1:14" ht="30" customHeight="1" x14ac:dyDescent="0.25">
      <c r="A9372" s="1"/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7"/>
      <c r="M9372" s="7"/>
      <c r="N9372" s="7"/>
    </row>
    <row r="9373" spans="1:14" ht="30" customHeight="1" x14ac:dyDescent="0.25">
      <c r="A9373" s="1"/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7"/>
      <c r="M9373" s="7"/>
      <c r="N9373" s="7"/>
    </row>
    <row r="9374" spans="1:14" ht="30" customHeight="1" x14ac:dyDescent="0.25">
      <c r="A9374" s="1"/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7"/>
      <c r="M9374" s="7"/>
      <c r="N9374" s="7"/>
    </row>
    <row r="9375" spans="1:14" ht="30" customHeight="1" x14ac:dyDescent="0.25">
      <c r="A9375" s="1"/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7"/>
      <c r="M9375" s="7"/>
      <c r="N9375" s="7"/>
    </row>
    <row r="9376" spans="1:14" ht="30" customHeight="1" x14ac:dyDescent="0.25">
      <c r="A9376" s="1"/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7"/>
      <c r="M9376" s="7"/>
      <c r="N9376" s="7"/>
    </row>
    <row r="9377" spans="1:14" ht="30" customHeight="1" x14ac:dyDescent="0.25">
      <c r="A9377" s="1"/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7"/>
      <c r="M9377" s="7"/>
      <c r="N9377" s="7"/>
    </row>
    <row r="9378" spans="1:14" ht="30" customHeight="1" x14ac:dyDescent="0.25">
      <c r="A9378" s="1"/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7"/>
      <c r="M9378" s="7"/>
      <c r="N9378" s="7"/>
    </row>
    <row r="9379" spans="1:14" ht="30" customHeight="1" x14ac:dyDescent="0.25">
      <c r="A9379" s="1"/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7"/>
      <c r="M9379" s="7"/>
      <c r="N9379" s="7"/>
    </row>
    <row r="9380" spans="1:14" ht="30" customHeight="1" x14ac:dyDescent="0.25">
      <c r="A9380" s="1"/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7"/>
      <c r="M9380" s="7"/>
      <c r="N9380" s="7"/>
    </row>
    <row r="9381" spans="1:14" ht="30" customHeight="1" x14ac:dyDescent="0.25">
      <c r="A9381" s="1"/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7"/>
      <c r="M9381" s="7"/>
      <c r="N9381" s="7"/>
    </row>
    <row r="9382" spans="1:14" ht="30" customHeight="1" x14ac:dyDescent="0.25">
      <c r="A9382" s="1"/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7"/>
      <c r="M9382" s="7"/>
      <c r="N9382" s="7"/>
    </row>
    <row r="9383" spans="1:14" ht="30" customHeight="1" x14ac:dyDescent="0.25">
      <c r="A9383" s="1"/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7"/>
      <c r="M9383" s="7"/>
      <c r="N9383" s="7"/>
    </row>
    <row r="9384" spans="1:14" ht="30" customHeight="1" x14ac:dyDescent="0.25">
      <c r="A9384" s="1"/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7"/>
      <c r="M9384" s="7"/>
      <c r="N9384" s="7"/>
    </row>
    <row r="9385" spans="1:14" ht="30" customHeight="1" x14ac:dyDescent="0.25">
      <c r="A9385" s="1"/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7"/>
      <c r="M9385" s="7"/>
      <c r="N9385" s="7"/>
    </row>
    <row r="9386" spans="1:14" ht="30" customHeight="1" x14ac:dyDescent="0.25">
      <c r="A9386" s="1"/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7"/>
      <c r="M9386" s="7"/>
      <c r="N9386" s="7"/>
    </row>
    <row r="9387" spans="1:14" ht="30" customHeight="1" x14ac:dyDescent="0.25">
      <c r="A9387" s="1"/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7"/>
      <c r="M9387" s="7"/>
      <c r="N9387" s="7"/>
    </row>
    <row r="9388" spans="1:14" ht="30" customHeight="1" x14ac:dyDescent="0.25">
      <c r="A9388" s="1"/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7"/>
      <c r="M9388" s="7"/>
      <c r="N9388" s="7"/>
    </row>
    <row r="9389" spans="1:14" ht="30" customHeight="1" x14ac:dyDescent="0.25">
      <c r="A9389" s="1"/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7"/>
      <c r="M9389" s="7"/>
      <c r="N9389" s="7"/>
    </row>
    <row r="9390" spans="1:14" ht="30" customHeight="1" x14ac:dyDescent="0.25">
      <c r="A9390" s="1"/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7"/>
      <c r="M9390" s="7"/>
      <c r="N9390" s="7"/>
    </row>
    <row r="9391" spans="1:14" ht="30" customHeight="1" x14ac:dyDescent="0.25">
      <c r="A9391" s="1"/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7"/>
      <c r="M9391" s="7"/>
      <c r="N9391" s="7"/>
    </row>
    <row r="9392" spans="1:14" ht="30" customHeight="1" x14ac:dyDescent="0.25">
      <c r="A9392" s="1"/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7"/>
      <c r="M9392" s="7"/>
      <c r="N9392" s="7"/>
    </row>
    <row r="9393" spans="1:14" ht="30" customHeight="1" x14ac:dyDescent="0.25">
      <c r="A9393" s="1"/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7"/>
      <c r="M9393" s="7"/>
      <c r="N9393" s="7"/>
    </row>
    <row r="9394" spans="1:14" ht="30" customHeight="1" x14ac:dyDescent="0.25">
      <c r="A9394" s="1"/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7"/>
      <c r="M9394" s="7"/>
      <c r="N9394" s="7"/>
    </row>
    <row r="9395" spans="1:14" ht="30" customHeight="1" x14ac:dyDescent="0.25">
      <c r="A9395" s="1"/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7"/>
      <c r="M9395" s="7"/>
      <c r="N9395" s="7"/>
    </row>
    <row r="9396" spans="1:14" ht="30" customHeight="1" x14ac:dyDescent="0.25">
      <c r="A9396" s="1"/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7"/>
      <c r="M9396" s="7"/>
      <c r="N9396" s="7"/>
    </row>
    <row r="9397" spans="1:14" ht="30" customHeight="1" x14ac:dyDescent="0.25">
      <c r="A9397" s="1"/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7"/>
      <c r="M9397" s="7"/>
      <c r="N9397" s="7"/>
    </row>
    <row r="9398" spans="1:14" ht="30" customHeight="1" x14ac:dyDescent="0.25">
      <c r="A9398" s="1"/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7"/>
      <c r="M9398" s="7"/>
      <c r="N9398" s="7"/>
    </row>
    <row r="9399" spans="1:14" ht="30" customHeight="1" x14ac:dyDescent="0.25">
      <c r="A9399" s="1"/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7"/>
      <c r="M9399" s="7"/>
      <c r="N9399" s="7"/>
    </row>
    <row r="9400" spans="1:14" ht="30" customHeight="1" x14ac:dyDescent="0.25">
      <c r="A9400" s="1"/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7"/>
      <c r="M9400" s="7"/>
      <c r="N9400" s="7"/>
    </row>
    <row r="9401" spans="1:14" ht="30" customHeight="1" x14ac:dyDescent="0.25">
      <c r="A9401" s="1"/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7"/>
      <c r="M9401" s="7"/>
      <c r="N9401" s="7"/>
    </row>
    <row r="9402" spans="1:14" ht="30" customHeight="1" x14ac:dyDescent="0.25">
      <c r="A9402" s="1"/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7"/>
      <c r="M9402" s="7"/>
      <c r="N9402" s="7"/>
    </row>
    <row r="9403" spans="1:14" ht="30" customHeight="1" x14ac:dyDescent="0.25">
      <c r="A9403" s="1"/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7"/>
      <c r="M9403" s="7"/>
      <c r="N9403" s="7"/>
    </row>
    <row r="9404" spans="1:14" ht="30" customHeight="1" x14ac:dyDescent="0.25">
      <c r="A9404" s="1"/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7"/>
      <c r="M9404" s="7"/>
      <c r="N9404" s="7"/>
    </row>
    <row r="9405" spans="1:14" ht="30" customHeight="1" x14ac:dyDescent="0.25">
      <c r="A9405" s="1"/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7"/>
      <c r="M9405" s="7"/>
      <c r="N9405" s="7"/>
    </row>
    <row r="9406" spans="1:14" ht="30" customHeight="1" x14ac:dyDescent="0.25">
      <c r="A9406" s="1"/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7"/>
      <c r="M9406" s="7"/>
      <c r="N9406" s="7"/>
    </row>
    <row r="9407" spans="1:14" ht="30" customHeight="1" x14ac:dyDescent="0.25">
      <c r="A9407" s="1"/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7"/>
      <c r="M9407" s="7"/>
      <c r="N9407" s="7"/>
    </row>
    <row r="9408" spans="1:14" ht="30" customHeight="1" x14ac:dyDescent="0.25">
      <c r="A9408" s="1"/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7"/>
      <c r="M9408" s="7"/>
      <c r="N9408" s="7"/>
    </row>
    <row r="9409" spans="1:14" ht="30" customHeight="1" x14ac:dyDescent="0.25">
      <c r="A9409" s="1"/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7"/>
      <c r="M9409" s="7"/>
      <c r="N9409" s="7"/>
    </row>
    <row r="9410" spans="1:14" ht="30" customHeight="1" x14ac:dyDescent="0.25">
      <c r="A9410" s="1"/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7"/>
      <c r="M9410" s="7"/>
      <c r="N9410" s="7"/>
    </row>
    <row r="9411" spans="1:14" ht="30" customHeight="1" x14ac:dyDescent="0.25">
      <c r="A9411" s="1"/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7"/>
      <c r="M9411" s="7"/>
      <c r="N9411" s="7"/>
    </row>
    <row r="9412" spans="1:14" ht="30" customHeight="1" x14ac:dyDescent="0.25">
      <c r="A9412" s="1"/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7"/>
      <c r="M9412" s="7"/>
      <c r="N9412" s="7"/>
    </row>
    <row r="9413" spans="1:14" ht="30" customHeight="1" x14ac:dyDescent="0.25">
      <c r="A9413" s="1"/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7"/>
      <c r="M9413" s="7"/>
      <c r="N9413" s="7"/>
    </row>
    <row r="9414" spans="1:14" ht="30" customHeight="1" x14ac:dyDescent="0.25">
      <c r="A9414" s="1"/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7"/>
      <c r="M9414" s="7"/>
      <c r="N9414" s="7"/>
    </row>
    <row r="9415" spans="1:14" ht="30" customHeight="1" x14ac:dyDescent="0.25">
      <c r="A9415" s="1"/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7"/>
      <c r="M9415" s="7"/>
      <c r="N9415" s="7"/>
    </row>
    <row r="9416" spans="1:14" ht="30" customHeight="1" x14ac:dyDescent="0.25">
      <c r="A9416" s="1"/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7"/>
      <c r="M9416" s="7"/>
      <c r="N9416" s="7"/>
    </row>
    <row r="9417" spans="1:14" ht="30" customHeight="1" x14ac:dyDescent="0.25">
      <c r="A9417" s="1"/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7"/>
      <c r="M9417" s="7"/>
      <c r="N9417" s="7"/>
    </row>
    <row r="9418" spans="1:14" ht="30" customHeight="1" x14ac:dyDescent="0.25">
      <c r="A9418" s="1"/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7"/>
      <c r="M9418" s="7"/>
      <c r="N9418" s="7"/>
    </row>
    <row r="9419" spans="1:14" ht="30" customHeight="1" x14ac:dyDescent="0.25">
      <c r="A9419" s="1"/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7"/>
      <c r="M9419" s="7"/>
      <c r="N9419" s="7"/>
    </row>
    <row r="9420" spans="1:14" ht="30" customHeight="1" x14ac:dyDescent="0.25">
      <c r="A9420" s="1"/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7"/>
      <c r="M9420" s="7"/>
      <c r="N9420" s="7"/>
    </row>
    <row r="9421" spans="1:14" ht="30" customHeight="1" x14ac:dyDescent="0.25">
      <c r="A9421" s="1"/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7"/>
      <c r="M9421" s="7"/>
      <c r="N9421" s="7"/>
    </row>
    <row r="9422" spans="1:14" ht="30" customHeight="1" x14ac:dyDescent="0.25">
      <c r="A9422" s="1"/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7"/>
      <c r="M9422" s="7"/>
      <c r="N9422" s="7"/>
    </row>
    <row r="9423" spans="1:14" ht="30" customHeight="1" x14ac:dyDescent="0.25">
      <c r="A9423" s="1"/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7"/>
      <c r="M9423" s="7"/>
      <c r="N9423" s="7"/>
    </row>
    <row r="9424" spans="1:14" ht="30" customHeight="1" x14ac:dyDescent="0.25">
      <c r="A9424" s="1"/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7"/>
      <c r="M9424" s="7"/>
      <c r="N9424" s="7"/>
    </row>
    <row r="9425" spans="1:14" ht="30" customHeight="1" x14ac:dyDescent="0.25">
      <c r="A9425" s="1"/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7"/>
      <c r="M9425" s="7"/>
      <c r="N9425" s="7"/>
    </row>
    <row r="9426" spans="1:14" ht="30" customHeight="1" x14ac:dyDescent="0.25">
      <c r="A9426" s="1"/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7"/>
      <c r="M9426" s="7"/>
      <c r="N9426" s="7"/>
    </row>
    <row r="9427" spans="1:14" ht="30" customHeight="1" x14ac:dyDescent="0.25">
      <c r="A9427" s="1"/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7"/>
      <c r="M9427" s="7"/>
      <c r="N9427" s="7"/>
    </row>
    <row r="9428" spans="1:14" ht="30" customHeight="1" x14ac:dyDescent="0.25">
      <c r="A9428" s="1"/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7"/>
      <c r="M9428" s="7"/>
      <c r="N9428" s="7"/>
    </row>
    <row r="9429" spans="1:14" ht="30" customHeight="1" x14ac:dyDescent="0.25">
      <c r="A9429" s="1"/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7"/>
      <c r="M9429" s="7"/>
      <c r="N9429" s="7"/>
    </row>
    <row r="9430" spans="1:14" ht="30" customHeight="1" x14ac:dyDescent="0.25">
      <c r="A9430" s="1"/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7"/>
      <c r="M9430" s="7"/>
      <c r="N9430" s="7"/>
    </row>
    <row r="9431" spans="1:14" ht="30" customHeight="1" x14ac:dyDescent="0.25">
      <c r="A9431" s="1"/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7"/>
      <c r="M9431" s="7"/>
      <c r="N9431" s="7"/>
    </row>
    <row r="9432" spans="1:14" ht="30" customHeight="1" x14ac:dyDescent="0.25">
      <c r="A9432" s="1"/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7"/>
      <c r="M9432" s="7"/>
      <c r="N9432" s="7"/>
    </row>
    <row r="9433" spans="1:14" ht="30" customHeight="1" x14ac:dyDescent="0.25">
      <c r="A9433" s="1"/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7"/>
      <c r="M9433" s="7"/>
      <c r="N9433" s="7"/>
    </row>
    <row r="9434" spans="1:14" ht="30" customHeight="1" x14ac:dyDescent="0.25">
      <c r="A9434" s="1"/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7"/>
      <c r="M9434" s="7"/>
      <c r="N9434" s="7"/>
    </row>
    <row r="9435" spans="1:14" ht="30" customHeight="1" x14ac:dyDescent="0.25">
      <c r="A9435" s="1"/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7"/>
      <c r="M9435" s="7"/>
      <c r="N9435" s="7"/>
    </row>
    <row r="9436" spans="1:14" ht="30" customHeight="1" x14ac:dyDescent="0.25">
      <c r="A9436" s="1"/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7"/>
      <c r="M9436" s="7"/>
      <c r="N9436" s="7"/>
    </row>
    <row r="9437" spans="1:14" ht="30" customHeight="1" x14ac:dyDescent="0.25">
      <c r="A9437" s="1"/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7"/>
      <c r="M9437" s="7"/>
      <c r="N9437" s="7"/>
    </row>
    <row r="9438" spans="1:14" ht="30" customHeight="1" x14ac:dyDescent="0.25">
      <c r="A9438" s="1"/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7"/>
      <c r="M9438" s="7"/>
      <c r="N9438" s="7"/>
    </row>
    <row r="9439" spans="1:14" ht="30" customHeight="1" x14ac:dyDescent="0.25">
      <c r="A9439" s="1"/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7"/>
      <c r="M9439" s="7"/>
      <c r="N9439" s="7"/>
    </row>
    <row r="9440" spans="1:14" ht="30" customHeight="1" x14ac:dyDescent="0.25">
      <c r="A9440" s="1"/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7"/>
      <c r="M9440" s="7"/>
      <c r="N9440" s="7"/>
    </row>
    <row r="9441" spans="1:14" ht="30" customHeight="1" x14ac:dyDescent="0.25">
      <c r="A9441" s="1"/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7"/>
      <c r="M9441" s="7"/>
      <c r="N9441" s="7"/>
    </row>
    <row r="9442" spans="1:14" ht="30" customHeight="1" x14ac:dyDescent="0.25">
      <c r="A9442" s="1"/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7"/>
      <c r="M9442" s="7"/>
      <c r="N9442" s="7"/>
    </row>
    <row r="9443" spans="1:14" ht="30" customHeight="1" x14ac:dyDescent="0.25">
      <c r="A9443" s="1"/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7"/>
      <c r="M9443" s="7"/>
      <c r="N9443" s="7"/>
    </row>
    <row r="9444" spans="1:14" ht="30" customHeight="1" x14ac:dyDescent="0.25">
      <c r="A9444" s="1"/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7"/>
      <c r="M9444" s="7"/>
      <c r="N9444" s="7"/>
    </row>
    <row r="9445" spans="1:14" ht="30" customHeight="1" x14ac:dyDescent="0.25">
      <c r="A9445" s="1"/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7"/>
      <c r="M9445" s="7"/>
      <c r="N9445" s="7"/>
    </row>
    <row r="9446" spans="1:14" ht="30" customHeight="1" x14ac:dyDescent="0.25">
      <c r="A9446" s="1"/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7"/>
      <c r="M9446" s="7"/>
      <c r="N9446" s="7"/>
    </row>
    <row r="9447" spans="1:14" ht="30" customHeight="1" x14ac:dyDescent="0.25">
      <c r="A9447" s="1"/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7"/>
      <c r="M9447" s="7"/>
      <c r="N9447" s="7"/>
    </row>
    <row r="9448" spans="1:14" ht="30" customHeight="1" x14ac:dyDescent="0.25">
      <c r="A9448" s="1"/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7"/>
      <c r="M9448" s="7"/>
      <c r="N9448" s="7"/>
    </row>
    <row r="9449" spans="1:14" ht="30" customHeight="1" x14ac:dyDescent="0.25">
      <c r="A9449" s="1"/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7"/>
      <c r="M9449" s="7"/>
      <c r="N9449" s="7"/>
    </row>
    <row r="9450" spans="1:14" ht="30" customHeight="1" x14ac:dyDescent="0.25">
      <c r="A9450" s="1"/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7"/>
      <c r="M9450" s="7"/>
      <c r="N9450" s="7"/>
    </row>
    <row r="9451" spans="1:14" ht="30" customHeight="1" x14ac:dyDescent="0.25">
      <c r="A9451" s="1"/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7"/>
      <c r="M9451" s="7"/>
      <c r="N9451" s="7"/>
    </row>
    <row r="9452" spans="1:14" ht="30" customHeight="1" x14ac:dyDescent="0.25">
      <c r="A9452" s="1"/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7"/>
      <c r="M9452" s="7"/>
      <c r="N9452" s="7"/>
    </row>
    <row r="9453" spans="1:14" ht="30" customHeight="1" x14ac:dyDescent="0.25">
      <c r="A9453" s="1"/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7"/>
      <c r="M9453" s="7"/>
      <c r="N9453" s="7"/>
    </row>
    <row r="9454" spans="1:14" ht="30" customHeight="1" x14ac:dyDescent="0.25">
      <c r="A9454" s="1"/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7"/>
      <c r="M9454" s="7"/>
      <c r="N9454" s="7"/>
    </row>
    <row r="9455" spans="1:14" ht="30" customHeight="1" x14ac:dyDescent="0.25">
      <c r="A9455" s="1"/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7"/>
      <c r="M9455" s="7"/>
      <c r="N9455" s="7"/>
    </row>
    <row r="9456" spans="1:14" ht="30" customHeight="1" x14ac:dyDescent="0.25">
      <c r="A9456" s="1"/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7"/>
      <c r="M9456" s="7"/>
      <c r="N9456" s="7"/>
    </row>
    <row r="9457" spans="1:14" ht="30" customHeight="1" x14ac:dyDescent="0.25">
      <c r="A9457" s="1"/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7"/>
      <c r="M9457" s="7"/>
      <c r="N9457" s="7"/>
    </row>
    <row r="9458" spans="1:14" ht="30" customHeight="1" x14ac:dyDescent="0.25">
      <c r="A9458" s="1"/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7"/>
      <c r="M9458" s="7"/>
      <c r="N9458" s="7"/>
    </row>
    <row r="9459" spans="1:14" ht="30" customHeight="1" x14ac:dyDescent="0.25">
      <c r="A9459" s="1"/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7"/>
      <c r="M9459" s="7"/>
      <c r="N9459" s="7"/>
    </row>
    <row r="9460" spans="1:14" ht="30" customHeight="1" x14ac:dyDescent="0.25">
      <c r="A9460" s="1"/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7"/>
      <c r="M9460" s="7"/>
      <c r="N9460" s="7"/>
    </row>
    <row r="9461" spans="1:14" ht="30" customHeight="1" x14ac:dyDescent="0.25">
      <c r="A9461" s="1"/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7"/>
      <c r="M9461" s="7"/>
      <c r="N9461" s="7"/>
    </row>
    <row r="9462" spans="1:14" ht="30" customHeight="1" x14ac:dyDescent="0.25">
      <c r="A9462" s="1"/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7"/>
      <c r="M9462" s="7"/>
      <c r="N9462" s="7"/>
    </row>
    <row r="9463" spans="1:14" ht="30" customHeight="1" x14ac:dyDescent="0.25">
      <c r="A9463" s="1"/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7"/>
      <c r="M9463" s="7"/>
      <c r="N9463" s="7"/>
    </row>
    <row r="9464" spans="1:14" ht="30" customHeight="1" x14ac:dyDescent="0.25">
      <c r="A9464" s="1"/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7"/>
      <c r="M9464" s="7"/>
      <c r="N9464" s="7"/>
    </row>
    <row r="9465" spans="1:14" ht="30" customHeight="1" x14ac:dyDescent="0.25">
      <c r="A9465" s="1"/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7"/>
      <c r="M9465" s="7"/>
      <c r="N9465" s="7"/>
    </row>
    <row r="9466" spans="1:14" ht="30" customHeight="1" x14ac:dyDescent="0.25">
      <c r="A9466" s="1"/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7"/>
      <c r="M9466" s="7"/>
      <c r="N9466" s="7"/>
    </row>
    <row r="9467" spans="1:14" ht="30" customHeight="1" x14ac:dyDescent="0.25">
      <c r="A9467" s="1"/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7"/>
      <c r="M9467" s="7"/>
      <c r="N9467" s="7"/>
    </row>
    <row r="9468" spans="1:14" ht="30" customHeight="1" x14ac:dyDescent="0.25">
      <c r="A9468" s="1"/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7"/>
      <c r="M9468" s="7"/>
      <c r="N9468" s="7"/>
    </row>
    <row r="9469" spans="1:14" ht="30" customHeight="1" x14ac:dyDescent="0.25">
      <c r="A9469" s="1"/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7"/>
      <c r="M9469" s="7"/>
      <c r="N9469" s="7"/>
    </row>
    <row r="9470" spans="1:14" ht="30" customHeight="1" x14ac:dyDescent="0.25">
      <c r="A9470" s="1"/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7"/>
      <c r="M9470" s="7"/>
      <c r="N9470" s="7"/>
    </row>
    <row r="9471" spans="1:14" ht="30" customHeight="1" x14ac:dyDescent="0.25">
      <c r="A9471" s="1"/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7"/>
      <c r="M9471" s="7"/>
      <c r="N9471" s="7"/>
    </row>
    <row r="9472" spans="1:14" ht="30" customHeight="1" x14ac:dyDescent="0.25">
      <c r="A9472" s="1"/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7"/>
      <c r="M9472" s="7"/>
      <c r="N9472" s="7"/>
    </row>
    <row r="9473" spans="1:14" ht="30" customHeight="1" x14ac:dyDescent="0.25">
      <c r="A9473" s="1"/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7"/>
      <c r="M9473" s="7"/>
      <c r="N9473" s="7"/>
    </row>
    <row r="9474" spans="1:14" ht="30" customHeight="1" x14ac:dyDescent="0.25">
      <c r="A9474" s="1"/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7"/>
      <c r="M9474" s="7"/>
      <c r="N9474" s="7"/>
    </row>
    <row r="9475" spans="1:14" ht="30" customHeight="1" x14ac:dyDescent="0.25">
      <c r="A9475" s="1"/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7"/>
      <c r="M9475" s="7"/>
      <c r="N9475" s="7"/>
    </row>
    <row r="9476" spans="1:14" ht="30" customHeight="1" x14ac:dyDescent="0.25">
      <c r="A9476" s="1"/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7"/>
      <c r="M9476" s="7"/>
      <c r="N9476" s="7"/>
    </row>
    <row r="9477" spans="1:14" ht="30" customHeight="1" x14ac:dyDescent="0.25">
      <c r="A9477" s="1"/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7"/>
      <c r="M9477" s="7"/>
      <c r="N9477" s="7"/>
    </row>
    <row r="9478" spans="1:14" ht="30" customHeight="1" x14ac:dyDescent="0.25">
      <c r="A9478" s="1"/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7"/>
      <c r="M9478" s="7"/>
      <c r="N9478" s="7"/>
    </row>
    <row r="9479" spans="1:14" ht="30" customHeight="1" x14ac:dyDescent="0.25">
      <c r="A9479" s="1"/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7"/>
      <c r="M9479" s="7"/>
      <c r="N9479" s="7"/>
    </row>
    <row r="9480" spans="1:14" ht="30" customHeight="1" x14ac:dyDescent="0.25">
      <c r="A9480" s="1"/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7"/>
      <c r="M9480" s="7"/>
      <c r="N9480" s="7"/>
    </row>
    <row r="9481" spans="1:14" ht="30" customHeight="1" x14ac:dyDescent="0.25">
      <c r="A9481" s="1"/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7"/>
      <c r="M9481" s="7"/>
      <c r="N9481" s="7"/>
    </row>
    <row r="9482" spans="1:14" ht="30" customHeight="1" x14ac:dyDescent="0.25">
      <c r="A9482" s="1"/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7"/>
      <c r="M9482" s="7"/>
      <c r="N9482" s="7"/>
    </row>
    <row r="9483" spans="1:14" ht="30" customHeight="1" x14ac:dyDescent="0.25">
      <c r="A9483" s="1"/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7"/>
      <c r="M9483" s="7"/>
      <c r="N9483" s="7"/>
    </row>
    <row r="9484" spans="1:14" ht="30" customHeight="1" x14ac:dyDescent="0.25">
      <c r="A9484" s="1"/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7"/>
      <c r="M9484" s="7"/>
      <c r="N9484" s="7"/>
    </row>
    <row r="9485" spans="1:14" ht="30" customHeight="1" x14ac:dyDescent="0.25">
      <c r="A9485" s="1"/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7"/>
      <c r="M9485" s="7"/>
      <c r="N9485" s="7"/>
    </row>
    <row r="9486" spans="1:14" ht="30" customHeight="1" x14ac:dyDescent="0.25">
      <c r="A9486" s="1"/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7"/>
      <c r="M9486" s="7"/>
      <c r="N9486" s="7"/>
    </row>
    <row r="9487" spans="1:14" ht="30" customHeight="1" x14ac:dyDescent="0.25">
      <c r="A9487" s="1"/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7"/>
      <c r="M9487" s="7"/>
      <c r="N9487" s="7"/>
    </row>
    <row r="9488" spans="1:14" ht="30" customHeight="1" x14ac:dyDescent="0.25">
      <c r="A9488" s="1"/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7"/>
      <c r="M9488" s="7"/>
      <c r="N9488" s="7"/>
    </row>
    <row r="9489" spans="1:14" ht="30" customHeight="1" x14ac:dyDescent="0.25">
      <c r="A9489" s="1"/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7"/>
      <c r="M9489" s="7"/>
      <c r="N9489" s="7"/>
    </row>
    <row r="9490" spans="1:14" ht="30" customHeight="1" x14ac:dyDescent="0.25">
      <c r="A9490" s="1"/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7"/>
      <c r="M9490" s="7"/>
      <c r="N9490" s="7"/>
    </row>
    <row r="9491" spans="1:14" ht="30" customHeight="1" x14ac:dyDescent="0.25">
      <c r="A9491" s="1"/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7"/>
      <c r="M9491" s="7"/>
      <c r="N9491" s="7"/>
    </row>
    <row r="9492" spans="1:14" ht="30" customHeight="1" x14ac:dyDescent="0.25">
      <c r="A9492" s="1"/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7"/>
      <c r="M9492" s="7"/>
      <c r="N9492" s="7"/>
    </row>
    <row r="9493" spans="1:14" ht="30" customHeight="1" x14ac:dyDescent="0.25">
      <c r="A9493" s="1"/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7"/>
      <c r="M9493" s="7"/>
      <c r="N9493" s="7"/>
    </row>
    <row r="9494" spans="1:14" ht="30" customHeight="1" x14ac:dyDescent="0.25">
      <c r="A9494" s="1"/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7"/>
      <c r="M9494" s="7"/>
      <c r="N9494" s="7"/>
    </row>
    <row r="9495" spans="1:14" ht="30" customHeight="1" x14ac:dyDescent="0.25">
      <c r="A9495" s="1"/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7"/>
      <c r="M9495" s="7"/>
      <c r="N9495" s="7"/>
    </row>
    <row r="9496" spans="1:14" ht="30" customHeight="1" x14ac:dyDescent="0.25">
      <c r="A9496" s="1"/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7"/>
      <c r="M9496" s="7"/>
      <c r="N9496" s="7"/>
    </row>
    <row r="9497" spans="1:14" ht="30" customHeight="1" x14ac:dyDescent="0.25">
      <c r="A9497" s="1"/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7"/>
      <c r="M9497" s="7"/>
      <c r="N9497" s="7"/>
    </row>
    <row r="9498" spans="1:14" ht="30" customHeight="1" x14ac:dyDescent="0.25">
      <c r="A9498" s="1"/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7"/>
      <c r="M9498" s="7"/>
      <c r="N9498" s="7"/>
    </row>
    <row r="9499" spans="1:14" ht="30" customHeight="1" x14ac:dyDescent="0.25">
      <c r="A9499" s="1"/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7"/>
      <c r="M9499" s="7"/>
      <c r="N9499" s="7"/>
    </row>
    <row r="9500" spans="1:14" ht="30" customHeight="1" x14ac:dyDescent="0.25">
      <c r="A9500" s="1"/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7"/>
      <c r="M9500" s="7"/>
      <c r="N9500" s="7"/>
    </row>
    <row r="9501" spans="1:14" ht="30" customHeight="1" x14ac:dyDescent="0.25">
      <c r="A9501" s="1"/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7"/>
      <c r="M9501" s="7"/>
      <c r="N9501" s="7"/>
    </row>
    <row r="9502" spans="1:14" ht="30" customHeight="1" x14ac:dyDescent="0.25">
      <c r="A9502" s="1"/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7"/>
      <c r="M9502" s="7"/>
      <c r="N9502" s="7"/>
    </row>
    <row r="9503" spans="1:14" ht="30" customHeight="1" x14ac:dyDescent="0.25">
      <c r="A9503" s="1"/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7"/>
      <c r="M9503" s="7"/>
      <c r="N9503" s="7"/>
    </row>
    <row r="9504" spans="1:14" ht="30" customHeight="1" x14ac:dyDescent="0.25">
      <c r="A9504" s="1"/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7"/>
      <c r="M9504" s="7"/>
      <c r="N9504" s="7"/>
    </row>
    <row r="9505" spans="1:14" ht="30" customHeight="1" x14ac:dyDescent="0.25">
      <c r="A9505" s="1"/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7"/>
      <c r="M9505" s="7"/>
      <c r="N9505" s="7"/>
    </row>
    <row r="9506" spans="1:14" ht="30" customHeight="1" x14ac:dyDescent="0.25">
      <c r="A9506" s="1"/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7"/>
      <c r="M9506" s="7"/>
      <c r="N9506" s="7"/>
    </row>
    <row r="9507" spans="1:14" ht="30" customHeight="1" x14ac:dyDescent="0.25">
      <c r="A9507" s="1"/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7"/>
      <c r="M9507" s="7"/>
      <c r="N9507" s="7"/>
    </row>
    <row r="9508" spans="1:14" ht="30" customHeight="1" x14ac:dyDescent="0.25">
      <c r="A9508" s="1"/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7"/>
      <c r="M9508" s="7"/>
      <c r="N9508" s="7"/>
    </row>
    <row r="9509" spans="1:14" ht="30" customHeight="1" x14ac:dyDescent="0.25">
      <c r="A9509" s="1"/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7"/>
      <c r="M9509" s="7"/>
      <c r="N9509" s="7"/>
    </row>
    <row r="9510" spans="1:14" ht="30" customHeight="1" x14ac:dyDescent="0.25">
      <c r="A9510" s="1"/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7"/>
      <c r="M9510" s="7"/>
      <c r="N9510" s="7"/>
    </row>
    <row r="9511" spans="1:14" ht="30" customHeight="1" x14ac:dyDescent="0.25">
      <c r="A9511" s="1"/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7"/>
      <c r="M9511" s="7"/>
      <c r="N9511" s="7"/>
    </row>
    <row r="9512" spans="1:14" ht="30" customHeight="1" x14ac:dyDescent="0.25">
      <c r="A9512" s="1"/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7"/>
      <c r="M9512" s="7"/>
      <c r="N9512" s="7"/>
    </row>
    <row r="9513" spans="1:14" ht="30" customHeight="1" x14ac:dyDescent="0.25">
      <c r="A9513" s="1"/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7"/>
      <c r="M9513" s="7"/>
      <c r="N9513" s="7"/>
    </row>
    <row r="9514" spans="1:14" ht="30" customHeight="1" x14ac:dyDescent="0.25">
      <c r="A9514" s="1"/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7"/>
      <c r="M9514" s="7"/>
      <c r="N9514" s="7"/>
    </row>
    <row r="9515" spans="1:14" ht="30" customHeight="1" x14ac:dyDescent="0.25">
      <c r="A9515" s="1"/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7"/>
      <c r="M9515" s="7"/>
      <c r="N9515" s="7"/>
    </row>
    <row r="9516" spans="1:14" ht="30" customHeight="1" x14ac:dyDescent="0.25">
      <c r="A9516" s="1"/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7"/>
      <c r="M9516" s="7"/>
      <c r="N9516" s="7"/>
    </row>
    <row r="9517" spans="1:14" ht="30" customHeight="1" x14ac:dyDescent="0.25">
      <c r="A9517" s="1"/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7"/>
      <c r="M9517" s="7"/>
      <c r="N9517" s="7"/>
    </row>
    <row r="9518" spans="1:14" ht="30" customHeight="1" x14ac:dyDescent="0.25">
      <c r="A9518" s="1"/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7"/>
      <c r="M9518" s="7"/>
      <c r="N9518" s="7"/>
    </row>
    <row r="9519" spans="1:14" ht="30" customHeight="1" x14ac:dyDescent="0.25">
      <c r="A9519" s="1"/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7"/>
      <c r="M9519" s="7"/>
      <c r="N9519" s="7"/>
    </row>
    <row r="9520" spans="1:14" ht="30" customHeight="1" x14ac:dyDescent="0.25">
      <c r="A9520" s="1"/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7"/>
      <c r="M9520" s="7"/>
      <c r="N9520" s="7"/>
    </row>
    <row r="9521" spans="1:14" ht="30" customHeight="1" x14ac:dyDescent="0.25">
      <c r="A9521" s="1"/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7"/>
      <c r="M9521" s="7"/>
      <c r="N9521" s="7"/>
    </row>
    <row r="9522" spans="1:14" ht="30" customHeight="1" x14ac:dyDescent="0.25">
      <c r="A9522" s="1"/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7"/>
      <c r="M9522" s="7"/>
      <c r="N9522" s="7"/>
    </row>
    <row r="9523" spans="1:14" ht="30" customHeight="1" x14ac:dyDescent="0.25">
      <c r="A9523" s="1"/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7"/>
      <c r="M9523" s="7"/>
      <c r="N9523" s="7"/>
    </row>
    <row r="9524" spans="1:14" ht="30" customHeight="1" x14ac:dyDescent="0.25">
      <c r="A9524" s="1"/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7"/>
      <c r="M9524" s="7"/>
      <c r="N9524" s="7"/>
    </row>
    <row r="9525" spans="1:14" ht="30" customHeight="1" x14ac:dyDescent="0.25">
      <c r="A9525" s="1"/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7"/>
      <c r="M9525" s="7"/>
      <c r="N9525" s="7"/>
    </row>
    <row r="9526" spans="1:14" ht="30" customHeight="1" x14ac:dyDescent="0.25">
      <c r="A9526" s="1"/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7"/>
      <c r="M9526" s="7"/>
      <c r="N9526" s="7"/>
    </row>
    <row r="9527" spans="1:14" ht="30" customHeight="1" x14ac:dyDescent="0.25">
      <c r="A9527" s="1"/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7"/>
      <c r="M9527" s="7"/>
      <c r="N9527" s="7"/>
    </row>
    <row r="9528" spans="1:14" ht="30" customHeight="1" x14ac:dyDescent="0.25">
      <c r="A9528" s="1"/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7"/>
      <c r="M9528" s="7"/>
      <c r="N9528" s="7"/>
    </row>
    <row r="9529" spans="1:14" ht="30" customHeight="1" x14ac:dyDescent="0.25">
      <c r="A9529" s="1"/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7"/>
      <c r="M9529" s="7"/>
      <c r="N9529" s="7"/>
    </row>
    <row r="9530" spans="1:14" ht="30" customHeight="1" x14ac:dyDescent="0.25">
      <c r="A9530" s="1"/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7"/>
      <c r="M9530" s="7"/>
      <c r="N9530" s="7"/>
    </row>
    <row r="9531" spans="1:14" ht="30" customHeight="1" x14ac:dyDescent="0.25">
      <c r="A9531" s="1"/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7"/>
      <c r="M9531" s="7"/>
      <c r="N9531" s="7"/>
    </row>
    <row r="9532" spans="1:14" ht="30" customHeight="1" x14ac:dyDescent="0.25">
      <c r="A9532" s="1"/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7"/>
      <c r="M9532" s="7"/>
      <c r="N9532" s="7"/>
    </row>
    <row r="9533" spans="1:14" ht="30" customHeight="1" x14ac:dyDescent="0.25">
      <c r="A9533" s="1"/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7"/>
      <c r="M9533" s="7"/>
      <c r="N9533" s="7"/>
    </row>
    <row r="9534" spans="1:14" ht="30" customHeight="1" x14ac:dyDescent="0.25">
      <c r="A9534" s="1"/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7"/>
      <c r="M9534" s="7"/>
      <c r="N9534" s="7"/>
    </row>
    <row r="9535" spans="1:14" ht="30" customHeight="1" x14ac:dyDescent="0.25">
      <c r="A9535" s="1"/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7"/>
      <c r="M9535" s="7"/>
      <c r="N9535" s="7"/>
    </row>
    <row r="9536" spans="1:14" ht="30" customHeight="1" x14ac:dyDescent="0.25">
      <c r="A9536" s="1"/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7"/>
      <c r="M9536" s="7"/>
      <c r="N9536" s="7"/>
    </row>
    <row r="9537" spans="1:14" ht="30" customHeight="1" x14ac:dyDescent="0.25">
      <c r="A9537" s="1"/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7"/>
      <c r="M9537" s="7"/>
      <c r="N9537" s="7"/>
    </row>
    <row r="9538" spans="1:14" ht="30" customHeight="1" x14ac:dyDescent="0.25">
      <c r="A9538" s="1"/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7"/>
      <c r="M9538" s="7"/>
      <c r="N9538" s="7"/>
    </row>
    <row r="9539" spans="1:14" ht="30" customHeight="1" x14ac:dyDescent="0.25">
      <c r="A9539" s="1"/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7"/>
      <c r="M9539" s="7"/>
      <c r="N9539" s="7"/>
    </row>
    <row r="9540" spans="1:14" ht="30" customHeight="1" x14ac:dyDescent="0.25">
      <c r="A9540" s="1"/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7"/>
      <c r="M9540" s="7"/>
      <c r="N9540" s="7"/>
    </row>
    <row r="9541" spans="1:14" ht="30" customHeight="1" x14ac:dyDescent="0.25">
      <c r="A9541" s="1"/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7"/>
      <c r="M9541" s="7"/>
      <c r="N9541" s="7"/>
    </row>
    <row r="9542" spans="1:14" ht="30" customHeight="1" x14ac:dyDescent="0.25">
      <c r="A9542" s="1"/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7"/>
      <c r="M9542" s="7"/>
      <c r="N9542" s="7"/>
    </row>
    <row r="9543" spans="1:14" ht="30" customHeight="1" x14ac:dyDescent="0.25">
      <c r="A9543" s="1"/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7"/>
      <c r="M9543" s="7"/>
      <c r="N9543" s="7"/>
    </row>
    <row r="9544" spans="1:14" ht="30" customHeight="1" x14ac:dyDescent="0.25">
      <c r="A9544" s="1"/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7"/>
      <c r="M9544" s="7"/>
      <c r="N9544" s="7"/>
    </row>
    <row r="9545" spans="1:14" ht="30" customHeight="1" x14ac:dyDescent="0.25">
      <c r="A9545" s="1"/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7"/>
      <c r="M9545" s="7"/>
      <c r="N9545" s="7"/>
    </row>
    <row r="9546" spans="1:14" ht="30" customHeight="1" x14ac:dyDescent="0.25">
      <c r="A9546" s="1"/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7"/>
      <c r="M9546" s="7"/>
      <c r="N9546" s="7"/>
    </row>
    <row r="9547" spans="1:14" ht="30" customHeight="1" x14ac:dyDescent="0.25">
      <c r="A9547" s="1"/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7"/>
      <c r="M9547" s="7"/>
      <c r="N9547" s="7"/>
    </row>
    <row r="9548" spans="1:14" ht="30" customHeight="1" x14ac:dyDescent="0.25">
      <c r="A9548" s="1"/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7"/>
      <c r="M9548" s="7"/>
      <c r="N9548" s="7"/>
    </row>
    <row r="9549" spans="1:14" ht="30" customHeight="1" x14ac:dyDescent="0.25">
      <c r="A9549" s="1"/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7"/>
      <c r="M9549" s="7"/>
      <c r="N9549" s="7"/>
    </row>
    <row r="9550" spans="1:14" ht="30" customHeight="1" x14ac:dyDescent="0.25">
      <c r="A9550" s="1"/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7"/>
      <c r="M9550" s="7"/>
      <c r="N9550" s="7"/>
    </row>
    <row r="9551" spans="1:14" ht="30" customHeight="1" x14ac:dyDescent="0.25">
      <c r="A9551" s="1"/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7"/>
      <c r="M9551" s="7"/>
      <c r="N9551" s="7"/>
    </row>
    <row r="9552" spans="1:14" ht="30" customHeight="1" x14ac:dyDescent="0.25">
      <c r="A9552" s="1"/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7"/>
      <c r="M9552" s="7"/>
      <c r="N9552" s="7"/>
    </row>
    <row r="9553" spans="1:14" ht="30" customHeight="1" x14ac:dyDescent="0.25">
      <c r="A9553" s="1"/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7"/>
      <c r="M9553" s="7"/>
      <c r="N9553" s="7"/>
    </row>
    <row r="9554" spans="1:14" ht="30" customHeight="1" x14ac:dyDescent="0.25">
      <c r="A9554" s="1"/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7"/>
      <c r="M9554" s="7"/>
      <c r="N9554" s="7"/>
    </row>
    <row r="9555" spans="1:14" ht="30" customHeight="1" x14ac:dyDescent="0.25">
      <c r="A9555" s="1"/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7"/>
      <c r="M9555" s="7"/>
      <c r="N9555" s="7"/>
    </row>
    <row r="9556" spans="1:14" ht="30" customHeight="1" x14ac:dyDescent="0.25">
      <c r="A9556" s="1"/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7"/>
      <c r="M9556" s="7"/>
      <c r="N9556" s="7"/>
    </row>
    <row r="9557" spans="1:14" ht="30" customHeight="1" x14ac:dyDescent="0.25">
      <c r="A9557" s="1"/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7"/>
      <c r="M9557" s="7"/>
      <c r="N9557" s="7"/>
    </row>
    <row r="9558" spans="1:14" ht="30" customHeight="1" x14ac:dyDescent="0.25">
      <c r="A9558" s="1"/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7"/>
      <c r="M9558" s="7"/>
      <c r="N9558" s="7"/>
    </row>
    <row r="9559" spans="1:14" ht="30" customHeight="1" x14ac:dyDescent="0.25">
      <c r="A9559" s="1"/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7"/>
      <c r="M9559" s="7"/>
      <c r="N9559" s="7"/>
    </row>
    <row r="9560" spans="1:14" ht="30" customHeight="1" x14ac:dyDescent="0.25">
      <c r="A9560" s="1"/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7"/>
      <c r="M9560" s="7"/>
      <c r="N9560" s="7"/>
    </row>
    <row r="9561" spans="1:14" ht="30" customHeight="1" x14ac:dyDescent="0.25">
      <c r="A9561" s="1"/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7"/>
      <c r="M9561" s="7"/>
      <c r="N9561" s="7"/>
    </row>
    <row r="9562" spans="1:14" ht="30" customHeight="1" x14ac:dyDescent="0.25">
      <c r="A9562" s="1"/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7"/>
      <c r="M9562" s="7"/>
      <c r="N9562" s="7"/>
    </row>
    <row r="9563" spans="1:14" ht="30" customHeight="1" x14ac:dyDescent="0.25">
      <c r="A9563" s="1"/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7"/>
      <c r="M9563" s="7"/>
      <c r="N9563" s="7"/>
    </row>
    <row r="9564" spans="1:14" ht="30" customHeight="1" x14ac:dyDescent="0.25">
      <c r="A9564" s="1"/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7"/>
      <c r="M9564" s="7"/>
      <c r="N9564" s="7"/>
    </row>
    <row r="9565" spans="1:14" ht="30" customHeight="1" x14ac:dyDescent="0.25">
      <c r="A9565" s="1"/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7"/>
      <c r="M9565" s="7"/>
      <c r="N9565" s="7"/>
    </row>
    <row r="9566" spans="1:14" ht="30" customHeight="1" x14ac:dyDescent="0.25">
      <c r="A9566" s="1"/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7"/>
      <c r="M9566" s="7"/>
      <c r="N9566" s="7"/>
    </row>
    <row r="9567" spans="1:14" ht="30" customHeight="1" x14ac:dyDescent="0.25">
      <c r="A9567" s="1"/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7"/>
      <c r="M9567" s="7"/>
      <c r="N9567" s="7"/>
    </row>
    <row r="9568" spans="1:14" ht="30" customHeight="1" x14ac:dyDescent="0.25">
      <c r="A9568" s="1"/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7"/>
      <c r="M9568" s="7"/>
      <c r="N9568" s="7"/>
    </row>
    <row r="9569" spans="1:14" ht="30" customHeight="1" x14ac:dyDescent="0.25">
      <c r="A9569" s="1"/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7"/>
      <c r="M9569" s="7"/>
      <c r="N9569" s="7"/>
    </row>
    <row r="9570" spans="1:14" ht="30" customHeight="1" x14ac:dyDescent="0.25">
      <c r="A9570" s="1"/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7"/>
      <c r="M9570" s="7"/>
      <c r="N9570" s="7"/>
    </row>
    <row r="9571" spans="1:14" ht="30" customHeight="1" x14ac:dyDescent="0.25">
      <c r="A9571" s="1"/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7"/>
      <c r="M9571" s="7"/>
      <c r="N9571" s="7"/>
    </row>
    <row r="9572" spans="1:14" ht="30" customHeight="1" x14ac:dyDescent="0.25">
      <c r="A9572" s="1"/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7"/>
      <c r="M9572" s="7"/>
      <c r="N9572" s="7"/>
    </row>
    <row r="9573" spans="1:14" ht="30" customHeight="1" x14ac:dyDescent="0.25">
      <c r="A9573" s="1"/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7"/>
      <c r="M9573" s="7"/>
      <c r="N9573" s="7"/>
    </row>
    <row r="9574" spans="1:14" ht="30" customHeight="1" x14ac:dyDescent="0.25">
      <c r="A9574" s="1"/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7"/>
      <c r="M9574" s="7"/>
      <c r="N9574" s="7"/>
    </row>
    <row r="9575" spans="1:14" ht="30" customHeight="1" x14ac:dyDescent="0.25">
      <c r="A9575" s="1"/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7"/>
      <c r="M9575" s="7"/>
      <c r="N9575" s="7"/>
    </row>
    <row r="9576" spans="1:14" ht="30" customHeight="1" x14ac:dyDescent="0.25">
      <c r="A9576" s="1"/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7"/>
      <c r="M9576" s="7"/>
      <c r="N9576" s="7"/>
    </row>
    <row r="9577" spans="1:14" ht="30" customHeight="1" x14ac:dyDescent="0.25">
      <c r="A9577" s="1"/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7"/>
      <c r="M9577" s="7"/>
      <c r="N9577" s="7"/>
    </row>
    <row r="9578" spans="1:14" ht="30" customHeight="1" x14ac:dyDescent="0.25">
      <c r="A9578" s="1"/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7"/>
      <c r="M9578" s="7"/>
      <c r="N9578" s="7"/>
    </row>
    <row r="9579" spans="1:14" ht="30" customHeight="1" x14ac:dyDescent="0.25">
      <c r="A9579" s="1"/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7"/>
      <c r="M9579" s="7"/>
      <c r="N9579" s="7"/>
    </row>
    <row r="9580" spans="1:14" ht="30" customHeight="1" x14ac:dyDescent="0.25">
      <c r="A9580" s="1"/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7"/>
      <c r="M9580" s="7"/>
      <c r="N9580" s="7"/>
    </row>
    <row r="9581" spans="1:14" ht="30" customHeight="1" x14ac:dyDescent="0.25">
      <c r="A9581" s="1"/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7"/>
      <c r="M9581" s="7"/>
      <c r="N9581" s="7"/>
    </row>
    <row r="9582" spans="1:14" ht="30" customHeight="1" x14ac:dyDescent="0.25">
      <c r="A9582" s="1"/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7"/>
      <c r="M9582" s="7"/>
      <c r="N9582" s="7"/>
    </row>
    <row r="9583" spans="1:14" ht="30" customHeight="1" x14ac:dyDescent="0.25">
      <c r="A9583" s="1"/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7"/>
      <c r="M9583" s="7"/>
      <c r="N9583" s="7"/>
    </row>
    <row r="9584" spans="1:14" ht="30" customHeight="1" x14ac:dyDescent="0.25">
      <c r="A9584" s="1"/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7"/>
      <c r="M9584" s="7"/>
      <c r="N9584" s="7"/>
    </row>
    <row r="9585" spans="1:14" ht="30" customHeight="1" x14ac:dyDescent="0.25">
      <c r="A9585" s="1"/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7"/>
      <c r="M9585" s="7"/>
      <c r="N9585" s="7"/>
    </row>
    <row r="9586" spans="1:14" ht="30" customHeight="1" x14ac:dyDescent="0.25">
      <c r="A9586" s="1"/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7"/>
      <c r="M9586" s="7"/>
      <c r="N9586" s="7"/>
    </row>
    <row r="9587" spans="1:14" ht="30" customHeight="1" x14ac:dyDescent="0.25">
      <c r="A9587" s="1"/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7"/>
      <c r="M9587" s="7"/>
      <c r="N9587" s="7"/>
    </row>
    <row r="9588" spans="1:14" ht="30" customHeight="1" x14ac:dyDescent="0.25">
      <c r="A9588" s="1"/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7"/>
      <c r="M9588" s="7"/>
      <c r="N9588" s="7"/>
    </row>
    <row r="9589" spans="1:14" ht="30" customHeight="1" x14ac:dyDescent="0.25">
      <c r="A9589" s="1"/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7"/>
      <c r="M9589" s="7"/>
      <c r="N9589" s="7"/>
    </row>
    <row r="9590" spans="1:14" ht="30" customHeight="1" x14ac:dyDescent="0.25">
      <c r="A9590" s="1"/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7"/>
      <c r="M9590" s="7"/>
      <c r="N9590" s="7"/>
    </row>
    <row r="9591" spans="1:14" ht="30" customHeight="1" x14ac:dyDescent="0.25">
      <c r="A9591" s="1"/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7"/>
      <c r="M9591" s="7"/>
      <c r="N9591" s="7"/>
    </row>
    <row r="9592" spans="1:14" ht="30" customHeight="1" x14ac:dyDescent="0.25">
      <c r="A9592" s="1"/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7"/>
      <c r="M9592" s="7"/>
      <c r="N9592" s="7"/>
    </row>
    <row r="9593" spans="1:14" ht="30" customHeight="1" x14ac:dyDescent="0.25">
      <c r="A9593" s="1"/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7"/>
      <c r="M9593" s="7"/>
      <c r="N9593" s="7"/>
    </row>
    <row r="9594" spans="1:14" ht="30" customHeight="1" x14ac:dyDescent="0.25">
      <c r="A9594" s="1"/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7"/>
      <c r="M9594" s="7"/>
      <c r="N9594" s="7"/>
    </row>
    <row r="9595" spans="1:14" ht="30" customHeight="1" x14ac:dyDescent="0.25">
      <c r="A9595" s="1"/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7"/>
      <c r="M9595" s="7"/>
      <c r="N9595" s="7"/>
    </row>
    <row r="9596" spans="1:14" ht="30" customHeight="1" x14ac:dyDescent="0.25">
      <c r="A9596" s="1"/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7"/>
      <c r="M9596" s="7"/>
      <c r="N9596" s="7"/>
    </row>
    <row r="9597" spans="1:14" ht="30" customHeight="1" x14ac:dyDescent="0.25">
      <c r="A9597" s="1"/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7"/>
      <c r="M9597" s="7"/>
      <c r="N9597" s="7"/>
    </row>
    <row r="9598" spans="1:14" ht="30" customHeight="1" x14ac:dyDescent="0.25">
      <c r="A9598" s="1"/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7"/>
      <c r="M9598" s="7"/>
      <c r="N9598" s="7"/>
    </row>
    <row r="9599" spans="1:14" ht="30" customHeight="1" x14ac:dyDescent="0.25">
      <c r="A9599" s="1"/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7"/>
      <c r="M9599" s="7"/>
      <c r="N9599" s="7"/>
    </row>
    <row r="9600" spans="1:14" ht="30" customHeight="1" x14ac:dyDescent="0.25">
      <c r="A9600" s="1"/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7"/>
      <c r="M9600" s="7"/>
      <c r="N9600" s="7"/>
    </row>
    <row r="9601" spans="1:14" ht="30" customHeight="1" x14ac:dyDescent="0.25">
      <c r="A9601" s="1"/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7"/>
      <c r="M9601" s="7"/>
      <c r="N9601" s="7"/>
    </row>
    <row r="9602" spans="1:14" ht="30" customHeight="1" x14ac:dyDescent="0.25">
      <c r="A9602" s="1"/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7"/>
      <c r="M9602" s="7"/>
      <c r="N9602" s="7"/>
    </row>
    <row r="9603" spans="1:14" ht="30" customHeight="1" x14ac:dyDescent="0.25">
      <c r="A9603" s="1"/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7"/>
      <c r="M9603" s="7"/>
      <c r="N9603" s="7"/>
    </row>
    <row r="9604" spans="1:14" ht="30" customHeight="1" x14ac:dyDescent="0.25">
      <c r="A9604" s="1"/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7"/>
      <c r="M9604" s="7"/>
      <c r="N9604" s="7"/>
    </row>
    <row r="9605" spans="1:14" ht="30" customHeight="1" x14ac:dyDescent="0.25">
      <c r="A9605" s="1"/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7"/>
      <c r="M9605" s="7"/>
      <c r="N9605" s="7"/>
    </row>
    <row r="9606" spans="1:14" ht="30" customHeight="1" x14ac:dyDescent="0.25">
      <c r="A9606" s="1"/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7"/>
      <c r="M9606" s="7"/>
      <c r="N9606" s="7"/>
    </row>
    <row r="9607" spans="1:14" ht="30" customHeight="1" x14ac:dyDescent="0.25">
      <c r="A9607" s="1"/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7"/>
      <c r="M9607" s="7"/>
      <c r="N9607" s="7"/>
    </row>
    <row r="9608" spans="1:14" ht="30" customHeight="1" x14ac:dyDescent="0.25">
      <c r="A9608" s="1"/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7"/>
      <c r="M9608" s="7"/>
      <c r="N9608" s="7"/>
    </row>
    <row r="9609" spans="1:14" ht="30" customHeight="1" x14ac:dyDescent="0.25">
      <c r="A9609" s="1"/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7"/>
      <c r="M9609" s="7"/>
      <c r="N9609" s="7"/>
    </row>
    <row r="9610" spans="1:14" ht="30" customHeight="1" x14ac:dyDescent="0.25">
      <c r="A9610" s="1"/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7"/>
      <c r="M9610" s="7"/>
      <c r="N9610" s="7"/>
    </row>
    <row r="9611" spans="1:14" ht="30" customHeight="1" x14ac:dyDescent="0.25">
      <c r="A9611" s="1"/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7"/>
      <c r="M9611" s="7"/>
      <c r="N9611" s="7"/>
    </row>
    <row r="9612" spans="1:14" ht="30" customHeight="1" x14ac:dyDescent="0.25">
      <c r="A9612" s="1"/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7"/>
      <c r="M9612" s="7"/>
      <c r="N9612" s="7"/>
    </row>
    <row r="9613" spans="1:14" ht="30" customHeight="1" x14ac:dyDescent="0.25">
      <c r="A9613" s="1"/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7"/>
      <c r="M9613" s="7"/>
      <c r="N9613" s="7"/>
    </row>
    <row r="9614" spans="1:14" ht="30" customHeight="1" x14ac:dyDescent="0.25">
      <c r="A9614" s="1"/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7"/>
      <c r="M9614" s="7"/>
      <c r="N9614" s="7"/>
    </row>
    <row r="9615" spans="1:14" ht="30" customHeight="1" x14ac:dyDescent="0.25">
      <c r="A9615" s="1"/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7"/>
      <c r="M9615" s="7"/>
      <c r="N9615" s="7"/>
    </row>
    <row r="9616" spans="1:14" ht="30" customHeight="1" x14ac:dyDescent="0.25">
      <c r="A9616" s="1"/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7"/>
      <c r="M9616" s="7"/>
      <c r="N9616" s="7"/>
    </row>
    <row r="9617" spans="1:14" ht="30" customHeight="1" x14ac:dyDescent="0.25">
      <c r="A9617" s="1"/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7"/>
      <c r="M9617" s="7"/>
      <c r="N9617" s="7"/>
    </row>
    <row r="9618" spans="1:14" ht="30" customHeight="1" x14ac:dyDescent="0.25">
      <c r="A9618" s="1"/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7"/>
      <c r="M9618" s="7"/>
      <c r="N9618" s="7"/>
    </row>
    <row r="9619" spans="1:14" ht="30" customHeight="1" x14ac:dyDescent="0.25">
      <c r="A9619" s="1"/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7"/>
      <c r="M9619" s="7"/>
      <c r="N9619" s="7"/>
    </row>
    <row r="9620" spans="1:14" ht="30" customHeight="1" x14ac:dyDescent="0.25">
      <c r="A9620" s="1"/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7"/>
      <c r="M9620" s="7"/>
      <c r="N9620" s="7"/>
    </row>
    <row r="9621" spans="1:14" ht="30" customHeight="1" x14ac:dyDescent="0.25">
      <c r="A9621" s="1"/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7"/>
      <c r="M9621" s="7"/>
      <c r="N9621" s="7"/>
    </row>
    <row r="9622" spans="1:14" ht="30" customHeight="1" x14ac:dyDescent="0.25">
      <c r="A9622" s="1"/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7"/>
      <c r="M9622" s="7"/>
      <c r="N9622" s="7"/>
    </row>
    <row r="9623" spans="1:14" ht="30" customHeight="1" x14ac:dyDescent="0.25">
      <c r="A9623" s="1"/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7"/>
      <c r="M9623" s="7"/>
      <c r="N9623" s="7"/>
    </row>
    <row r="9624" spans="1:14" ht="30" customHeight="1" x14ac:dyDescent="0.25">
      <c r="A9624" s="1"/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7"/>
      <c r="M9624" s="7"/>
      <c r="N9624" s="7"/>
    </row>
    <row r="9625" spans="1:14" ht="30" customHeight="1" x14ac:dyDescent="0.25">
      <c r="A9625" s="1"/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7"/>
      <c r="M9625" s="7"/>
      <c r="N9625" s="7"/>
    </row>
    <row r="9626" spans="1:14" ht="30" customHeight="1" x14ac:dyDescent="0.25">
      <c r="A9626" s="1"/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7"/>
      <c r="M9626" s="7"/>
      <c r="N9626" s="7"/>
    </row>
    <row r="9627" spans="1:14" ht="30" customHeight="1" x14ac:dyDescent="0.25">
      <c r="A9627" s="1"/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7"/>
      <c r="M9627" s="7"/>
      <c r="N9627" s="7"/>
    </row>
    <row r="9628" spans="1:14" ht="30" customHeight="1" x14ac:dyDescent="0.25">
      <c r="A9628" s="1"/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7"/>
      <c r="M9628" s="7"/>
      <c r="N9628" s="7"/>
    </row>
    <row r="9629" spans="1:14" ht="30" customHeight="1" x14ac:dyDescent="0.25">
      <c r="A9629" s="1"/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7"/>
      <c r="M9629" s="7"/>
      <c r="N9629" s="7"/>
    </row>
    <row r="9630" spans="1:14" ht="30" customHeight="1" x14ac:dyDescent="0.25">
      <c r="A9630" s="1"/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7"/>
      <c r="M9630" s="7"/>
      <c r="N9630" s="7"/>
    </row>
    <row r="9631" spans="1:14" ht="30" customHeight="1" x14ac:dyDescent="0.25">
      <c r="A9631" s="1"/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7"/>
      <c r="M9631" s="7"/>
      <c r="N9631" s="7"/>
    </row>
    <row r="9632" spans="1:14" ht="30" customHeight="1" x14ac:dyDescent="0.25">
      <c r="A9632" s="1"/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7"/>
      <c r="M9632" s="7"/>
      <c r="N9632" s="7"/>
    </row>
    <row r="9633" spans="1:14" ht="30" customHeight="1" x14ac:dyDescent="0.25">
      <c r="A9633" s="1"/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7"/>
      <c r="M9633" s="7"/>
      <c r="N9633" s="7"/>
    </row>
    <row r="9634" spans="1:14" ht="30" customHeight="1" x14ac:dyDescent="0.25">
      <c r="A9634" s="1"/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7"/>
      <c r="M9634" s="7"/>
      <c r="N9634" s="7"/>
    </row>
    <row r="9635" spans="1:14" ht="30" customHeight="1" x14ac:dyDescent="0.25">
      <c r="A9635" s="1"/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7"/>
      <c r="M9635" s="7"/>
      <c r="N9635" s="7"/>
    </row>
    <row r="9636" spans="1:14" ht="30" customHeight="1" x14ac:dyDescent="0.25">
      <c r="A9636" s="1"/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7"/>
      <c r="M9636" s="7"/>
      <c r="N9636" s="7"/>
    </row>
    <row r="9637" spans="1:14" ht="30" customHeight="1" x14ac:dyDescent="0.25">
      <c r="A9637" s="1"/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7"/>
      <c r="M9637" s="7"/>
      <c r="N9637" s="7"/>
    </row>
    <row r="9638" spans="1:14" ht="30" customHeight="1" x14ac:dyDescent="0.25">
      <c r="A9638" s="1"/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7"/>
      <c r="M9638" s="7"/>
      <c r="N9638" s="7"/>
    </row>
    <row r="9639" spans="1:14" ht="30" customHeight="1" x14ac:dyDescent="0.25">
      <c r="A9639" s="1"/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7"/>
      <c r="M9639" s="7"/>
      <c r="N9639" s="7"/>
    </row>
    <row r="9640" spans="1:14" ht="30" customHeight="1" x14ac:dyDescent="0.25">
      <c r="A9640" s="1"/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7"/>
      <c r="M9640" s="7"/>
      <c r="N9640" s="7"/>
    </row>
    <row r="9641" spans="1:14" ht="30" customHeight="1" x14ac:dyDescent="0.25">
      <c r="A9641" s="1"/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7"/>
      <c r="M9641" s="7"/>
      <c r="N9641" s="7"/>
    </row>
    <row r="9642" spans="1:14" ht="30" customHeight="1" x14ac:dyDescent="0.25">
      <c r="A9642" s="1"/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7"/>
      <c r="M9642" s="7"/>
      <c r="N9642" s="7"/>
    </row>
    <row r="9643" spans="1:14" ht="30" customHeight="1" x14ac:dyDescent="0.25">
      <c r="A9643" s="1"/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7"/>
      <c r="M9643" s="7"/>
      <c r="N9643" s="7"/>
    </row>
    <row r="9644" spans="1:14" ht="30" customHeight="1" x14ac:dyDescent="0.25">
      <c r="A9644" s="1"/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7"/>
      <c r="M9644" s="7"/>
      <c r="N9644" s="7"/>
    </row>
    <row r="9645" spans="1:14" ht="30" customHeight="1" x14ac:dyDescent="0.25">
      <c r="A9645" s="1"/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7"/>
      <c r="M9645" s="7"/>
      <c r="N9645" s="7"/>
    </row>
    <row r="9646" spans="1:14" ht="30" customHeight="1" x14ac:dyDescent="0.25">
      <c r="A9646" s="1"/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7"/>
      <c r="M9646" s="7"/>
      <c r="N9646" s="7"/>
    </row>
    <row r="9647" spans="1:14" ht="30" customHeight="1" x14ac:dyDescent="0.25">
      <c r="A9647" s="1"/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7"/>
      <c r="M9647" s="7"/>
      <c r="N9647" s="7"/>
    </row>
    <row r="9648" spans="1:14" ht="30" customHeight="1" x14ac:dyDescent="0.25">
      <c r="A9648" s="1"/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7"/>
      <c r="M9648" s="7"/>
      <c r="N9648" s="7"/>
    </row>
    <row r="9649" spans="1:14" ht="30" customHeight="1" x14ac:dyDescent="0.25">
      <c r="A9649" s="1"/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7"/>
      <c r="M9649" s="7"/>
      <c r="N9649" s="7"/>
    </row>
    <row r="9650" spans="1:14" ht="30" customHeight="1" x14ac:dyDescent="0.25">
      <c r="A9650" s="1"/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7"/>
      <c r="M9650" s="7"/>
      <c r="N9650" s="7"/>
    </row>
    <row r="9651" spans="1:14" ht="30" customHeight="1" x14ac:dyDescent="0.25">
      <c r="A9651" s="1"/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7"/>
      <c r="M9651" s="7"/>
      <c r="N9651" s="7"/>
    </row>
    <row r="9652" spans="1:14" ht="30" customHeight="1" x14ac:dyDescent="0.25">
      <c r="A9652" s="1"/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7"/>
      <c r="M9652" s="7"/>
      <c r="N9652" s="7"/>
    </row>
    <row r="9653" spans="1:14" ht="30" customHeight="1" x14ac:dyDescent="0.25">
      <c r="A9653" s="1"/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7"/>
      <c r="M9653" s="7"/>
      <c r="N9653" s="7"/>
    </row>
    <row r="9654" spans="1:14" ht="30" customHeight="1" x14ac:dyDescent="0.25">
      <c r="A9654" s="1"/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7"/>
      <c r="M9654" s="7"/>
      <c r="N9654" s="7"/>
    </row>
    <row r="9655" spans="1:14" ht="30" customHeight="1" x14ac:dyDescent="0.25">
      <c r="A9655" s="1"/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7"/>
      <c r="M9655" s="7"/>
      <c r="N9655" s="7"/>
    </row>
    <row r="9656" spans="1:14" ht="30" customHeight="1" x14ac:dyDescent="0.25">
      <c r="A9656" s="1"/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7"/>
      <c r="M9656" s="7"/>
      <c r="N9656" s="7"/>
    </row>
    <row r="9657" spans="1:14" ht="30" customHeight="1" x14ac:dyDescent="0.25">
      <c r="A9657" s="1"/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7"/>
      <c r="M9657" s="7"/>
      <c r="N9657" s="7"/>
    </row>
    <row r="9658" spans="1:14" ht="30" customHeight="1" x14ac:dyDescent="0.25">
      <c r="A9658" s="1"/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7"/>
      <c r="M9658" s="7"/>
      <c r="N9658" s="7"/>
    </row>
    <row r="9659" spans="1:14" ht="30" customHeight="1" x14ac:dyDescent="0.25">
      <c r="A9659" s="1"/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7"/>
      <c r="M9659" s="7"/>
      <c r="N9659" s="7"/>
    </row>
    <row r="9660" spans="1:14" ht="30" customHeight="1" x14ac:dyDescent="0.25">
      <c r="A9660" s="1"/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7"/>
      <c r="M9660" s="7"/>
      <c r="N9660" s="7"/>
    </row>
    <row r="9661" spans="1:14" ht="30" customHeight="1" x14ac:dyDescent="0.25">
      <c r="A9661" s="1"/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7"/>
      <c r="M9661" s="7"/>
      <c r="N9661" s="7"/>
    </row>
    <row r="9662" spans="1:14" ht="30" customHeight="1" x14ac:dyDescent="0.25">
      <c r="A9662" s="1"/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7"/>
      <c r="M9662" s="7"/>
      <c r="N9662" s="7"/>
    </row>
    <row r="9663" spans="1:14" ht="30" customHeight="1" x14ac:dyDescent="0.25">
      <c r="A9663" s="1"/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7"/>
      <c r="M9663" s="7"/>
      <c r="N9663" s="7"/>
    </row>
    <row r="9664" spans="1:14" ht="30" customHeight="1" x14ac:dyDescent="0.25">
      <c r="A9664" s="1"/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7"/>
      <c r="M9664" s="7"/>
      <c r="N9664" s="7"/>
    </row>
    <row r="9665" spans="1:14" ht="30" customHeight="1" x14ac:dyDescent="0.25">
      <c r="A9665" s="1"/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7"/>
      <c r="M9665" s="7"/>
      <c r="N9665" s="7"/>
    </row>
    <row r="9666" spans="1:14" ht="30" customHeight="1" x14ac:dyDescent="0.25">
      <c r="A9666" s="1"/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7"/>
      <c r="M9666" s="7"/>
      <c r="N9666" s="7"/>
    </row>
    <row r="9667" spans="1:14" ht="30" customHeight="1" x14ac:dyDescent="0.25">
      <c r="A9667" s="1"/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7"/>
      <c r="M9667" s="7"/>
      <c r="N9667" s="7"/>
    </row>
    <row r="9668" spans="1:14" ht="30" customHeight="1" x14ac:dyDescent="0.25">
      <c r="A9668" s="1"/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7"/>
      <c r="M9668" s="7"/>
      <c r="N9668" s="7"/>
    </row>
    <row r="9669" spans="1:14" ht="30" customHeight="1" x14ac:dyDescent="0.25">
      <c r="A9669" s="1"/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7"/>
      <c r="M9669" s="7"/>
      <c r="N9669" s="7"/>
    </row>
    <row r="9670" spans="1:14" ht="30" customHeight="1" x14ac:dyDescent="0.25">
      <c r="A9670" s="1"/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7"/>
      <c r="M9670" s="7"/>
      <c r="N9670" s="7"/>
    </row>
    <row r="9671" spans="1:14" ht="30" customHeight="1" x14ac:dyDescent="0.25">
      <c r="A9671" s="1"/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7"/>
      <c r="M9671" s="7"/>
      <c r="N9671" s="7"/>
    </row>
    <row r="9672" spans="1:14" ht="30" customHeight="1" x14ac:dyDescent="0.25">
      <c r="A9672" s="1"/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7"/>
      <c r="M9672" s="7"/>
      <c r="N9672" s="7"/>
    </row>
    <row r="9673" spans="1:14" ht="30" customHeight="1" x14ac:dyDescent="0.25">
      <c r="A9673" s="1"/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7"/>
      <c r="M9673" s="7"/>
      <c r="N9673" s="7"/>
    </row>
    <row r="9674" spans="1:14" ht="30" customHeight="1" x14ac:dyDescent="0.25">
      <c r="A9674" s="1"/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7"/>
      <c r="M9674" s="7"/>
      <c r="N9674" s="7"/>
    </row>
    <row r="9675" spans="1:14" ht="30" customHeight="1" x14ac:dyDescent="0.25">
      <c r="A9675" s="1"/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7"/>
      <c r="M9675" s="7"/>
      <c r="N9675" s="7"/>
    </row>
    <row r="9676" spans="1:14" ht="30" customHeight="1" x14ac:dyDescent="0.25">
      <c r="A9676" s="1"/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7"/>
      <c r="M9676" s="7"/>
      <c r="N9676" s="7"/>
    </row>
    <row r="9677" spans="1:14" ht="30" customHeight="1" x14ac:dyDescent="0.25">
      <c r="A9677" s="1"/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7"/>
      <c r="M9677" s="7"/>
      <c r="N9677" s="7"/>
    </row>
    <row r="9678" spans="1:14" ht="30" customHeight="1" x14ac:dyDescent="0.25">
      <c r="A9678" s="1"/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7"/>
      <c r="M9678" s="7"/>
      <c r="N9678" s="7"/>
    </row>
    <row r="9679" spans="1:14" ht="30" customHeight="1" x14ac:dyDescent="0.25">
      <c r="A9679" s="1"/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7"/>
      <c r="M9679" s="7"/>
      <c r="N9679" s="7"/>
    </row>
    <row r="9680" spans="1:14" ht="30" customHeight="1" x14ac:dyDescent="0.25">
      <c r="A9680" s="1"/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7"/>
      <c r="M9680" s="7"/>
      <c r="N9680" s="7"/>
    </row>
    <row r="9681" spans="1:14" ht="30" customHeight="1" x14ac:dyDescent="0.25">
      <c r="A9681" s="1"/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7"/>
      <c r="M9681" s="7"/>
      <c r="N9681" s="7"/>
    </row>
    <row r="9682" spans="1:14" ht="30" customHeight="1" x14ac:dyDescent="0.25">
      <c r="A9682" s="1"/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7"/>
      <c r="M9682" s="7"/>
      <c r="N9682" s="7"/>
    </row>
    <row r="9683" spans="1:14" ht="30" customHeight="1" x14ac:dyDescent="0.25">
      <c r="A9683" s="1"/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7"/>
      <c r="M9683" s="7"/>
      <c r="N9683" s="7"/>
    </row>
    <row r="9684" spans="1:14" ht="30" customHeight="1" x14ac:dyDescent="0.25">
      <c r="A9684" s="1"/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7"/>
      <c r="M9684" s="7"/>
      <c r="N9684" s="7"/>
    </row>
    <row r="9685" spans="1:14" ht="30" customHeight="1" x14ac:dyDescent="0.25">
      <c r="A9685" s="1"/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7"/>
      <c r="M9685" s="7"/>
      <c r="N9685" s="7"/>
    </row>
    <row r="9686" spans="1:14" ht="30" customHeight="1" x14ac:dyDescent="0.25">
      <c r="A9686" s="1"/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7"/>
      <c r="M9686" s="7"/>
      <c r="N9686" s="7"/>
    </row>
    <row r="9687" spans="1:14" ht="30" customHeight="1" x14ac:dyDescent="0.25">
      <c r="A9687" s="1"/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7"/>
      <c r="M9687" s="7"/>
      <c r="N9687" s="7"/>
    </row>
    <row r="9688" spans="1:14" ht="30" customHeight="1" x14ac:dyDescent="0.25">
      <c r="A9688" s="1"/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7"/>
      <c r="M9688" s="7"/>
      <c r="N9688" s="7"/>
    </row>
    <row r="9689" spans="1:14" ht="30" customHeight="1" x14ac:dyDescent="0.25">
      <c r="A9689" s="1"/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7"/>
      <c r="M9689" s="7"/>
      <c r="N9689" s="7"/>
    </row>
    <row r="9690" spans="1:14" ht="30" customHeight="1" x14ac:dyDescent="0.25">
      <c r="A9690" s="1"/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7"/>
      <c r="M9690" s="7"/>
      <c r="N9690" s="7"/>
    </row>
    <row r="9691" spans="1:14" ht="30" customHeight="1" x14ac:dyDescent="0.25">
      <c r="A9691" s="1"/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7"/>
      <c r="M9691" s="7"/>
      <c r="N9691" s="7"/>
    </row>
    <row r="9692" spans="1:14" ht="30" customHeight="1" x14ac:dyDescent="0.25">
      <c r="A9692" s="1"/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7"/>
      <c r="M9692" s="7"/>
      <c r="N9692" s="7"/>
    </row>
    <row r="9693" spans="1:14" ht="30" customHeight="1" x14ac:dyDescent="0.25">
      <c r="A9693" s="1"/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7"/>
      <c r="M9693" s="7"/>
      <c r="N9693" s="7"/>
    </row>
    <row r="9694" spans="1:14" ht="30" customHeight="1" x14ac:dyDescent="0.25">
      <c r="A9694" s="1"/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7"/>
      <c r="M9694" s="7"/>
      <c r="N9694" s="7"/>
    </row>
    <row r="9695" spans="1:14" ht="30" customHeight="1" x14ac:dyDescent="0.25">
      <c r="A9695" s="1"/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7"/>
      <c r="M9695" s="7"/>
      <c r="N9695" s="7"/>
    </row>
    <row r="9696" spans="1:14" ht="30" customHeight="1" x14ac:dyDescent="0.25">
      <c r="A9696" s="1"/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7"/>
      <c r="M9696" s="7"/>
      <c r="N9696" s="7"/>
    </row>
    <row r="9697" spans="1:14" ht="30" customHeight="1" x14ac:dyDescent="0.25">
      <c r="A9697" s="1"/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7"/>
      <c r="M9697" s="7"/>
      <c r="N9697" s="7"/>
    </row>
    <row r="9698" spans="1:14" ht="30" customHeight="1" x14ac:dyDescent="0.25">
      <c r="A9698" s="1"/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7"/>
      <c r="M9698" s="7"/>
      <c r="N9698" s="7"/>
    </row>
    <row r="9699" spans="1:14" ht="30" customHeight="1" x14ac:dyDescent="0.25">
      <c r="A9699" s="1"/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7"/>
      <c r="M9699" s="7"/>
      <c r="N9699" s="7"/>
    </row>
    <row r="9700" spans="1:14" ht="30" customHeight="1" x14ac:dyDescent="0.25">
      <c r="A9700" s="1"/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7"/>
      <c r="M9700" s="7"/>
      <c r="N9700" s="7"/>
    </row>
    <row r="9701" spans="1:14" ht="30" customHeight="1" x14ac:dyDescent="0.25">
      <c r="A9701" s="1"/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7"/>
      <c r="M9701" s="7"/>
      <c r="N9701" s="7"/>
    </row>
    <row r="9702" spans="1:14" ht="30" customHeight="1" x14ac:dyDescent="0.25">
      <c r="A9702" s="1"/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7"/>
      <c r="M9702" s="7"/>
      <c r="N9702" s="7"/>
    </row>
    <row r="9703" spans="1:14" ht="30" customHeight="1" x14ac:dyDescent="0.25">
      <c r="A9703" s="1"/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7"/>
      <c r="M9703" s="7"/>
      <c r="N9703" s="7"/>
    </row>
    <row r="9704" spans="1:14" ht="30" customHeight="1" x14ac:dyDescent="0.25">
      <c r="A9704" s="1"/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7"/>
      <c r="M9704" s="7"/>
      <c r="N9704" s="7"/>
    </row>
    <row r="9705" spans="1:14" ht="30" customHeight="1" x14ac:dyDescent="0.25">
      <c r="A9705" s="1"/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7"/>
      <c r="M9705" s="7"/>
      <c r="N9705" s="7"/>
    </row>
    <row r="9706" spans="1:14" ht="30" customHeight="1" x14ac:dyDescent="0.25">
      <c r="A9706" s="1"/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7"/>
      <c r="M9706" s="7"/>
      <c r="N9706" s="7"/>
    </row>
    <row r="9707" spans="1:14" ht="30" customHeight="1" x14ac:dyDescent="0.25">
      <c r="A9707" s="1"/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7"/>
      <c r="M9707" s="7"/>
      <c r="N9707" s="7"/>
    </row>
    <row r="9708" spans="1:14" ht="30" customHeight="1" x14ac:dyDescent="0.25">
      <c r="A9708" s="1"/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7"/>
      <c r="M9708" s="7"/>
      <c r="N9708" s="7"/>
    </row>
    <row r="9709" spans="1:14" ht="30" customHeight="1" x14ac:dyDescent="0.25">
      <c r="A9709" s="1"/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7"/>
      <c r="M9709" s="7"/>
      <c r="N9709" s="7"/>
    </row>
    <row r="9710" spans="1:14" ht="30" customHeight="1" x14ac:dyDescent="0.25">
      <c r="A9710" s="1"/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7"/>
      <c r="M9710" s="7"/>
      <c r="N9710" s="7"/>
    </row>
    <row r="9711" spans="1:14" ht="30" customHeight="1" x14ac:dyDescent="0.25">
      <c r="A9711" s="1"/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7"/>
      <c r="M9711" s="7"/>
      <c r="N9711" s="7"/>
    </row>
    <row r="9712" spans="1:14" ht="30" customHeight="1" x14ac:dyDescent="0.25">
      <c r="A9712" s="1"/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7"/>
      <c r="M9712" s="7"/>
      <c r="N9712" s="7"/>
    </row>
    <row r="9713" spans="1:14" ht="30" customHeight="1" x14ac:dyDescent="0.25">
      <c r="A9713" s="1"/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7"/>
      <c r="M9713" s="7"/>
      <c r="N9713" s="7"/>
    </row>
    <row r="9714" spans="1:14" ht="30" customHeight="1" x14ac:dyDescent="0.25">
      <c r="A9714" s="1"/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7"/>
      <c r="M9714" s="7"/>
      <c r="N9714" s="7"/>
    </row>
    <row r="9715" spans="1:14" ht="30" customHeight="1" x14ac:dyDescent="0.25">
      <c r="A9715" s="1"/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7"/>
      <c r="M9715" s="7"/>
      <c r="N9715" s="7"/>
    </row>
    <row r="9716" spans="1:14" ht="30" customHeight="1" x14ac:dyDescent="0.25">
      <c r="A9716" s="1"/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7"/>
      <c r="M9716" s="7"/>
      <c r="N9716" s="7"/>
    </row>
    <row r="9717" spans="1:14" ht="30" customHeight="1" x14ac:dyDescent="0.25">
      <c r="A9717" s="1"/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7"/>
      <c r="M9717" s="7"/>
      <c r="N9717" s="7"/>
    </row>
    <row r="9718" spans="1:14" ht="30" customHeight="1" x14ac:dyDescent="0.25">
      <c r="A9718" s="1"/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7"/>
      <c r="M9718" s="7"/>
      <c r="N9718" s="7"/>
    </row>
    <row r="9719" spans="1:14" ht="30" customHeight="1" x14ac:dyDescent="0.25">
      <c r="A9719" s="1"/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7"/>
      <c r="M9719" s="7"/>
      <c r="N9719" s="7"/>
    </row>
    <row r="9720" spans="1:14" ht="30" customHeight="1" x14ac:dyDescent="0.25">
      <c r="A9720" s="1"/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7"/>
      <c r="M9720" s="7"/>
      <c r="N9720" s="7"/>
    </row>
    <row r="9721" spans="1:14" ht="30" customHeight="1" x14ac:dyDescent="0.25">
      <c r="A9721" s="1"/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7"/>
      <c r="M9721" s="7"/>
      <c r="N9721" s="7"/>
    </row>
    <row r="9722" spans="1:14" ht="30" customHeight="1" x14ac:dyDescent="0.25">
      <c r="A9722" s="1"/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7"/>
      <c r="M9722" s="7"/>
      <c r="N9722" s="7"/>
    </row>
    <row r="9723" spans="1:14" ht="30" customHeight="1" x14ac:dyDescent="0.25">
      <c r="A9723" s="1"/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7"/>
      <c r="M9723" s="7"/>
      <c r="N9723" s="7"/>
    </row>
    <row r="9724" spans="1:14" ht="30" customHeight="1" x14ac:dyDescent="0.25">
      <c r="A9724" s="1"/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7"/>
      <c r="M9724" s="7"/>
      <c r="N9724" s="7"/>
    </row>
    <row r="9725" spans="1:14" ht="30" customHeight="1" x14ac:dyDescent="0.25">
      <c r="A9725" s="1"/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7"/>
      <c r="M9725" s="7"/>
      <c r="N9725" s="7"/>
    </row>
    <row r="9726" spans="1:14" ht="30" customHeight="1" x14ac:dyDescent="0.25">
      <c r="A9726" s="1"/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7"/>
      <c r="M9726" s="7"/>
      <c r="N9726" s="7"/>
    </row>
    <row r="9727" spans="1:14" ht="30" customHeight="1" x14ac:dyDescent="0.25">
      <c r="A9727" s="1"/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7"/>
      <c r="M9727" s="7"/>
      <c r="N9727" s="7"/>
    </row>
    <row r="9728" spans="1:14" ht="30" customHeight="1" x14ac:dyDescent="0.25">
      <c r="A9728" s="1"/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7"/>
      <c r="M9728" s="7"/>
      <c r="N9728" s="7"/>
    </row>
    <row r="9729" spans="1:14" ht="30" customHeight="1" x14ac:dyDescent="0.25">
      <c r="A9729" s="1"/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7"/>
      <c r="M9729" s="7"/>
      <c r="N9729" s="7"/>
    </row>
    <row r="9730" spans="1:14" ht="30" customHeight="1" x14ac:dyDescent="0.25">
      <c r="A9730" s="1"/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7"/>
      <c r="M9730" s="7"/>
      <c r="N9730" s="7"/>
    </row>
    <row r="9731" spans="1:14" ht="30" customHeight="1" x14ac:dyDescent="0.25">
      <c r="A9731" s="1"/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7"/>
      <c r="M9731" s="7"/>
      <c r="N9731" s="7"/>
    </row>
    <row r="9732" spans="1:14" ht="30" customHeight="1" x14ac:dyDescent="0.25">
      <c r="A9732" s="1"/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7"/>
      <c r="M9732" s="7"/>
      <c r="N9732" s="7"/>
    </row>
    <row r="9733" spans="1:14" ht="30" customHeight="1" x14ac:dyDescent="0.25">
      <c r="A9733" s="1"/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7"/>
      <c r="M9733" s="7"/>
      <c r="N9733" s="7"/>
    </row>
    <row r="9734" spans="1:14" ht="30" customHeight="1" x14ac:dyDescent="0.25">
      <c r="A9734" s="1"/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7"/>
      <c r="M9734" s="7"/>
      <c r="N9734" s="7"/>
    </row>
    <row r="9735" spans="1:14" ht="30" customHeight="1" x14ac:dyDescent="0.25">
      <c r="A9735" s="1"/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7"/>
      <c r="M9735" s="7"/>
      <c r="N9735" s="7"/>
    </row>
    <row r="9736" spans="1:14" ht="30" customHeight="1" x14ac:dyDescent="0.25">
      <c r="A9736" s="1"/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7"/>
      <c r="M9736" s="7"/>
      <c r="N9736" s="7"/>
    </row>
    <row r="9737" spans="1:14" ht="30" customHeight="1" x14ac:dyDescent="0.25">
      <c r="A9737" s="1"/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7"/>
      <c r="M9737" s="7"/>
      <c r="N9737" s="7"/>
    </row>
    <row r="9738" spans="1:14" ht="30" customHeight="1" x14ac:dyDescent="0.25">
      <c r="A9738" s="1"/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7"/>
      <c r="M9738" s="7"/>
      <c r="N9738" s="7"/>
    </row>
    <row r="9739" spans="1:14" ht="30" customHeight="1" x14ac:dyDescent="0.25">
      <c r="A9739" s="1"/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7"/>
      <c r="M9739" s="7"/>
      <c r="N9739" s="7"/>
    </row>
    <row r="9740" spans="1:14" ht="30" customHeight="1" x14ac:dyDescent="0.25">
      <c r="A9740" s="1"/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7"/>
      <c r="M9740" s="7"/>
      <c r="N9740" s="7"/>
    </row>
    <row r="9741" spans="1:14" ht="30" customHeight="1" x14ac:dyDescent="0.25">
      <c r="A9741" s="1"/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7"/>
      <c r="M9741" s="7"/>
      <c r="N9741" s="7"/>
    </row>
    <row r="9742" spans="1:14" ht="30" customHeight="1" x14ac:dyDescent="0.25">
      <c r="A9742" s="1"/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7"/>
      <c r="M9742" s="7"/>
      <c r="N9742" s="7"/>
    </row>
    <row r="9743" spans="1:14" ht="30" customHeight="1" x14ac:dyDescent="0.25">
      <c r="A9743" s="1"/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7"/>
      <c r="M9743" s="7"/>
      <c r="N9743" s="7"/>
    </row>
    <row r="9744" spans="1:14" ht="30" customHeight="1" x14ac:dyDescent="0.25">
      <c r="A9744" s="1"/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7"/>
      <c r="M9744" s="7"/>
      <c r="N9744" s="7"/>
    </row>
    <row r="9745" spans="1:14" ht="30" customHeight="1" x14ac:dyDescent="0.25">
      <c r="A9745" s="1"/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7"/>
      <c r="M9745" s="7"/>
      <c r="N9745" s="7"/>
    </row>
    <row r="9746" spans="1:14" ht="30" customHeight="1" x14ac:dyDescent="0.25">
      <c r="A9746" s="1"/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7"/>
      <c r="M9746" s="7"/>
      <c r="N9746" s="7"/>
    </row>
    <row r="9747" spans="1:14" ht="30" customHeight="1" x14ac:dyDescent="0.25">
      <c r="A9747" s="1"/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7"/>
      <c r="M9747" s="7"/>
      <c r="N9747" s="7"/>
    </row>
    <row r="9748" spans="1:14" ht="30" customHeight="1" x14ac:dyDescent="0.25">
      <c r="A9748" s="1"/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7"/>
      <c r="M9748" s="7"/>
      <c r="N9748" s="7"/>
    </row>
    <row r="9749" spans="1:14" ht="30" customHeight="1" x14ac:dyDescent="0.25">
      <c r="A9749" s="1"/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7"/>
      <c r="M9749" s="7"/>
      <c r="N9749" s="7"/>
    </row>
    <row r="9750" spans="1:14" ht="30" customHeight="1" x14ac:dyDescent="0.25">
      <c r="A9750" s="1"/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7"/>
      <c r="M9750" s="7"/>
      <c r="N9750" s="7"/>
    </row>
    <row r="9751" spans="1:14" ht="30" customHeight="1" x14ac:dyDescent="0.25">
      <c r="A9751" s="1"/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7"/>
      <c r="M9751" s="7"/>
      <c r="N9751" s="7"/>
    </row>
    <row r="9752" spans="1:14" ht="30" customHeight="1" x14ac:dyDescent="0.25">
      <c r="A9752" s="1"/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7"/>
      <c r="M9752" s="7"/>
      <c r="N9752" s="7"/>
    </row>
    <row r="9753" spans="1:14" ht="30" customHeight="1" x14ac:dyDescent="0.25">
      <c r="A9753" s="1"/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7"/>
      <c r="M9753" s="7"/>
      <c r="N9753" s="7"/>
    </row>
    <row r="9754" spans="1:14" ht="30" customHeight="1" x14ac:dyDescent="0.25">
      <c r="A9754" s="1"/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7"/>
      <c r="M9754" s="7"/>
      <c r="N9754" s="7"/>
    </row>
    <row r="9755" spans="1:14" ht="30" customHeight="1" x14ac:dyDescent="0.25">
      <c r="A9755" s="1"/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7"/>
      <c r="M9755" s="7"/>
      <c r="N9755" s="7"/>
    </row>
    <row r="9756" spans="1:14" ht="30" customHeight="1" x14ac:dyDescent="0.25">
      <c r="A9756" s="1"/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7"/>
      <c r="M9756" s="7"/>
      <c r="N9756" s="7"/>
    </row>
    <row r="9757" spans="1:14" ht="30" customHeight="1" x14ac:dyDescent="0.25">
      <c r="A9757" s="1"/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7"/>
      <c r="M9757" s="7"/>
      <c r="N9757" s="7"/>
    </row>
    <row r="9758" spans="1:14" ht="30" customHeight="1" x14ac:dyDescent="0.25">
      <c r="A9758" s="1"/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7"/>
      <c r="M9758" s="7"/>
      <c r="N9758" s="7"/>
    </row>
    <row r="9759" spans="1:14" ht="30" customHeight="1" x14ac:dyDescent="0.25">
      <c r="A9759" s="1"/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7"/>
      <c r="M9759" s="7"/>
      <c r="N9759" s="7"/>
    </row>
    <row r="9760" spans="1:14" ht="30" customHeight="1" x14ac:dyDescent="0.25">
      <c r="A9760" s="1"/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7"/>
      <c r="M9760" s="7"/>
      <c r="N9760" s="7"/>
    </row>
    <row r="9761" spans="1:14" ht="30" customHeight="1" x14ac:dyDescent="0.25">
      <c r="A9761" s="1"/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7"/>
      <c r="M9761" s="7"/>
      <c r="N9761" s="7"/>
    </row>
    <row r="9762" spans="1:14" ht="30" customHeight="1" x14ac:dyDescent="0.25">
      <c r="A9762" s="1"/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7"/>
      <c r="M9762" s="7"/>
      <c r="N9762" s="7"/>
    </row>
    <row r="9763" spans="1:14" ht="30" customHeight="1" x14ac:dyDescent="0.25">
      <c r="A9763" s="1"/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7"/>
      <c r="M9763" s="7"/>
      <c r="N9763" s="7"/>
    </row>
    <row r="9764" spans="1:14" ht="30" customHeight="1" x14ac:dyDescent="0.25">
      <c r="A9764" s="1"/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7"/>
      <c r="M9764" s="7"/>
      <c r="N9764" s="7"/>
    </row>
    <row r="9765" spans="1:14" ht="30" customHeight="1" x14ac:dyDescent="0.25">
      <c r="A9765" s="1"/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7"/>
      <c r="M9765" s="7"/>
      <c r="N9765" s="7"/>
    </row>
    <row r="9766" spans="1:14" ht="30" customHeight="1" x14ac:dyDescent="0.25">
      <c r="A9766" s="1"/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7"/>
      <c r="M9766" s="7"/>
      <c r="N9766" s="7"/>
    </row>
    <row r="9767" spans="1:14" ht="30" customHeight="1" x14ac:dyDescent="0.25">
      <c r="A9767" s="1"/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7"/>
      <c r="M9767" s="7"/>
      <c r="N9767" s="7"/>
    </row>
    <row r="9768" spans="1:14" ht="30" customHeight="1" x14ac:dyDescent="0.25">
      <c r="A9768" s="1"/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7"/>
      <c r="M9768" s="7"/>
      <c r="N9768" s="7"/>
    </row>
    <row r="9769" spans="1:14" ht="30" customHeight="1" x14ac:dyDescent="0.25">
      <c r="A9769" s="1"/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7"/>
      <c r="M9769" s="7"/>
      <c r="N9769" s="7"/>
    </row>
    <row r="9770" spans="1:14" ht="30" customHeight="1" x14ac:dyDescent="0.25">
      <c r="A9770" s="1"/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7"/>
      <c r="M9770" s="7"/>
      <c r="N9770" s="7"/>
    </row>
    <row r="9771" spans="1:14" ht="30" customHeight="1" x14ac:dyDescent="0.25">
      <c r="A9771" s="1"/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7"/>
      <c r="M9771" s="7"/>
      <c r="N9771" s="7"/>
    </row>
    <row r="9772" spans="1:14" ht="30" customHeight="1" x14ac:dyDescent="0.25">
      <c r="A9772" s="1"/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7"/>
      <c r="M9772" s="7"/>
      <c r="N9772" s="7"/>
    </row>
    <row r="9773" spans="1:14" ht="30" customHeight="1" x14ac:dyDescent="0.25">
      <c r="A9773" s="1"/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7"/>
      <c r="M9773" s="7"/>
      <c r="N9773" s="7"/>
    </row>
    <row r="9774" spans="1:14" ht="30" customHeight="1" x14ac:dyDescent="0.25">
      <c r="A9774" s="1"/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7"/>
      <c r="M9774" s="7"/>
      <c r="N9774" s="7"/>
    </row>
    <row r="9775" spans="1:14" ht="30" customHeight="1" x14ac:dyDescent="0.25">
      <c r="A9775" s="1"/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7"/>
      <c r="M9775" s="7"/>
      <c r="N9775" s="7"/>
    </row>
    <row r="9776" spans="1:14" ht="30" customHeight="1" x14ac:dyDescent="0.25">
      <c r="A9776" s="1"/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7"/>
      <c r="M9776" s="7"/>
      <c r="N9776" s="7"/>
    </row>
    <row r="9777" spans="1:14" ht="30" customHeight="1" x14ac:dyDescent="0.25">
      <c r="A9777" s="1"/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7"/>
      <c r="M9777" s="7"/>
      <c r="N9777" s="7"/>
    </row>
    <row r="9778" spans="1:14" ht="30" customHeight="1" x14ac:dyDescent="0.25">
      <c r="A9778" s="1"/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7"/>
      <c r="M9778" s="7"/>
      <c r="N9778" s="7"/>
    </row>
    <row r="9779" spans="1:14" ht="30" customHeight="1" x14ac:dyDescent="0.25">
      <c r="A9779" s="1"/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7"/>
      <c r="M9779" s="7"/>
      <c r="N9779" s="7"/>
    </row>
    <row r="9780" spans="1:14" ht="30" customHeight="1" x14ac:dyDescent="0.25">
      <c r="A9780" s="1"/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7"/>
      <c r="M9780" s="7"/>
      <c r="N9780" s="7"/>
    </row>
    <row r="9781" spans="1:14" ht="30" customHeight="1" x14ac:dyDescent="0.25">
      <c r="A9781" s="1"/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7"/>
      <c r="M9781" s="7"/>
      <c r="N9781" s="7"/>
    </row>
    <row r="9782" spans="1:14" ht="30" customHeight="1" x14ac:dyDescent="0.25">
      <c r="A9782" s="1"/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7"/>
      <c r="M9782" s="7"/>
      <c r="N9782" s="7"/>
    </row>
    <row r="9783" spans="1:14" ht="30" customHeight="1" x14ac:dyDescent="0.25">
      <c r="A9783" s="1"/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7"/>
      <c r="M9783" s="7"/>
      <c r="N9783" s="7"/>
    </row>
    <row r="9784" spans="1:14" ht="30" customHeight="1" x14ac:dyDescent="0.25">
      <c r="A9784" s="1"/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7"/>
      <c r="M9784" s="7"/>
      <c r="N9784" s="7"/>
    </row>
    <row r="9785" spans="1:14" ht="30" customHeight="1" x14ac:dyDescent="0.25">
      <c r="A9785" s="1"/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7"/>
      <c r="M9785" s="7"/>
      <c r="N9785" s="7"/>
    </row>
    <row r="9786" spans="1:14" ht="30" customHeight="1" x14ac:dyDescent="0.25">
      <c r="A9786" s="1"/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7"/>
      <c r="M9786" s="7"/>
      <c r="N9786" s="7"/>
    </row>
    <row r="9787" spans="1:14" ht="30" customHeight="1" x14ac:dyDescent="0.25">
      <c r="A9787" s="1"/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7"/>
      <c r="M9787" s="7"/>
      <c r="N9787" s="7"/>
    </row>
    <row r="9788" spans="1:14" ht="30" customHeight="1" x14ac:dyDescent="0.25">
      <c r="A9788" s="1"/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7"/>
      <c r="M9788" s="7"/>
      <c r="N9788" s="7"/>
    </row>
    <row r="9789" spans="1:14" ht="30" customHeight="1" x14ac:dyDescent="0.25">
      <c r="A9789" s="1"/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7"/>
      <c r="M9789" s="7"/>
      <c r="N9789" s="7"/>
    </row>
    <row r="9790" spans="1:14" ht="30" customHeight="1" x14ac:dyDescent="0.25">
      <c r="A9790" s="1"/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7"/>
      <c r="M9790" s="7"/>
      <c r="N9790" s="7"/>
    </row>
    <row r="9791" spans="1:14" ht="30" customHeight="1" x14ac:dyDescent="0.25">
      <c r="A9791" s="1"/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7"/>
      <c r="M9791" s="7"/>
      <c r="N9791" s="7"/>
    </row>
    <row r="9792" spans="1:14" ht="30" customHeight="1" x14ac:dyDescent="0.25">
      <c r="A9792" s="1"/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7"/>
      <c r="M9792" s="7"/>
      <c r="N9792" s="7"/>
    </row>
    <row r="9793" spans="1:14" ht="30" customHeight="1" x14ac:dyDescent="0.25">
      <c r="A9793" s="1"/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7"/>
      <c r="M9793" s="7"/>
      <c r="N9793" s="7"/>
    </row>
    <row r="9794" spans="1:14" ht="30" customHeight="1" x14ac:dyDescent="0.25">
      <c r="A9794" s="1"/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7"/>
      <c r="M9794" s="7"/>
      <c r="N9794" s="7"/>
    </row>
    <row r="9795" spans="1:14" ht="30" customHeight="1" x14ac:dyDescent="0.25">
      <c r="A9795" s="1"/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7"/>
      <c r="M9795" s="7"/>
      <c r="N9795" s="7"/>
    </row>
    <row r="9796" spans="1:14" ht="30" customHeight="1" x14ac:dyDescent="0.25">
      <c r="A9796" s="1"/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7"/>
      <c r="M9796" s="7"/>
      <c r="N9796" s="7"/>
    </row>
    <row r="9797" spans="1:14" ht="30" customHeight="1" x14ac:dyDescent="0.25">
      <c r="A9797" s="1"/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7"/>
      <c r="M9797" s="7"/>
      <c r="N9797" s="7"/>
    </row>
    <row r="9798" spans="1:14" ht="30" customHeight="1" x14ac:dyDescent="0.25">
      <c r="A9798" s="1"/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7"/>
      <c r="M9798" s="7"/>
      <c r="N9798" s="7"/>
    </row>
    <row r="9799" spans="1:14" ht="30" customHeight="1" x14ac:dyDescent="0.25">
      <c r="A9799" s="1"/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7"/>
      <c r="M9799" s="7"/>
      <c r="N9799" s="7"/>
    </row>
    <row r="9800" spans="1:14" ht="30" customHeight="1" x14ac:dyDescent="0.25">
      <c r="A9800" s="1"/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7"/>
      <c r="M9800" s="7"/>
      <c r="N9800" s="7"/>
    </row>
    <row r="9801" spans="1:14" ht="30" customHeight="1" x14ac:dyDescent="0.25">
      <c r="A9801" s="1"/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7"/>
      <c r="M9801" s="7"/>
      <c r="N9801" s="7"/>
    </row>
    <row r="9802" spans="1:14" ht="30" customHeight="1" x14ac:dyDescent="0.25">
      <c r="A9802" s="1"/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7"/>
      <c r="M9802" s="7"/>
      <c r="N9802" s="7"/>
    </row>
    <row r="9803" spans="1:14" ht="30" customHeight="1" x14ac:dyDescent="0.25">
      <c r="A9803" s="1"/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7"/>
      <c r="M9803" s="7"/>
      <c r="N9803" s="7"/>
    </row>
    <row r="9804" spans="1:14" ht="30" customHeight="1" x14ac:dyDescent="0.25">
      <c r="A9804" s="1"/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7"/>
      <c r="M9804" s="7"/>
      <c r="N9804" s="7"/>
    </row>
    <row r="9805" spans="1:14" ht="30" customHeight="1" x14ac:dyDescent="0.25">
      <c r="A9805" s="1"/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7"/>
      <c r="M9805" s="7"/>
      <c r="N9805" s="7"/>
    </row>
    <row r="9806" spans="1:14" ht="30" customHeight="1" x14ac:dyDescent="0.25">
      <c r="A9806" s="1"/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7"/>
      <c r="M9806" s="7"/>
      <c r="N9806" s="7"/>
    </row>
    <row r="9807" spans="1:14" ht="30" customHeight="1" x14ac:dyDescent="0.25">
      <c r="A9807" s="1"/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7"/>
      <c r="M9807" s="7"/>
      <c r="N9807" s="7"/>
    </row>
    <row r="9808" spans="1:14" ht="30" customHeight="1" x14ac:dyDescent="0.25">
      <c r="A9808" s="1"/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7"/>
      <c r="M9808" s="7"/>
      <c r="N9808" s="7"/>
    </row>
    <row r="9809" spans="1:14" ht="30" customHeight="1" x14ac:dyDescent="0.25">
      <c r="A9809" s="1"/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7"/>
      <c r="M9809" s="7"/>
      <c r="N9809" s="7"/>
    </row>
    <row r="9810" spans="1:14" ht="30" customHeight="1" x14ac:dyDescent="0.25">
      <c r="A9810" s="1"/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7"/>
      <c r="M9810" s="7"/>
      <c r="N9810" s="7"/>
    </row>
    <row r="9811" spans="1:14" ht="30" customHeight="1" x14ac:dyDescent="0.25">
      <c r="A9811" s="1"/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7"/>
      <c r="M9811" s="7"/>
      <c r="N9811" s="7"/>
    </row>
    <row r="9812" spans="1:14" ht="30" customHeight="1" x14ac:dyDescent="0.25">
      <c r="A9812" s="1"/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7"/>
      <c r="M9812" s="7"/>
      <c r="N9812" s="7"/>
    </row>
    <row r="9813" spans="1:14" ht="30" customHeight="1" x14ac:dyDescent="0.25">
      <c r="A9813" s="1"/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7"/>
      <c r="M9813" s="7"/>
      <c r="N9813" s="7"/>
    </row>
    <row r="9814" spans="1:14" ht="30" customHeight="1" x14ac:dyDescent="0.25">
      <c r="A9814" s="1"/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7"/>
      <c r="M9814" s="7"/>
      <c r="N9814" s="7"/>
    </row>
    <row r="9815" spans="1:14" ht="30" customHeight="1" x14ac:dyDescent="0.25">
      <c r="A9815" s="1"/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7"/>
      <c r="M9815" s="7"/>
      <c r="N9815" s="7"/>
    </row>
    <row r="9816" spans="1:14" ht="30" customHeight="1" x14ac:dyDescent="0.25">
      <c r="A9816" s="1"/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7"/>
      <c r="M9816" s="7"/>
      <c r="N9816" s="7"/>
    </row>
    <row r="9817" spans="1:14" ht="30" customHeight="1" x14ac:dyDescent="0.25">
      <c r="A9817" s="1"/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7"/>
      <c r="M9817" s="7"/>
      <c r="N9817" s="7"/>
    </row>
    <row r="9818" spans="1:14" ht="30" customHeight="1" x14ac:dyDescent="0.25">
      <c r="A9818" s="1"/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7"/>
      <c r="M9818" s="7"/>
      <c r="N9818" s="7"/>
    </row>
    <row r="9819" spans="1:14" ht="30" customHeight="1" x14ac:dyDescent="0.25">
      <c r="A9819" s="1"/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7"/>
      <c r="M9819" s="7"/>
      <c r="N9819" s="7"/>
    </row>
    <row r="9820" spans="1:14" ht="30" customHeight="1" x14ac:dyDescent="0.25">
      <c r="A9820" s="1"/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7"/>
      <c r="M9820" s="7"/>
      <c r="N9820" s="7"/>
    </row>
    <row r="9821" spans="1:14" ht="30" customHeight="1" x14ac:dyDescent="0.25">
      <c r="A9821" s="1"/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7"/>
      <c r="M9821" s="7"/>
      <c r="N9821" s="7"/>
    </row>
    <row r="9822" spans="1:14" ht="30" customHeight="1" x14ac:dyDescent="0.25">
      <c r="A9822" s="1"/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7"/>
      <c r="M9822" s="7"/>
      <c r="N9822" s="7"/>
    </row>
    <row r="9823" spans="1:14" ht="30" customHeight="1" x14ac:dyDescent="0.25">
      <c r="A9823" s="1"/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7"/>
      <c r="M9823" s="7"/>
      <c r="N9823" s="7"/>
    </row>
    <row r="9824" spans="1:14" ht="30" customHeight="1" x14ac:dyDescent="0.25">
      <c r="A9824" s="1"/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7"/>
      <c r="M9824" s="7"/>
      <c r="N9824" s="7"/>
    </row>
    <row r="9825" spans="1:14" ht="30" customHeight="1" x14ac:dyDescent="0.25">
      <c r="A9825" s="1"/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7"/>
      <c r="M9825" s="7"/>
      <c r="N9825" s="7"/>
    </row>
    <row r="9826" spans="1:14" ht="30" customHeight="1" x14ac:dyDescent="0.25">
      <c r="A9826" s="1"/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7"/>
      <c r="M9826" s="7"/>
      <c r="N9826" s="7"/>
    </row>
    <row r="9827" spans="1:14" ht="30" customHeight="1" x14ac:dyDescent="0.25">
      <c r="A9827" s="1"/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7"/>
      <c r="M9827" s="7"/>
      <c r="N9827" s="7"/>
    </row>
    <row r="9828" spans="1:14" ht="30" customHeight="1" x14ac:dyDescent="0.25">
      <c r="A9828" s="1"/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7"/>
      <c r="M9828" s="7"/>
      <c r="N9828" s="7"/>
    </row>
    <row r="9829" spans="1:14" ht="30" customHeight="1" x14ac:dyDescent="0.25">
      <c r="A9829" s="1"/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7"/>
      <c r="M9829" s="7"/>
      <c r="N9829" s="7"/>
    </row>
    <row r="9830" spans="1:14" ht="30" customHeight="1" x14ac:dyDescent="0.25">
      <c r="A9830" s="1"/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7"/>
      <c r="M9830" s="7"/>
      <c r="N9830" s="7"/>
    </row>
    <row r="9831" spans="1:14" ht="30" customHeight="1" x14ac:dyDescent="0.25">
      <c r="A9831" s="1"/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7"/>
      <c r="M9831" s="7"/>
      <c r="N9831" s="7"/>
    </row>
    <row r="9832" spans="1:14" ht="30" customHeight="1" x14ac:dyDescent="0.25">
      <c r="A9832" s="1"/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7"/>
      <c r="M9832" s="7"/>
      <c r="N9832" s="7"/>
    </row>
    <row r="9833" spans="1:14" ht="30" customHeight="1" x14ac:dyDescent="0.25">
      <c r="A9833" s="1"/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7"/>
      <c r="M9833" s="7"/>
      <c r="N9833" s="7"/>
    </row>
    <row r="9834" spans="1:14" ht="30" customHeight="1" x14ac:dyDescent="0.25">
      <c r="A9834" s="1"/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7"/>
      <c r="M9834" s="7"/>
      <c r="N9834" s="7"/>
    </row>
    <row r="9835" spans="1:14" ht="30" customHeight="1" x14ac:dyDescent="0.25">
      <c r="A9835" s="1"/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7"/>
      <c r="M9835" s="7"/>
      <c r="N9835" s="7"/>
    </row>
    <row r="9836" spans="1:14" ht="30" customHeight="1" x14ac:dyDescent="0.25">
      <c r="A9836" s="1"/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7"/>
      <c r="M9836" s="7"/>
      <c r="N9836" s="7"/>
    </row>
    <row r="9837" spans="1:14" ht="30" customHeight="1" x14ac:dyDescent="0.25">
      <c r="A9837" s="1"/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7"/>
      <c r="M9837" s="7"/>
      <c r="N9837" s="7"/>
    </row>
    <row r="9838" spans="1:14" ht="30" customHeight="1" x14ac:dyDescent="0.25">
      <c r="A9838" s="1"/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7"/>
      <c r="M9838" s="7"/>
      <c r="N9838" s="7"/>
    </row>
    <row r="9839" spans="1:14" ht="30" customHeight="1" x14ac:dyDescent="0.25">
      <c r="A9839" s="1"/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7"/>
      <c r="M9839" s="7"/>
      <c r="N9839" s="7"/>
    </row>
    <row r="9840" spans="1:14" ht="30" customHeight="1" x14ac:dyDescent="0.25">
      <c r="A9840" s="1"/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7"/>
      <c r="M9840" s="7"/>
      <c r="N9840" s="7"/>
    </row>
    <row r="9841" spans="1:14" ht="30" customHeight="1" x14ac:dyDescent="0.25">
      <c r="A9841" s="1"/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7"/>
      <c r="M9841" s="7"/>
      <c r="N9841" s="7"/>
    </row>
    <row r="9842" spans="1:14" ht="30" customHeight="1" x14ac:dyDescent="0.25">
      <c r="A9842" s="1"/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7"/>
      <c r="M9842" s="7"/>
      <c r="N9842" s="7"/>
    </row>
    <row r="9843" spans="1:14" ht="30" customHeight="1" x14ac:dyDescent="0.25">
      <c r="A9843" s="1"/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7"/>
      <c r="M9843" s="7"/>
      <c r="N9843" s="7"/>
    </row>
    <row r="9844" spans="1:14" ht="30" customHeight="1" x14ac:dyDescent="0.25">
      <c r="A9844" s="1"/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7"/>
      <c r="M9844" s="7"/>
      <c r="N9844" s="7"/>
    </row>
    <row r="9845" spans="1:14" ht="30" customHeight="1" x14ac:dyDescent="0.25">
      <c r="A9845" s="1"/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7"/>
      <c r="M9845" s="7"/>
      <c r="N9845" s="7"/>
    </row>
    <row r="9846" spans="1:14" ht="30" customHeight="1" x14ac:dyDescent="0.25">
      <c r="A9846" s="1"/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7"/>
      <c r="M9846" s="7"/>
      <c r="N9846" s="7"/>
    </row>
    <row r="9847" spans="1:14" ht="30" customHeight="1" x14ac:dyDescent="0.25">
      <c r="A9847" s="1"/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7"/>
      <c r="M9847" s="7"/>
      <c r="N9847" s="7"/>
    </row>
    <row r="9848" spans="1:14" ht="30" customHeight="1" x14ac:dyDescent="0.25">
      <c r="A9848" s="1"/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7"/>
      <c r="M9848" s="7"/>
      <c r="N9848" s="7"/>
    </row>
    <row r="9849" spans="1:14" ht="30" customHeight="1" x14ac:dyDescent="0.25">
      <c r="A9849" s="1"/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7"/>
      <c r="M9849" s="7"/>
      <c r="N9849" s="7"/>
    </row>
    <row r="9850" spans="1:14" ht="30" customHeight="1" x14ac:dyDescent="0.25">
      <c r="A9850" s="1"/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7"/>
      <c r="M9850" s="7"/>
      <c r="N9850" s="7"/>
    </row>
    <row r="9851" spans="1:14" ht="30" customHeight="1" x14ac:dyDescent="0.25">
      <c r="A9851" s="1"/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7"/>
      <c r="M9851" s="7"/>
      <c r="N9851" s="7"/>
    </row>
    <row r="9852" spans="1:14" ht="30" customHeight="1" x14ac:dyDescent="0.25">
      <c r="A9852" s="1"/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7"/>
      <c r="M9852" s="7"/>
      <c r="N9852" s="7"/>
    </row>
    <row r="9853" spans="1:14" ht="30" customHeight="1" x14ac:dyDescent="0.25">
      <c r="A9853" s="1"/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7"/>
      <c r="M9853" s="7"/>
      <c r="N9853" s="7"/>
    </row>
    <row r="9854" spans="1:14" ht="30" customHeight="1" x14ac:dyDescent="0.25">
      <c r="A9854" s="1"/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7"/>
      <c r="M9854" s="7"/>
      <c r="N9854" s="7"/>
    </row>
    <row r="9855" spans="1:14" ht="30" customHeight="1" x14ac:dyDescent="0.25">
      <c r="A9855" s="1"/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7"/>
      <c r="M9855" s="7"/>
      <c r="N9855" s="7"/>
    </row>
    <row r="9856" spans="1:14" ht="30" customHeight="1" x14ac:dyDescent="0.25">
      <c r="A9856" s="1"/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7"/>
      <c r="M9856" s="7"/>
      <c r="N9856" s="7"/>
    </row>
    <row r="9857" spans="1:14" ht="30" customHeight="1" x14ac:dyDescent="0.25">
      <c r="A9857" s="1"/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7"/>
      <c r="M9857" s="7"/>
      <c r="N9857" s="7"/>
    </row>
    <row r="9858" spans="1:14" ht="30" customHeight="1" x14ac:dyDescent="0.25">
      <c r="A9858" s="1"/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7"/>
      <c r="M9858" s="7"/>
      <c r="N9858" s="7"/>
    </row>
    <row r="9859" spans="1:14" ht="30" customHeight="1" x14ac:dyDescent="0.25">
      <c r="A9859" s="1"/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7"/>
      <c r="M9859" s="7"/>
      <c r="N9859" s="7"/>
    </row>
    <row r="9860" spans="1:14" ht="30" customHeight="1" x14ac:dyDescent="0.25">
      <c r="A9860" s="1"/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7"/>
      <c r="M9860" s="7"/>
      <c r="N9860" s="7"/>
    </row>
    <row r="9861" spans="1:14" ht="30" customHeight="1" x14ac:dyDescent="0.25">
      <c r="A9861" s="1"/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7"/>
      <c r="M9861" s="7"/>
      <c r="N9861" s="7"/>
    </row>
    <row r="9862" spans="1:14" ht="30" customHeight="1" x14ac:dyDescent="0.25">
      <c r="A9862" s="1"/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7"/>
      <c r="M9862" s="7"/>
      <c r="N9862" s="7"/>
    </row>
    <row r="9863" spans="1:14" ht="30" customHeight="1" x14ac:dyDescent="0.25">
      <c r="A9863" s="1"/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7"/>
      <c r="M9863" s="7"/>
      <c r="N9863" s="7"/>
    </row>
    <row r="9864" spans="1:14" ht="30" customHeight="1" x14ac:dyDescent="0.25">
      <c r="A9864" s="1"/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7"/>
      <c r="M9864" s="7"/>
      <c r="N9864" s="7"/>
    </row>
    <row r="9865" spans="1:14" ht="30" customHeight="1" x14ac:dyDescent="0.25">
      <c r="A9865" s="1"/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7"/>
      <c r="M9865" s="7"/>
      <c r="N9865" s="7"/>
    </row>
    <row r="9866" spans="1:14" ht="30" customHeight="1" x14ac:dyDescent="0.25">
      <c r="A9866" s="1"/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7"/>
      <c r="M9866" s="7"/>
      <c r="N9866" s="7"/>
    </row>
    <row r="9867" spans="1:14" ht="30" customHeight="1" x14ac:dyDescent="0.25">
      <c r="A9867" s="1"/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7"/>
      <c r="M9867" s="7"/>
      <c r="N9867" s="7"/>
    </row>
    <row r="9868" spans="1:14" ht="30" customHeight="1" x14ac:dyDescent="0.25">
      <c r="A9868" s="1"/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7"/>
      <c r="M9868" s="7"/>
      <c r="N9868" s="7"/>
    </row>
    <row r="9869" spans="1:14" ht="30" customHeight="1" x14ac:dyDescent="0.25">
      <c r="A9869" s="1"/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7"/>
      <c r="M9869" s="7"/>
      <c r="N9869" s="7"/>
    </row>
    <row r="9870" spans="1:14" ht="30" customHeight="1" x14ac:dyDescent="0.25">
      <c r="A9870" s="1"/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7"/>
      <c r="M9870" s="7"/>
      <c r="N9870" s="7"/>
    </row>
    <row r="9871" spans="1:14" ht="30" customHeight="1" x14ac:dyDescent="0.25">
      <c r="A9871" s="1"/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7"/>
      <c r="M9871" s="7"/>
      <c r="N9871" s="7"/>
    </row>
    <row r="9872" spans="1:14" ht="30" customHeight="1" x14ac:dyDescent="0.25">
      <c r="A9872" s="1"/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7"/>
      <c r="M9872" s="7"/>
      <c r="N9872" s="7"/>
    </row>
    <row r="9873" spans="1:14" ht="30" customHeight="1" x14ac:dyDescent="0.25">
      <c r="A9873" s="1"/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7"/>
      <c r="M9873" s="7"/>
      <c r="N9873" s="7"/>
    </row>
    <row r="9874" spans="1:14" ht="30" customHeight="1" x14ac:dyDescent="0.25">
      <c r="A9874" s="1"/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7"/>
      <c r="M9874" s="7"/>
      <c r="N9874" s="7"/>
    </row>
    <row r="9875" spans="1:14" ht="30" customHeight="1" x14ac:dyDescent="0.25">
      <c r="A9875" s="1"/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7"/>
      <c r="M9875" s="7"/>
      <c r="N9875" s="7"/>
    </row>
    <row r="9876" spans="1:14" ht="30" customHeight="1" x14ac:dyDescent="0.25">
      <c r="A9876" s="1"/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7"/>
      <c r="M9876" s="7"/>
      <c r="N9876" s="7"/>
    </row>
    <row r="9877" spans="1:14" ht="30" customHeight="1" x14ac:dyDescent="0.25">
      <c r="A9877" s="1"/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7"/>
      <c r="M9877" s="7"/>
      <c r="N9877" s="7"/>
    </row>
    <row r="9878" spans="1:14" ht="30" customHeight="1" x14ac:dyDescent="0.25">
      <c r="A9878" s="1"/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7"/>
      <c r="M9878" s="7"/>
      <c r="N9878" s="7"/>
    </row>
    <row r="9879" spans="1:14" ht="30" customHeight="1" x14ac:dyDescent="0.25">
      <c r="A9879" s="1"/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7"/>
      <c r="M9879" s="7"/>
      <c r="N9879" s="7"/>
    </row>
    <row r="9880" spans="1:14" ht="30" customHeight="1" x14ac:dyDescent="0.25">
      <c r="A9880" s="1"/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7"/>
      <c r="M9880" s="7"/>
      <c r="N9880" s="7"/>
    </row>
    <row r="9881" spans="1:14" ht="30" customHeight="1" x14ac:dyDescent="0.25">
      <c r="A9881" s="1"/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7"/>
      <c r="M9881" s="7"/>
      <c r="N9881" s="7"/>
    </row>
    <row r="9882" spans="1:14" ht="30" customHeight="1" x14ac:dyDescent="0.25">
      <c r="A9882" s="1"/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7"/>
      <c r="M9882" s="7"/>
      <c r="N9882" s="7"/>
    </row>
    <row r="9883" spans="1:14" ht="30" customHeight="1" x14ac:dyDescent="0.25">
      <c r="A9883" s="1"/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7"/>
      <c r="M9883" s="7"/>
      <c r="N9883" s="7"/>
    </row>
    <row r="9884" spans="1:14" ht="30" customHeight="1" x14ac:dyDescent="0.25">
      <c r="A9884" s="1"/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7"/>
      <c r="M9884" s="7"/>
      <c r="N9884" s="7"/>
    </row>
    <row r="9885" spans="1:14" ht="30" customHeight="1" x14ac:dyDescent="0.25">
      <c r="A9885" s="1"/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7"/>
      <c r="M9885" s="7"/>
      <c r="N9885" s="7"/>
    </row>
    <row r="9886" spans="1:14" ht="30" customHeight="1" x14ac:dyDescent="0.25">
      <c r="A9886" s="1"/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7"/>
      <c r="M9886" s="7"/>
      <c r="N9886" s="7"/>
    </row>
    <row r="9887" spans="1:14" ht="30" customHeight="1" x14ac:dyDescent="0.25">
      <c r="A9887" s="1"/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7"/>
      <c r="M9887" s="7"/>
      <c r="N9887" s="7"/>
    </row>
    <row r="9888" spans="1:14" ht="30" customHeight="1" x14ac:dyDescent="0.25">
      <c r="A9888" s="1"/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7"/>
      <c r="M9888" s="7"/>
      <c r="N9888" s="7"/>
    </row>
    <row r="9889" spans="1:14" ht="30" customHeight="1" x14ac:dyDescent="0.25">
      <c r="A9889" s="1"/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7"/>
      <c r="M9889" s="7"/>
      <c r="N9889" s="7"/>
    </row>
    <row r="9890" spans="1:14" ht="30" customHeight="1" x14ac:dyDescent="0.25">
      <c r="A9890" s="1"/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7"/>
      <c r="M9890" s="7"/>
      <c r="N9890" s="7"/>
    </row>
    <row r="9891" spans="1:14" ht="30" customHeight="1" x14ac:dyDescent="0.25">
      <c r="A9891" s="1"/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7"/>
      <c r="M9891" s="7"/>
      <c r="N9891" s="7"/>
    </row>
    <row r="9892" spans="1:14" ht="30" customHeight="1" x14ac:dyDescent="0.25">
      <c r="A9892" s="1"/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7"/>
      <c r="M9892" s="7"/>
      <c r="N9892" s="7"/>
    </row>
    <row r="9893" spans="1:14" ht="30" customHeight="1" x14ac:dyDescent="0.25">
      <c r="A9893" s="1"/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7"/>
      <c r="M9893" s="7"/>
      <c r="N9893" s="7"/>
    </row>
    <row r="9894" spans="1:14" ht="30" customHeight="1" x14ac:dyDescent="0.25">
      <c r="A9894" s="1"/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7"/>
      <c r="M9894" s="7"/>
      <c r="N9894" s="7"/>
    </row>
    <row r="9895" spans="1:14" ht="30" customHeight="1" x14ac:dyDescent="0.25">
      <c r="A9895" s="1"/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7"/>
      <c r="M9895" s="7"/>
      <c r="N9895" s="7"/>
    </row>
    <row r="9896" spans="1:14" ht="30" customHeight="1" x14ac:dyDescent="0.25">
      <c r="A9896" s="1"/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7"/>
      <c r="M9896" s="7"/>
      <c r="N9896" s="7"/>
    </row>
    <row r="9897" spans="1:14" ht="30" customHeight="1" x14ac:dyDescent="0.25">
      <c r="A9897" s="1"/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7"/>
      <c r="M9897" s="7"/>
      <c r="N9897" s="7"/>
    </row>
    <row r="9898" spans="1:14" ht="30" customHeight="1" x14ac:dyDescent="0.25">
      <c r="A9898" s="1"/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7"/>
      <c r="M9898" s="7"/>
      <c r="N9898" s="7"/>
    </row>
    <row r="9899" spans="1:14" ht="30" customHeight="1" x14ac:dyDescent="0.25">
      <c r="A9899" s="1"/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7"/>
      <c r="M9899" s="7"/>
      <c r="N9899" s="7"/>
    </row>
    <row r="9900" spans="1:14" ht="30" customHeight="1" x14ac:dyDescent="0.25">
      <c r="A9900" s="1"/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7"/>
      <c r="M9900" s="7"/>
      <c r="N9900" s="7"/>
    </row>
    <row r="9901" spans="1:14" ht="30" customHeight="1" x14ac:dyDescent="0.25">
      <c r="A9901" s="1"/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7"/>
      <c r="M9901" s="7"/>
      <c r="N9901" s="7"/>
    </row>
    <row r="9902" spans="1:14" ht="30" customHeight="1" x14ac:dyDescent="0.25">
      <c r="A9902" s="1"/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7"/>
      <c r="M9902" s="7"/>
      <c r="N9902" s="7"/>
    </row>
    <row r="9903" spans="1:14" ht="30" customHeight="1" x14ac:dyDescent="0.25">
      <c r="A9903" s="1"/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7"/>
      <c r="M9903" s="7"/>
      <c r="N9903" s="7"/>
    </row>
    <row r="9904" spans="1:14" ht="30" customHeight="1" x14ac:dyDescent="0.25">
      <c r="A9904" s="1"/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7"/>
      <c r="M9904" s="7"/>
      <c r="N9904" s="7"/>
    </row>
    <row r="9905" spans="1:14" ht="30" customHeight="1" x14ac:dyDescent="0.25">
      <c r="A9905" s="1"/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7"/>
      <c r="M9905" s="7"/>
      <c r="N9905" s="7"/>
    </row>
    <row r="9906" spans="1:14" ht="30" customHeight="1" x14ac:dyDescent="0.25">
      <c r="A9906" s="1"/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7"/>
      <c r="M9906" s="7"/>
      <c r="N9906" s="7"/>
    </row>
    <row r="9907" spans="1:14" ht="30" customHeight="1" x14ac:dyDescent="0.25">
      <c r="A9907" s="1"/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7"/>
      <c r="M9907" s="7"/>
      <c r="N9907" s="7"/>
    </row>
    <row r="9908" spans="1:14" ht="30" customHeight="1" x14ac:dyDescent="0.25">
      <c r="A9908" s="1"/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7"/>
      <c r="M9908" s="7"/>
      <c r="N9908" s="7"/>
    </row>
    <row r="9909" spans="1:14" ht="30" customHeight="1" x14ac:dyDescent="0.25">
      <c r="A9909" s="1"/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7"/>
      <c r="M9909" s="7"/>
      <c r="N9909" s="7"/>
    </row>
    <row r="9910" spans="1:14" ht="30" customHeight="1" x14ac:dyDescent="0.25">
      <c r="A9910" s="1"/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7"/>
      <c r="M9910" s="7"/>
      <c r="N9910" s="7"/>
    </row>
    <row r="9911" spans="1:14" ht="30" customHeight="1" x14ac:dyDescent="0.25">
      <c r="A9911" s="1"/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7"/>
      <c r="M9911" s="7"/>
      <c r="N9911" s="7"/>
    </row>
    <row r="9912" spans="1:14" ht="30" customHeight="1" x14ac:dyDescent="0.25">
      <c r="A9912" s="1"/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7"/>
      <c r="M9912" s="7"/>
      <c r="N9912" s="7"/>
    </row>
    <row r="9913" spans="1:14" ht="30" customHeight="1" x14ac:dyDescent="0.25">
      <c r="A9913" s="1"/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7"/>
      <c r="M9913" s="7"/>
      <c r="N9913" s="7"/>
    </row>
    <row r="9914" spans="1:14" ht="30" customHeight="1" x14ac:dyDescent="0.25">
      <c r="A9914" s="1"/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7"/>
      <c r="M9914" s="7"/>
      <c r="N9914" s="7"/>
    </row>
    <row r="9915" spans="1:14" ht="30" customHeight="1" x14ac:dyDescent="0.25">
      <c r="A9915" s="1"/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7"/>
      <c r="M9915" s="7"/>
      <c r="N9915" s="7"/>
    </row>
    <row r="9916" spans="1:14" ht="30" customHeight="1" x14ac:dyDescent="0.25">
      <c r="A9916" s="1"/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7"/>
      <c r="M9916" s="7"/>
      <c r="N9916" s="7"/>
    </row>
    <row r="9917" spans="1:14" ht="30" customHeight="1" x14ac:dyDescent="0.25">
      <c r="A9917" s="1"/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7"/>
      <c r="M9917" s="7"/>
      <c r="N9917" s="7"/>
    </row>
    <row r="9918" spans="1:14" ht="30" customHeight="1" x14ac:dyDescent="0.25">
      <c r="A9918" s="1"/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7"/>
      <c r="M9918" s="7"/>
      <c r="N9918" s="7"/>
    </row>
    <row r="9919" spans="1:14" ht="30" customHeight="1" x14ac:dyDescent="0.25">
      <c r="A9919" s="1"/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7"/>
      <c r="M9919" s="7"/>
      <c r="N9919" s="7"/>
    </row>
    <row r="9920" spans="1:14" ht="30" customHeight="1" x14ac:dyDescent="0.25">
      <c r="A9920" s="1"/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7"/>
      <c r="M9920" s="7"/>
      <c r="N9920" s="7"/>
    </row>
    <row r="9921" spans="1:14" ht="30" customHeight="1" x14ac:dyDescent="0.25">
      <c r="A9921" s="1"/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7"/>
      <c r="M9921" s="7"/>
      <c r="N9921" s="7"/>
    </row>
    <row r="9922" spans="1:14" ht="30" customHeight="1" x14ac:dyDescent="0.25">
      <c r="A9922" s="1"/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7"/>
      <c r="M9922" s="7"/>
      <c r="N9922" s="7"/>
    </row>
    <row r="9923" spans="1:14" ht="30" customHeight="1" x14ac:dyDescent="0.25">
      <c r="A9923" s="1"/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7"/>
      <c r="M9923" s="7"/>
      <c r="N9923" s="7"/>
    </row>
    <row r="9924" spans="1:14" ht="30" customHeight="1" x14ac:dyDescent="0.25">
      <c r="A9924" s="1"/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7"/>
      <c r="M9924" s="7"/>
      <c r="N9924" s="7"/>
    </row>
    <row r="9925" spans="1:14" ht="30" customHeight="1" x14ac:dyDescent="0.25">
      <c r="A9925" s="1"/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7"/>
      <c r="M9925" s="7"/>
      <c r="N9925" s="7"/>
    </row>
    <row r="9926" spans="1:14" ht="30" customHeight="1" x14ac:dyDescent="0.25">
      <c r="A9926" s="1"/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7"/>
      <c r="M9926" s="7"/>
      <c r="N9926" s="7"/>
    </row>
    <row r="9927" spans="1:14" ht="30" customHeight="1" x14ac:dyDescent="0.25">
      <c r="A9927" s="1"/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7"/>
      <c r="M9927" s="7"/>
      <c r="N9927" s="7"/>
    </row>
    <row r="9928" spans="1:14" ht="30" customHeight="1" x14ac:dyDescent="0.25">
      <c r="A9928" s="1"/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7"/>
      <c r="M9928" s="7"/>
      <c r="N9928" s="7"/>
    </row>
    <row r="9929" spans="1:14" ht="30" customHeight="1" x14ac:dyDescent="0.25">
      <c r="A9929" s="1"/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7"/>
      <c r="M9929" s="7"/>
      <c r="N9929" s="7"/>
    </row>
    <row r="9930" spans="1:14" ht="30" customHeight="1" x14ac:dyDescent="0.25">
      <c r="A9930" s="1"/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7"/>
      <c r="M9930" s="7"/>
      <c r="N9930" s="7"/>
    </row>
    <row r="9931" spans="1:14" ht="30" customHeight="1" x14ac:dyDescent="0.25">
      <c r="A9931" s="1"/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7"/>
      <c r="M9931" s="7"/>
      <c r="N9931" s="7"/>
    </row>
    <row r="9932" spans="1:14" ht="30" customHeight="1" x14ac:dyDescent="0.25">
      <c r="A9932" s="1"/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7"/>
      <c r="M9932" s="7"/>
      <c r="N9932" s="7"/>
    </row>
    <row r="9933" spans="1:14" ht="30" customHeight="1" x14ac:dyDescent="0.25">
      <c r="A9933" s="1"/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7"/>
      <c r="M9933" s="7"/>
      <c r="N9933" s="7"/>
    </row>
    <row r="9934" spans="1:14" ht="30" customHeight="1" x14ac:dyDescent="0.25">
      <c r="A9934" s="1"/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7"/>
      <c r="M9934" s="7"/>
      <c r="N9934" s="7"/>
    </row>
    <row r="9935" spans="1:14" ht="30" customHeight="1" x14ac:dyDescent="0.25">
      <c r="A9935" s="1"/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7"/>
      <c r="M9935" s="7"/>
      <c r="N9935" s="7"/>
    </row>
    <row r="9936" spans="1:14" ht="30" customHeight="1" x14ac:dyDescent="0.25">
      <c r="A9936" s="1"/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7"/>
      <c r="M9936" s="7"/>
      <c r="N9936" s="7"/>
    </row>
    <row r="9937" spans="1:14" ht="30" customHeight="1" x14ac:dyDescent="0.25">
      <c r="A9937" s="1"/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7"/>
      <c r="M9937" s="7"/>
      <c r="N9937" s="7"/>
    </row>
    <row r="9938" spans="1:14" ht="30" customHeight="1" x14ac:dyDescent="0.25">
      <c r="A9938" s="1"/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7"/>
      <c r="M9938" s="7"/>
      <c r="N9938" s="7"/>
    </row>
    <row r="9939" spans="1:14" ht="30" customHeight="1" x14ac:dyDescent="0.25">
      <c r="A9939" s="1"/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7"/>
      <c r="M9939" s="7"/>
      <c r="N9939" s="7"/>
    </row>
    <row r="9940" spans="1:14" ht="30" customHeight="1" x14ac:dyDescent="0.25">
      <c r="A9940" s="1"/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7"/>
      <c r="M9940" s="7"/>
      <c r="N9940" s="7"/>
    </row>
    <row r="9941" spans="1:14" ht="30" customHeight="1" x14ac:dyDescent="0.25">
      <c r="A9941" s="1"/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7"/>
      <c r="M9941" s="7"/>
      <c r="N9941" s="7"/>
    </row>
    <row r="9942" spans="1:14" ht="30" customHeight="1" x14ac:dyDescent="0.25">
      <c r="A9942" s="1"/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7"/>
      <c r="M9942" s="7"/>
      <c r="N9942" s="7"/>
    </row>
    <row r="9943" spans="1:14" ht="30" customHeight="1" x14ac:dyDescent="0.25">
      <c r="A9943" s="1"/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7"/>
      <c r="M9943" s="7"/>
      <c r="N9943" s="7"/>
    </row>
    <row r="9944" spans="1:14" ht="30" customHeight="1" x14ac:dyDescent="0.25">
      <c r="A9944" s="1"/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7"/>
      <c r="M9944" s="7"/>
      <c r="N9944" s="7"/>
    </row>
    <row r="9945" spans="1:14" ht="30" customHeight="1" x14ac:dyDescent="0.25">
      <c r="A9945" s="1"/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7"/>
      <c r="M9945" s="7"/>
      <c r="N9945" s="7"/>
    </row>
    <row r="9946" spans="1:14" ht="30" customHeight="1" x14ac:dyDescent="0.25">
      <c r="A9946" s="1"/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7"/>
      <c r="M9946" s="7"/>
      <c r="N9946" s="7"/>
    </row>
    <row r="9947" spans="1:14" ht="30" customHeight="1" x14ac:dyDescent="0.25">
      <c r="A9947" s="1"/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7"/>
      <c r="M9947" s="7"/>
      <c r="N9947" s="7"/>
    </row>
    <row r="9948" spans="1:14" ht="30" customHeight="1" x14ac:dyDescent="0.25">
      <c r="A9948" s="1"/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7"/>
      <c r="M9948" s="7"/>
      <c r="N9948" s="7"/>
    </row>
    <row r="9949" spans="1:14" ht="30" customHeight="1" x14ac:dyDescent="0.25">
      <c r="A9949" s="1"/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7"/>
      <c r="M9949" s="7"/>
      <c r="N9949" s="7"/>
    </row>
    <row r="9950" spans="1:14" ht="30" customHeight="1" x14ac:dyDescent="0.25">
      <c r="A9950" s="1"/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7"/>
      <c r="M9950" s="7"/>
      <c r="N9950" s="7"/>
    </row>
    <row r="9951" spans="1:14" ht="30" customHeight="1" x14ac:dyDescent="0.25">
      <c r="A9951" s="1"/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7"/>
      <c r="M9951" s="7"/>
      <c r="N9951" s="7"/>
    </row>
    <row r="9952" spans="1:14" ht="30" customHeight="1" x14ac:dyDescent="0.25">
      <c r="A9952" s="1"/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7"/>
      <c r="M9952" s="7"/>
      <c r="N9952" s="7"/>
    </row>
    <row r="9953" spans="1:14" ht="30" customHeight="1" x14ac:dyDescent="0.25">
      <c r="A9953" s="1"/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7"/>
      <c r="M9953" s="7"/>
      <c r="N9953" s="7"/>
    </row>
    <row r="9954" spans="1:14" ht="30" customHeight="1" x14ac:dyDescent="0.25">
      <c r="A9954" s="1"/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7"/>
      <c r="M9954" s="7"/>
      <c r="N9954" s="7"/>
    </row>
    <row r="9955" spans="1:14" ht="30" customHeight="1" x14ac:dyDescent="0.25">
      <c r="A9955" s="1"/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7"/>
      <c r="M9955" s="7"/>
      <c r="N9955" s="7"/>
    </row>
    <row r="9956" spans="1:14" ht="30" customHeight="1" x14ac:dyDescent="0.25">
      <c r="A9956" s="1"/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7"/>
      <c r="M9956" s="7"/>
      <c r="N9956" s="7"/>
    </row>
    <row r="9957" spans="1:14" ht="30" customHeight="1" x14ac:dyDescent="0.25">
      <c r="A9957" s="1"/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7"/>
      <c r="M9957" s="7"/>
      <c r="N9957" s="7"/>
    </row>
    <row r="9958" spans="1:14" ht="30" customHeight="1" x14ac:dyDescent="0.25">
      <c r="A9958" s="1"/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7"/>
      <c r="M9958" s="7"/>
      <c r="N9958" s="7"/>
    </row>
    <row r="9959" spans="1:14" ht="30" customHeight="1" x14ac:dyDescent="0.25">
      <c r="A9959" s="1"/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7"/>
      <c r="M9959" s="7"/>
      <c r="N9959" s="7"/>
    </row>
    <row r="9960" spans="1:14" ht="30" customHeight="1" x14ac:dyDescent="0.25">
      <c r="A9960" s="1"/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7"/>
      <c r="M9960" s="7"/>
      <c r="N9960" s="7"/>
    </row>
    <row r="9961" spans="1:14" ht="30" customHeight="1" x14ac:dyDescent="0.25">
      <c r="A9961" s="1"/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7"/>
      <c r="M9961" s="7"/>
      <c r="N9961" s="7"/>
    </row>
    <row r="9962" spans="1:14" ht="30" customHeight="1" x14ac:dyDescent="0.25">
      <c r="A9962" s="1"/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7"/>
      <c r="M9962" s="7"/>
      <c r="N9962" s="7"/>
    </row>
    <row r="9963" spans="1:14" ht="30" customHeight="1" x14ac:dyDescent="0.25">
      <c r="A9963" s="1"/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7"/>
      <c r="M9963" s="7"/>
      <c r="N9963" s="7"/>
    </row>
    <row r="9964" spans="1:14" ht="30" customHeight="1" x14ac:dyDescent="0.25">
      <c r="A9964" s="1"/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7"/>
      <c r="M9964" s="7"/>
      <c r="N9964" s="7"/>
    </row>
    <row r="9965" spans="1:14" ht="30" customHeight="1" x14ac:dyDescent="0.25">
      <c r="A9965" s="1"/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7"/>
      <c r="M9965" s="7"/>
      <c r="N9965" s="7"/>
    </row>
    <row r="9966" spans="1:14" ht="30" customHeight="1" x14ac:dyDescent="0.25">
      <c r="A9966" s="1"/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7"/>
      <c r="M9966" s="7"/>
      <c r="N9966" s="7"/>
    </row>
    <row r="9967" spans="1:14" ht="30" customHeight="1" x14ac:dyDescent="0.25">
      <c r="A9967" s="1"/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7"/>
      <c r="M9967" s="7"/>
      <c r="N9967" s="7"/>
    </row>
    <row r="9968" spans="1:14" ht="30" customHeight="1" x14ac:dyDescent="0.25">
      <c r="A9968" s="1"/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7"/>
      <c r="M9968" s="7"/>
      <c r="N9968" s="7"/>
    </row>
    <row r="9969" spans="1:14" ht="30" customHeight="1" x14ac:dyDescent="0.25">
      <c r="A9969" s="1"/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7"/>
      <c r="M9969" s="7"/>
      <c r="N9969" s="7"/>
    </row>
    <row r="9970" spans="1:14" ht="30" customHeight="1" x14ac:dyDescent="0.25">
      <c r="A9970" s="1"/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7"/>
      <c r="M9970" s="7"/>
      <c r="N9970" s="7"/>
    </row>
    <row r="9971" spans="1:14" ht="30" customHeight="1" x14ac:dyDescent="0.25">
      <c r="A9971" s="1"/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7"/>
      <c r="M9971" s="7"/>
      <c r="N9971" s="7"/>
    </row>
    <row r="9972" spans="1:14" ht="30" customHeight="1" x14ac:dyDescent="0.25">
      <c r="A9972" s="1"/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7"/>
      <c r="M9972" s="7"/>
      <c r="N9972" s="7"/>
    </row>
    <row r="9973" spans="1:14" ht="30" customHeight="1" x14ac:dyDescent="0.25">
      <c r="A9973" s="1"/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7"/>
      <c r="M9973" s="7"/>
      <c r="N9973" s="7"/>
    </row>
    <row r="9974" spans="1:14" ht="30" customHeight="1" x14ac:dyDescent="0.25">
      <c r="A9974" s="1"/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7"/>
      <c r="M9974" s="7"/>
      <c r="N9974" s="7"/>
    </row>
    <row r="9975" spans="1:14" ht="30" customHeight="1" x14ac:dyDescent="0.25">
      <c r="A9975" s="1"/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7"/>
      <c r="M9975" s="7"/>
      <c r="N9975" s="7"/>
    </row>
    <row r="9976" spans="1:14" ht="30" customHeight="1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7"/>
      <c r="M9976" s="7"/>
      <c r="N9976" s="7"/>
    </row>
    <row r="9977" spans="1:14" ht="30" customHeight="1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7"/>
      <c r="M9977" s="7"/>
      <c r="N9977" s="7"/>
    </row>
    <row r="9978" spans="1:14" ht="30" customHeight="1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7"/>
      <c r="M9978" s="7"/>
      <c r="N9978" s="7"/>
    </row>
    <row r="9979" spans="1:14" ht="30" customHeight="1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7"/>
      <c r="M9979" s="7"/>
      <c r="N9979" s="7"/>
    </row>
    <row r="9980" spans="1:14" ht="30" customHeight="1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7"/>
      <c r="M9980" s="7"/>
      <c r="N9980" s="7"/>
    </row>
    <row r="9981" spans="1:14" ht="30" customHeight="1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7"/>
      <c r="M9981" s="7"/>
      <c r="N9981" s="7"/>
    </row>
    <row r="9982" spans="1:14" ht="30" customHeight="1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7"/>
      <c r="M9982" s="7"/>
      <c r="N9982" s="7"/>
    </row>
    <row r="9983" spans="1:14" ht="30" customHeight="1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7"/>
      <c r="M9983" s="7"/>
      <c r="N9983" s="7"/>
    </row>
    <row r="9984" spans="1:14" ht="30" customHeight="1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7"/>
      <c r="M9984" s="7"/>
      <c r="N9984" s="7"/>
    </row>
    <row r="9985" spans="1:14" ht="30" customHeight="1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7"/>
      <c r="M9985" s="7"/>
      <c r="N9985" s="7"/>
    </row>
    <row r="9986" spans="1:14" ht="30" customHeight="1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7"/>
      <c r="M9986" s="7"/>
      <c r="N9986" s="7"/>
    </row>
    <row r="9987" spans="1:14" ht="30" customHeight="1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7"/>
      <c r="M9987" s="7"/>
      <c r="N9987" s="7"/>
    </row>
    <row r="9988" spans="1:14" ht="30" customHeight="1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7"/>
      <c r="M9988" s="7"/>
      <c r="N9988" s="7"/>
    </row>
    <row r="9989" spans="1:14" ht="30" customHeight="1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7"/>
      <c r="M9989" s="7"/>
      <c r="N9989" s="7"/>
    </row>
    <row r="9990" spans="1:14" ht="30" customHeight="1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7"/>
      <c r="M9990" s="7"/>
      <c r="N9990" s="7"/>
    </row>
    <row r="9991" spans="1:14" ht="30" customHeight="1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7"/>
      <c r="M9991" s="7"/>
      <c r="N9991" s="7"/>
    </row>
    <row r="9992" spans="1:14" ht="30" customHeight="1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7"/>
      <c r="M9992" s="7"/>
      <c r="N9992" s="7"/>
    </row>
    <row r="9993" spans="1:14" ht="30" customHeight="1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7"/>
      <c r="M9993" s="7"/>
      <c r="N9993" s="7"/>
    </row>
    <row r="9994" spans="1:14" ht="30" customHeight="1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7"/>
      <c r="M9994" s="7"/>
      <c r="N9994" s="7"/>
    </row>
    <row r="9995" spans="1:14" ht="30" customHeight="1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7"/>
      <c r="M9995" s="7"/>
      <c r="N9995" s="7"/>
    </row>
    <row r="9996" spans="1:14" ht="30" customHeight="1" x14ac:dyDescent="0.25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7"/>
      <c r="M9996" s="7"/>
      <c r="N9996" s="7"/>
    </row>
    <row r="9997" spans="1:14" ht="30" customHeight="1" x14ac:dyDescent="0.25">
      <c r="A9997" s="1"/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7"/>
      <c r="M9997" s="7"/>
      <c r="N9997" s="7"/>
    </row>
    <row r="9998" spans="1:14" ht="30" customHeight="1" x14ac:dyDescent="0.25">
      <c r="A9998" s="1"/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7"/>
      <c r="M9998" s="7"/>
      <c r="N9998" s="7"/>
    </row>
    <row r="9999" spans="1:14" ht="30" customHeight="1" x14ac:dyDescent="0.25">
      <c r="A9999" s="1"/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7"/>
      <c r="M9999" s="7"/>
      <c r="N9999" s="7"/>
    </row>
    <row r="10000" spans="1:14" ht="30" customHeight="1" x14ac:dyDescent="0.25">
      <c r="A10000" s="1"/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7"/>
      <c r="M10000" s="7"/>
      <c r="N10000" s="7"/>
    </row>
    <row r="10001" spans="1:14" ht="30" customHeight="1" x14ac:dyDescent="0.25">
      <c r="A10001" s="1"/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7"/>
      <c r="M10001" s="7"/>
      <c r="N10001" s="7"/>
    </row>
    <row r="10002" spans="1:14" ht="30" customHeight="1" x14ac:dyDescent="0.25">
      <c r="A10002" s="1"/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7"/>
      <c r="M10002" s="7"/>
      <c r="N10002" s="7"/>
    </row>
    <row r="10003" spans="1:14" ht="30" customHeight="1" x14ac:dyDescent="0.25">
      <c r="A10003" s="1"/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7"/>
      <c r="M10003" s="7"/>
      <c r="N10003" s="7"/>
    </row>
    <row r="10004" spans="1:14" ht="30" customHeight="1" x14ac:dyDescent="0.25">
      <c r="A10004" s="1"/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7"/>
      <c r="M10004" s="7"/>
      <c r="N10004" s="7"/>
    </row>
    <row r="10005" spans="1:14" ht="30" customHeight="1" x14ac:dyDescent="0.25">
      <c r="A10005" s="1"/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7"/>
      <c r="M10005" s="7"/>
      <c r="N10005" s="7"/>
    </row>
    <row r="10006" spans="1:14" ht="30" customHeight="1" x14ac:dyDescent="0.25">
      <c r="A10006" s="1"/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7"/>
      <c r="M10006" s="7"/>
      <c r="N10006" s="7"/>
    </row>
    <row r="10007" spans="1:14" ht="30" customHeight="1" x14ac:dyDescent="0.25">
      <c r="A10007" s="1"/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7"/>
      <c r="M10007" s="7"/>
      <c r="N10007" s="7"/>
    </row>
    <row r="10008" spans="1:14" ht="30" customHeight="1" x14ac:dyDescent="0.25">
      <c r="A10008" s="1"/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7"/>
      <c r="M10008" s="7"/>
      <c r="N10008" s="7"/>
    </row>
    <row r="10009" spans="1:14" ht="30" customHeight="1" x14ac:dyDescent="0.25">
      <c r="A10009" s="1"/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7"/>
      <c r="M10009" s="7"/>
      <c r="N10009" s="7"/>
    </row>
    <row r="10010" spans="1:14" ht="30" customHeight="1" x14ac:dyDescent="0.25">
      <c r="A10010" s="1"/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7"/>
      <c r="M10010" s="7"/>
      <c r="N10010" s="7"/>
    </row>
    <row r="10011" spans="1:14" ht="30" customHeight="1" x14ac:dyDescent="0.25">
      <c r="A10011" s="1"/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7"/>
      <c r="M10011" s="7"/>
      <c r="N10011" s="7"/>
    </row>
    <row r="10012" spans="1:14" ht="30" customHeight="1" x14ac:dyDescent="0.25">
      <c r="A10012" s="1"/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7"/>
      <c r="M10012" s="7"/>
      <c r="N10012" s="7"/>
    </row>
    <row r="10013" spans="1:14" ht="30" customHeight="1" x14ac:dyDescent="0.25">
      <c r="A10013" s="1"/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7"/>
      <c r="M10013" s="7"/>
      <c r="N10013" s="7"/>
    </row>
    <row r="10014" spans="1:14" ht="30" customHeight="1" x14ac:dyDescent="0.25">
      <c r="A10014" s="1"/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7"/>
      <c r="M10014" s="7"/>
      <c r="N10014" s="7"/>
    </row>
    <row r="10015" spans="1:14" ht="30" customHeight="1" x14ac:dyDescent="0.25">
      <c r="A10015" s="1"/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7"/>
      <c r="M10015" s="7"/>
      <c r="N10015" s="7"/>
    </row>
    <row r="10016" spans="1:14" ht="30" customHeight="1" x14ac:dyDescent="0.25">
      <c r="A10016" s="1"/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7"/>
      <c r="M10016" s="7"/>
      <c r="N10016" s="7"/>
    </row>
    <row r="10017" spans="1:14" ht="30" customHeight="1" x14ac:dyDescent="0.25">
      <c r="A10017" s="1"/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7"/>
      <c r="M10017" s="7"/>
      <c r="N10017" s="7"/>
    </row>
    <row r="10018" spans="1:14" ht="30" customHeight="1" x14ac:dyDescent="0.25">
      <c r="A10018" s="1"/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7"/>
      <c r="M10018" s="7"/>
      <c r="N10018" s="7"/>
    </row>
    <row r="10019" spans="1:14" ht="30" customHeight="1" x14ac:dyDescent="0.25">
      <c r="A10019" s="1"/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7"/>
      <c r="M10019" s="7"/>
      <c r="N10019" s="7"/>
    </row>
    <row r="10020" spans="1:14" ht="30" customHeight="1" x14ac:dyDescent="0.25">
      <c r="A10020" s="1"/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7"/>
      <c r="M10020" s="7"/>
      <c r="N10020" s="7"/>
    </row>
    <row r="10021" spans="1:14" ht="30" customHeight="1" x14ac:dyDescent="0.25">
      <c r="A10021" s="1"/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7"/>
      <c r="M10021" s="7"/>
      <c r="N10021" s="7"/>
    </row>
    <row r="10022" spans="1:14" ht="30" customHeight="1" x14ac:dyDescent="0.25">
      <c r="A10022" s="1"/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7"/>
      <c r="M10022" s="7"/>
      <c r="N10022" s="7"/>
    </row>
    <row r="10023" spans="1:14" ht="30" customHeight="1" x14ac:dyDescent="0.25">
      <c r="A10023" s="1"/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7"/>
      <c r="M10023" s="7"/>
      <c r="N10023" s="7"/>
    </row>
    <row r="10024" spans="1:14" ht="30" customHeight="1" x14ac:dyDescent="0.25">
      <c r="A10024" s="1"/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7"/>
      <c r="M10024" s="7"/>
      <c r="N10024" s="7"/>
    </row>
    <row r="10025" spans="1:14" ht="30" customHeight="1" x14ac:dyDescent="0.25">
      <c r="A10025" s="1"/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7"/>
      <c r="M10025" s="7"/>
      <c r="N10025" s="7"/>
    </row>
    <row r="10026" spans="1:14" ht="30" customHeight="1" x14ac:dyDescent="0.25">
      <c r="A10026" s="1"/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7"/>
      <c r="M10026" s="7"/>
      <c r="N10026" s="7"/>
    </row>
    <row r="10027" spans="1:14" ht="30" customHeight="1" x14ac:dyDescent="0.25">
      <c r="A10027" s="1"/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7"/>
      <c r="M10027" s="7"/>
      <c r="N10027" s="7"/>
    </row>
    <row r="10028" spans="1:14" ht="30" customHeight="1" x14ac:dyDescent="0.25">
      <c r="A10028" s="1"/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7"/>
      <c r="M10028" s="7"/>
      <c r="N10028" s="7"/>
    </row>
    <row r="10029" spans="1:14" ht="30" customHeight="1" x14ac:dyDescent="0.25">
      <c r="A10029" s="1"/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7"/>
      <c r="M10029" s="7"/>
      <c r="N10029" s="7"/>
    </row>
    <row r="10030" spans="1:14" ht="30" customHeight="1" x14ac:dyDescent="0.25">
      <c r="A10030" s="1"/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7"/>
      <c r="M10030" s="7"/>
      <c r="N10030" s="7"/>
    </row>
    <row r="10031" spans="1:14" ht="30" customHeight="1" x14ac:dyDescent="0.25">
      <c r="A10031" s="1"/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7"/>
      <c r="M10031" s="7"/>
      <c r="N10031" s="7"/>
    </row>
    <row r="10032" spans="1:14" ht="30" customHeight="1" x14ac:dyDescent="0.25">
      <c r="A10032" s="1"/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7"/>
      <c r="M10032" s="7"/>
      <c r="N10032" s="7"/>
    </row>
    <row r="10033" spans="1:14" ht="30" customHeight="1" x14ac:dyDescent="0.25">
      <c r="A10033" s="1"/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7"/>
      <c r="M10033" s="7"/>
      <c r="N10033" s="7"/>
    </row>
    <row r="10034" spans="1:14" ht="30" customHeight="1" x14ac:dyDescent="0.25">
      <c r="A10034" s="1"/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7"/>
      <c r="M10034" s="7"/>
      <c r="N10034" s="7"/>
    </row>
    <row r="10035" spans="1:14" ht="30" customHeight="1" x14ac:dyDescent="0.25">
      <c r="A10035" s="1"/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7"/>
      <c r="M10035" s="7"/>
      <c r="N10035" s="7"/>
    </row>
    <row r="10036" spans="1:14" ht="30" customHeight="1" x14ac:dyDescent="0.25">
      <c r="A10036" s="1"/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7"/>
      <c r="M10036" s="7"/>
      <c r="N10036" s="7"/>
    </row>
    <row r="10037" spans="1:14" ht="30" customHeight="1" x14ac:dyDescent="0.25">
      <c r="A10037" s="1"/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7"/>
      <c r="M10037" s="7"/>
      <c r="N10037" s="7"/>
    </row>
    <row r="10038" spans="1:14" ht="30" customHeight="1" x14ac:dyDescent="0.25">
      <c r="A10038" s="1"/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7"/>
      <c r="M10038" s="7"/>
      <c r="N10038" s="7"/>
    </row>
    <row r="10039" spans="1:14" ht="30" customHeight="1" x14ac:dyDescent="0.25">
      <c r="A10039" s="1"/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7"/>
      <c r="M10039" s="7"/>
      <c r="N10039" s="7"/>
    </row>
    <row r="10040" spans="1:14" ht="30" customHeight="1" x14ac:dyDescent="0.25">
      <c r="A10040" s="1"/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7"/>
      <c r="M10040" s="7"/>
      <c r="N10040" s="7"/>
    </row>
    <row r="10041" spans="1:14" ht="30" customHeight="1" x14ac:dyDescent="0.25">
      <c r="A10041" s="1"/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7"/>
      <c r="M10041" s="7"/>
      <c r="N10041" s="7"/>
    </row>
    <row r="10042" spans="1:14" ht="30" customHeight="1" x14ac:dyDescent="0.25">
      <c r="A10042" s="1"/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7"/>
      <c r="M10042" s="7"/>
      <c r="N10042" s="7"/>
    </row>
    <row r="10043" spans="1:14" ht="30" customHeight="1" x14ac:dyDescent="0.25">
      <c r="A10043" s="1"/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7"/>
      <c r="M10043" s="7"/>
      <c r="N10043" s="7"/>
    </row>
    <row r="10044" spans="1:14" ht="30" customHeight="1" x14ac:dyDescent="0.25">
      <c r="A10044" s="1"/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7"/>
      <c r="M10044" s="7"/>
      <c r="N10044" s="7"/>
    </row>
    <row r="10045" spans="1:14" ht="30" customHeight="1" x14ac:dyDescent="0.25">
      <c r="A10045" s="1"/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7"/>
      <c r="M10045" s="7"/>
      <c r="N10045" s="7"/>
    </row>
    <row r="10046" spans="1:14" ht="30" customHeight="1" x14ac:dyDescent="0.25">
      <c r="A10046" s="1"/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7"/>
      <c r="M10046" s="7"/>
      <c r="N10046" s="7"/>
    </row>
    <row r="10047" spans="1:14" ht="30" customHeight="1" x14ac:dyDescent="0.25">
      <c r="A10047" s="1"/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7"/>
      <c r="M10047" s="7"/>
      <c r="N10047" s="7"/>
    </row>
    <row r="10048" spans="1:14" ht="30" customHeight="1" x14ac:dyDescent="0.25">
      <c r="A10048" s="1"/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7"/>
      <c r="M10048" s="7"/>
      <c r="N10048" s="7"/>
    </row>
    <row r="10049" spans="1:14" ht="30" customHeight="1" x14ac:dyDescent="0.25">
      <c r="A10049" s="1"/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7"/>
      <c r="M10049" s="7"/>
      <c r="N10049" s="7"/>
    </row>
    <row r="10050" spans="1:14" ht="30" customHeight="1" x14ac:dyDescent="0.25">
      <c r="A10050" s="1"/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7"/>
      <c r="M10050" s="7"/>
      <c r="N10050" s="7"/>
    </row>
    <row r="10051" spans="1:14" ht="30" customHeight="1" x14ac:dyDescent="0.25">
      <c r="A10051" s="1"/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7"/>
      <c r="M10051" s="7"/>
      <c r="N10051" s="7"/>
    </row>
    <row r="10052" spans="1:14" ht="30" customHeight="1" x14ac:dyDescent="0.25">
      <c r="A10052" s="1"/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7"/>
      <c r="M10052" s="7"/>
      <c r="N10052" s="7"/>
    </row>
    <row r="10053" spans="1:14" ht="30" customHeight="1" x14ac:dyDescent="0.25">
      <c r="A10053" s="1"/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7"/>
      <c r="M10053" s="7"/>
      <c r="N10053" s="7"/>
    </row>
    <row r="10054" spans="1:14" ht="30" customHeight="1" x14ac:dyDescent="0.25">
      <c r="A10054" s="1"/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7"/>
      <c r="M10054" s="7"/>
      <c r="N10054" s="7"/>
    </row>
    <row r="10055" spans="1:14" ht="30" customHeight="1" x14ac:dyDescent="0.25">
      <c r="A10055" s="1"/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7"/>
      <c r="M10055" s="7"/>
      <c r="N10055" s="7"/>
    </row>
    <row r="10056" spans="1:14" ht="30" customHeight="1" x14ac:dyDescent="0.25">
      <c r="A10056" s="1"/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7"/>
      <c r="M10056" s="7"/>
      <c r="N10056" s="7"/>
    </row>
    <row r="10057" spans="1:14" ht="30" customHeight="1" x14ac:dyDescent="0.25">
      <c r="A10057" s="1"/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7"/>
      <c r="M10057" s="7"/>
      <c r="N10057" s="7"/>
    </row>
    <row r="10058" spans="1:14" ht="30" customHeight="1" x14ac:dyDescent="0.25">
      <c r="A10058" s="1"/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7"/>
      <c r="M10058" s="7"/>
      <c r="N10058" s="7"/>
    </row>
    <row r="10059" spans="1:14" ht="30" customHeight="1" x14ac:dyDescent="0.25">
      <c r="A10059" s="1"/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7"/>
      <c r="M10059" s="7"/>
      <c r="N10059" s="7"/>
    </row>
    <row r="10060" spans="1:14" ht="30" customHeight="1" x14ac:dyDescent="0.25">
      <c r="A10060" s="1"/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7"/>
      <c r="M10060" s="7"/>
      <c r="N10060" s="7"/>
    </row>
    <row r="10061" spans="1:14" ht="30" customHeight="1" x14ac:dyDescent="0.25">
      <c r="A10061" s="1"/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7"/>
      <c r="M10061" s="7"/>
      <c r="N10061" s="7"/>
    </row>
    <row r="10062" spans="1:14" ht="30" customHeight="1" x14ac:dyDescent="0.25">
      <c r="A10062" s="1"/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7"/>
      <c r="M10062" s="7"/>
      <c r="N10062" s="7"/>
    </row>
    <row r="10063" spans="1:14" ht="30" customHeight="1" x14ac:dyDescent="0.25">
      <c r="A10063" s="1"/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7"/>
      <c r="M10063" s="7"/>
      <c r="N10063" s="7"/>
    </row>
    <row r="10064" spans="1:14" ht="30" customHeight="1" x14ac:dyDescent="0.25">
      <c r="A10064" s="1"/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7"/>
      <c r="M10064" s="7"/>
      <c r="N10064" s="7"/>
    </row>
    <row r="10065" spans="1:14" ht="30" customHeight="1" x14ac:dyDescent="0.25">
      <c r="A10065" s="1"/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7"/>
      <c r="M10065" s="7"/>
      <c r="N10065" s="7"/>
    </row>
    <row r="10066" spans="1:14" ht="30" customHeight="1" x14ac:dyDescent="0.25">
      <c r="A10066" s="1"/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7"/>
      <c r="M10066" s="7"/>
      <c r="N10066" s="7"/>
    </row>
    <row r="10067" spans="1:14" ht="30" customHeight="1" x14ac:dyDescent="0.25">
      <c r="A10067" s="1"/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7"/>
      <c r="M10067" s="7"/>
      <c r="N10067" s="7"/>
    </row>
    <row r="10068" spans="1:14" ht="30" customHeight="1" x14ac:dyDescent="0.25">
      <c r="A10068" s="1"/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7"/>
      <c r="M10068" s="7"/>
      <c r="N10068" s="7"/>
    </row>
    <row r="10069" spans="1:14" ht="30" customHeight="1" x14ac:dyDescent="0.25">
      <c r="A10069" s="1"/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7"/>
      <c r="M10069" s="7"/>
      <c r="N10069" s="7"/>
    </row>
    <row r="10070" spans="1:14" ht="30" customHeight="1" x14ac:dyDescent="0.25">
      <c r="A10070" s="1"/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7"/>
      <c r="M10070" s="7"/>
      <c r="N10070" s="7"/>
    </row>
    <row r="10071" spans="1:14" ht="30" customHeight="1" x14ac:dyDescent="0.25">
      <c r="A10071" s="1"/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7"/>
      <c r="M10071" s="7"/>
      <c r="N10071" s="7"/>
    </row>
    <row r="10072" spans="1:14" ht="30" customHeight="1" x14ac:dyDescent="0.25">
      <c r="A10072" s="1"/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7"/>
      <c r="M10072" s="7"/>
      <c r="N10072" s="7"/>
    </row>
    <row r="10073" spans="1:14" ht="30" customHeight="1" x14ac:dyDescent="0.25">
      <c r="A10073" s="1"/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7"/>
      <c r="M10073" s="7"/>
      <c r="N10073" s="7"/>
    </row>
    <row r="10074" spans="1:14" ht="30" customHeight="1" x14ac:dyDescent="0.25">
      <c r="A10074" s="1"/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7"/>
      <c r="M10074" s="7"/>
      <c r="N10074" s="7"/>
    </row>
    <row r="10075" spans="1:14" ht="30" customHeight="1" x14ac:dyDescent="0.25">
      <c r="A10075" s="1"/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7"/>
      <c r="M10075" s="7"/>
      <c r="N10075" s="7"/>
    </row>
    <row r="10076" spans="1:14" ht="30" customHeight="1" x14ac:dyDescent="0.25">
      <c r="A10076" s="1"/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7"/>
      <c r="M10076" s="7"/>
      <c r="N10076" s="7"/>
    </row>
    <row r="10077" spans="1:14" ht="30" customHeight="1" x14ac:dyDescent="0.25">
      <c r="A10077" s="1"/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7"/>
      <c r="M10077" s="7"/>
      <c r="N10077" s="7"/>
    </row>
    <row r="10078" spans="1:14" ht="30" customHeight="1" x14ac:dyDescent="0.25">
      <c r="A10078" s="1"/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7"/>
      <c r="M10078" s="7"/>
      <c r="N10078" s="7"/>
    </row>
    <row r="10079" spans="1:14" ht="30" customHeight="1" x14ac:dyDescent="0.25">
      <c r="A10079" s="1"/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7"/>
      <c r="M10079" s="7"/>
      <c r="N10079" s="7"/>
    </row>
    <row r="10080" spans="1:14" ht="30" customHeight="1" x14ac:dyDescent="0.25">
      <c r="A10080" s="1"/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7"/>
      <c r="M10080" s="7"/>
      <c r="N10080" s="7"/>
    </row>
    <row r="10081" spans="1:14" ht="30" customHeight="1" x14ac:dyDescent="0.25">
      <c r="A10081" s="1"/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7"/>
      <c r="M10081" s="7"/>
      <c r="N10081" s="7"/>
    </row>
    <row r="10082" spans="1:14" ht="30" customHeight="1" x14ac:dyDescent="0.25">
      <c r="A10082" s="1"/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7"/>
      <c r="M10082" s="7"/>
      <c r="N10082" s="7"/>
    </row>
    <row r="10083" spans="1:14" ht="30" customHeight="1" x14ac:dyDescent="0.25">
      <c r="A10083" s="1"/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7"/>
      <c r="M10083" s="7"/>
      <c r="N10083" s="7"/>
    </row>
    <row r="10084" spans="1:14" ht="30" customHeight="1" x14ac:dyDescent="0.25">
      <c r="A10084" s="1"/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7"/>
      <c r="M10084" s="7"/>
      <c r="N10084" s="7"/>
    </row>
    <row r="10085" spans="1:14" ht="30" customHeight="1" x14ac:dyDescent="0.25">
      <c r="A10085" s="1"/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7"/>
      <c r="M10085" s="7"/>
      <c r="N10085" s="7"/>
    </row>
    <row r="10086" spans="1:14" ht="30" customHeight="1" x14ac:dyDescent="0.25">
      <c r="A10086" s="1"/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7"/>
      <c r="M10086" s="7"/>
      <c r="N10086" s="7"/>
    </row>
    <row r="10087" spans="1:14" ht="30" customHeight="1" x14ac:dyDescent="0.25">
      <c r="A10087" s="1"/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7"/>
      <c r="M10087" s="7"/>
      <c r="N10087" s="7"/>
    </row>
    <row r="10088" spans="1:14" ht="30" customHeight="1" x14ac:dyDescent="0.25">
      <c r="A10088" s="1"/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7"/>
      <c r="M10088" s="7"/>
      <c r="N10088" s="7"/>
    </row>
    <row r="10089" spans="1:14" ht="30" customHeight="1" x14ac:dyDescent="0.25">
      <c r="A10089" s="1"/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7"/>
      <c r="M10089" s="7"/>
      <c r="N10089" s="7"/>
    </row>
    <row r="10090" spans="1:14" ht="30" customHeight="1" x14ac:dyDescent="0.25">
      <c r="A10090" s="1"/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7"/>
      <c r="M10090" s="7"/>
      <c r="N10090" s="7"/>
    </row>
    <row r="10091" spans="1:14" ht="30" customHeight="1" x14ac:dyDescent="0.25">
      <c r="A10091" s="1"/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7"/>
      <c r="M10091" s="7"/>
      <c r="N10091" s="7"/>
    </row>
    <row r="10092" spans="1:14" ht="30" customHeight="1" x14ac:dyDescent="0.25">
      <c r="A10092" s="1"/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7"/>
      <c r="M10092" s="7"/>
      <c r="N10092" s="7"/>
    </row>
    <row r="10093" spans="1:14" ht="30" customHeight="1" x14ac:dyDescent="0.25">
      <c r="A10093" s="1"/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7"/>
      <c r="M10093" s="7"/>
      <c r="N10093" s="7"/>
    </row>
    <row r="10094" spans="1:14" ht="30" customHeight="1" x14ac:dyDescent="0.25">
      <c r="A10094" s="1"/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7"/>
      <c r="M10094" s="7"/>
      <c r="N10094" s="7"/>
    </row>
    <row r="10095" spans="1:14" ht="30" customHeight="1" x14ac:dyDescent="0.25">
      <c r="A10095" s="1"/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7"/>
      <c r="M10095" s="7"/>
      <c r="N10095" s="7"/>
    </row>
    <row r="10096" spans="1:14" ht="30" customHeight="1" x14ac:dyDescent="0.25">
      <c r="A10096" s="1"/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7"/>
      <c r="M10096" s="7"/>
      <c r="N10096" s="7"/>
    </row>
    <row r="10097" spans="1:14" ht="30" customHeight="1" x14ac:dyDescent="0.25">
      <c r="A10097" s="1"/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7"/>
      <c r="M10097" s="7"/>
      <c r="N10097" s="7"/>
    </row>
    <row r="10098" spans="1:14" ht="30" customHeight="1" x14ac:dyDescent="0.25">
      <c r="A10098" s="1"/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7"/>
      <c r="M10098" s="7"/>
      <c r="N10098" s="7"/>
    </row>
    <row r="10099" spans="1:14" ht="30" customHeight="1" x14ac:dyDescent="0.25">
      <c r="A10099" s="1"/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7"/>
      <c r="M10099" s="7"/>
      <c r="N10099" s="7"/>
    </row>
    <row r="10100" spans="1:14" ht="30" customHeight="1" x14ac:dyDescent="0.25">
      <c r="A10100" s="1"/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7"/>
      <c r="M10100" s="7"/>
      <c r="N10100" s="7"/>
    </row>
    <row r="10101" spans="1:14" ht="30" customHeight="1" x14ac:dyDescent="0.25">
      <c r="A10101" s="1"/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7"/>
      <c r="M10101" s="7"/>
      <c r="N10101" s="7"/>
    </row>
    <row r="10102" spans="1:14" ht="30" customHeight="1" x14ac:dyDescent="0.25">
      <c r="A10102" s="1"/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7"/>
      <c r="M10102" s="7"/>
      <c r="N10102" s="7"/>
    </row>
    <row r="10103" spans="1:14" ht="30" customHeight="1" x14ac:dyDescent="0.25">
      <c r="A10103" s="1"/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7"/>
      <c r="M10103" s="7"/>
      <c r="N10103" s="7"/>
    </row>
    <row r="10104" spans="1:14" ht="30" customHeight="1" x14ac:dyDescent="0.25">
      <c r="A10104" s="1"/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7"/>
      <c r="M10104" s="7"/>
      <c r="N10104" s="7"/>
    </row>
    <row r="10105" spans="1:14" ht="30" customHeight="1" x14ac:dyDescent="0.25">
      <c r="A10105" s="1"/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7"/>
      <c r="M10105" s="7"/>
      <c r="N10105" s="7"/>
    </row>
    <row r="10106" spans="1:14" ht="30" customHeight="1" x14ac:dyDescent="0.25">
      <c r="A10106" s="1"/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7"/>
      <c r="M10106" s="7"/>
      <c r="N10106" s="7"/>
    </row>
    <row r="10107" spans="1:14" ht="30" customHeight="1" x14ac:dyDescent="0.25">
      <c r="A10107" s="1"/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7"/>
      <c r="M10107" s="7"/>
      <c r="N10107" s="7"/>
    </row>
    <row r="10108" spans="1:14" ht="30" customHeight="1" x14ac:dyDescent="0.25">
      <c r="A10108" s="1"/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7"/>
      <c r="M10108" s="7"/>
      <c r="N10108" s="7"/>
    </row>
    <row r="10109" spans="1:14" ht="30" customHeight="1" x14ac:dyDescent="0.25">
      <c r="A10109" s="1"/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7"/>
      <c r="M10109" s="7"/>
      <c r="N10109" s="7"/>
    </row>
    <row r="10110" spans="1:14" ht="30" customHeight="1" x14ac:dyDescent="0.25">
      <c r="A10110" s="1"/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7"/>
      <c r="M10110" s="7"/>
      <c r="N10110" s="7"/>
    </row>
    <row r="10111" spans="1:14" ht="30" customHeight="1" x14ac:dyDescent="0.25">
      <c r="A10111" s="1"/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7"/>
      <c r="M10111" s="7"/>
      <c r="N10111" s="7"/>
    </row>
    <row r="10112" spans="1:14" ht="30" customHeight="1" x14ac:dyDescent="0.25">
      <c r="A10112" s="1"/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7"/>
      <c r="M10112" s="7"/>
      <c r="N10112" s="7"/>
    </row>
    <row r="10113" spans="1:14" ht="30" customHeight="1" x14ac:dyDescent="0.25">
      <c r="A10113" s="1"/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7"/>
      <c r="M10113" s="7"/>
      <c r="N10113" s="7"/>
    </row>
    <row r="10114" spans="1:14" ht="30" customHeight="1" x14ac:dyDescent="0.25">
      <c r="A10114" s="1"/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7"/>
      <c r="M10114" s="7"/>
      <c r="N10114" s="7"/>
    </row>
    <row r="10115" spans="1:14" ht="30" customHeight="1" x14ac:dyDescent="0.25">
      <c r="A10115" s="1"/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7"/>
      <c r="M10115" s="7"/>
      <c r="N10115" s="7"/>
    </row>
    <row r="10116" spans="1:14" ht="30" customHeight="1" x14ac:dyDescent="0.25">
      <c r="A10116" s="1"/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7"/>
      <c r="M10116" s="7"/>
      <c r="N10116" s="7"/>
    </row>
    <row r="10117" spans="1:14" ht="30" customHeight="1" x14ac:dyDescent="0.25">
      <c r="A10117" s="1"/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7"/>
      <c r="M10117" s="7"/>
      <c r="N10117" s="7"/>
    </row>
    <row r="10118" spans="1:14" ht="30" customHeight="1" x14ac:dyDescent="0.25">
      <c r="A10118" s="1"/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7"/>
      <c r="M10118" s="7"/>
      <c r="N10118" s="7"/>
    </row>
    <row r="10119" spans="1:14" ht="30" customHeight="1" x14ac:dyDescent="0.25">
      <c r="A10119" s="1"/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7"/>
      <c r="M10119" s="7"/>
      <c r="N10119" s="7"/>
    </row>
    <row r="10120" spans="1:14" ht="30" customHeight="1" x14ac:dyDescent="0.25">
      <c r="A10120" s="1"/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7"/>
      <c r="M10120" s="7"/>
      <c r="N10120" s="7"/>
    </row>
    <row r="10121" spans="1:14" ht="30" customHeight="1" x14ac:dyDescent="0.25">
      <c r="A10121" s="1"/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7"/>
      <c r="M10121" s="7"/>
      <c r="N10121" s="7"/>
    </row>
    <row r="10122" spans="1:14" ht="30" customHeight="1" x14ac:dyDescent="0.25">
      <c r="A10122" s="1"/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7"/>
      <c r="M10122" s="7"/>
      <c r="N10122" s="7"/>
    </row>
    <row r="10123" spans="1:14" ht="30" customHeight="1" x14ac:dyDescent="0.25">
      <c r="A10123" s="1"/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7"/>
      <c r="M10123" s="7"/>
      <c r="N10123" s="7"/>
    </row>
    <row r="10124" spans="1:14" ht="30" customHeight="1" x14ac:dyDescent="0.25">
      <c r="A10124" s="1"/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7"/>
      <c r="M10124" s="7"/>
      <c r="N10124" s="7"/>
    </row>
    <row r="10125" spans="1:14" ht="30" customHeight="1" x14ac:dyDescent="0.25">
      <c r="A10125" s="1"/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7"/>
      <c r="M10125" s="7"/>
      <c r="N10125" s="7"/>
    </row>
    <row r="10126" spans="1:14" ht="30" customHeight="1" x14ac:dyDescent="0.25">
      <c r="A10126" s="1"/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7"/>
      <c r="M10126" s="7"/>
      <c r="N10126" s="7"/>
    </row>
    <row r="10127" spans="1:14" ht="30" customHeight="1" x14ac:dyDescent="0.25">
      <c r="A10127" s="1"/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7"/>
      <c r="M10127" s="7"/>
      <c r="N10127" s="7"/>
    </row>
    <row r="10128" spans="1:14" ht="30" customHeight="1" x14ac:dyDescent="0.25">
      <c r="A10128" s="1"/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7"/>
      <c r="M10128" s="7"/>
      <c r="N10128" s="7"/>
    </row>
    <row r="10129" spans="1:14" ht="30" customHeight="1" x14ac:dyDescent="0.25">
      <c r="A10129" s="1"/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7"/>
      <c r="M10129" s="7"/>
      <c r="N10129" s="7"/>
    </row>
    <row r="10130" spans="1:14" ht="30" customHeight="1" x14ac:dyDescent="0.25">
      <c r="A10130" s="1"/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7"/>
      <c r="M10130" s="7"/>
      <c r="N10130" s="7"/>
    </row>
    <row r="10131" spans="1:14" ht="30" customHeight="1" x14ac:dyDescent="0.25">
      <c r="A10131" s="1"/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7"/>
      <c r="M10131" s="7"/>
      <c r="N10131" s="7"/>
    </row>
    <row r="10132" spans="1:14" ht="30" customHeight="1" x14ac:dyDescent="0.25">
      <c r="A10132" s="1"/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7"/>
      <c r="M10132" s="7"/>
      <c r="N10132" s="7"/>
    </row>
    <row r="10133" spans="1:14" ht="30" customHeight="1" x14ac:dyDescent="0.25">
      <c r="A10133" s="1"/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7"/>
      <c r="M10133" s="7"/>
      <c r="N10133" s="7"/>
    </row>
    <row r="10134" spans="1:14" ht="30" customHeight="1" x14ac:dyDescent="0.25">
      <c r="A10134" s="1"/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7"/>
      <c r="M10134" s="7"/>
      <c r="N10134" s="7"/>
    </row>
    <row r="10135" spans="1:14" ht="30" customHeight="1" x14ac:dyDescent="0.25">
      <c r="A10135" s="1"/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7"/>
      <c r="M10135" s="7"/>
      <c r="N10135" s="7"/>
    </row>
    <row r="10136" spans="1:14" ht="30" customHeight="1" x14ac:dyDescent="0.25">
      <c r="A10136" s="1"/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7"/>
      <c r="M10136" s="7"/>
      <c r="N10136" s="7"/>
    </row>
    <row r="10137" spans="1:14" ht="30" customHeight="1" x14ac:dyDescent="0.25">
      <c r="A10137" s="1"/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7"/>
      <c r="M10137" s="7"/>
      <c r="N10137" s="7"/>
    </row>
    <row r="10138" spans="1:14" ht="30" customHeight="1" x14ac:dyDescent="0.25">
      <c r="A10138" s="1"/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7"/>
      <c r="M10138" s="7"/>
      <c r="N10138" s="7"/>
    </row>
    <row r="10139" spans="1:14" ht="30" customHeight="1" x14ac:dyDescent="0.25">
      <c r="A10139" s="1"/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7"/>
      <c r="M10139" s="7"/>
      <c r="N10139" s="7"/>
    </row>
    <row r="10140" spans="1:14" ht="30" customHeight="1" x14ac:dyDescent="0.25">
      <c r="A10140" s="1"/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7"/>
      <c r="M10140" s="7"/>
      <c r="N10140" s="7"/>
    </row>
    <row r="10141" spans="1:14" ht="30" customHeight="1" x14ac:dyDescent="0.25">
      <c r="A10141" s="1"/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7"/>
      <c r="M10141" s="7"/>
      <c r="N10141" s="7"/>
    </row>
    <row r="10142" spans="1:14" ht="30" customHeight="1" x14ac:dyDescent="0.25">
      <c r="A10142" s="1"/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7"/>
      <c r="M10142" s="7"/>
      <c r="N10142" s="7"/>
    </row>
    <row r="10143" spans="1:14" ht="30" customHeight="1" x14ac:dyDescent="0.25">
      <c r="A10143" s="1"/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7"/>
      <c r="M10143" s="7"/>
      <c r="N10143" s="7"/>
    </row>
    <row r="10144" spans="1:14" ht="30" customHeight="1" x14ac:dyDescent="0.25">
      <c r="A10144" s="1"/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7"/>
      <c r="M10144" s="7"/>
      <c r="N10144" s="7"/>
    </row>
    <row r="10145" spans="1:14" ht="30" customHeight="1" x14ac:dyDescent="0.25">
      <c r="A10145" s="1"/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7"/>
      <c r="M10145" s="7"/>
      <c r="N10145" s="7"/>
    </row>
    <row r="10146" spans="1:14" ht="30" customHeight="1" x14ac:dyDescent="0.25">
      <c r="A10146" s="1"/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7"/>
      <c r="M10146" s="7"/>
      <c r="N10146" s="7"/>
    </row>
    <row r="10147" spans="1:14" ht="30" customHeight="1" x14ac:dyDescent="0.25">
      <c r="A10147" s="1"/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7"/>
      <c r="M10147" s="7"/>
      <c r="N10147" s="7"/>
    </row>
    <row r="10148" spans="1:14" ht="30" customHeight="1" x14ac:dyDescent="0.25">
      <c r="A10148" s="1"/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7"/>
      <c r="M10148" s="7"/>
      <c r="N10148" s="7"/>
    </row>
    <row r="10149" spans="1:14" ht="30" customHeight="1" x14ac:dyDescent="0.25">
      <c r="A10149" s="1"/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7"/>
      <c r="M10149" s="7"/>
      <c r="N10149" s="7"/>
    </row>
    <row r="10150" spans="1:14" ht="30" customHeight="1" x14ac:dyDescent="0.25">
      <c r="A10150" s="1"/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7"/>
      <c r="M10150" s="7"/>
      <c r="N10150" s="7"/>
    </row>
    <row r="10151" spans="1:14" ht="30" customHeight="1" x14ac:dyDescent="0.25">
      <c r="A10151" s="1"/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7"/>
      <c r="M10151" s="7"/>
      <c r="N10151" s="7"/>
    </row>
    <row r="10152" spans="1:14" ht="30" customHeight="1" x14ac:dyDescent="0.25">
      <c r="A10152" s="1"/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7"/>
      <c r="M10152" s="7"/>
      <c r="N10152" s="7"/>
    </row>
    <row r="10153" spans="1:14" ht="30" customHeight="1" x14ac:dyDescent="0.25">
      <c r="A10153" s="1"/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7"/>
      <c r="M10153" s="7"/>
      <c r="N10153" s="7"/>
    </row>
    <row r="10154" spans="1:14" ht="30" customHeight="1" x14ac:dyDescent="0.25">
      <c r="A10154" s="1"/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7"/>
      <c r="M10154" s="7"/>
      <c r="N10154" s="7"/>
    </row>
    <row r="10155" spans="1:14" ht="30" customHeight="1" x14ac:dyDescent="0.25">
      <c r="A10155" s="1"/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7"/>
      <c r="M10155" s="7"/>
      <c r="N10155" s="7"/>
    </row>
    <row r="10156" spans="1:14" ht="30" customHeight="1" x14ac:dyDescent="0.25">
      <c r="A10156" s="1"/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7"/>
      <c r="M10156" s="7"/>
      <c r="N10156" s="7"/>
    </row>
    <row r="10157" spans="1:14" ht="30" customHeight="1" x14ac:dyDescent="0.25">
      <c r="A10157" s="1"/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7"/>
      <c r="M10157" s="7"/>
      <c r="N10157" s="7"/>
    </row>
    <row r="10158" spans="1:14" ht="30" customHeight="1" x14ac:dyDescent="0.25">
      <c r="A10158" s="1"/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7"/>
      <c r="M10158" s="7"/>
      <c r="N10158" s="7"/>
    </row>
    <row r="10159" spans="1:14" ht="30" customHeight="1" x14ac:dyDescent="0.25">
      <c r="A10159" s="1"/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7"/>
      <c r="M10159" s="7"/>
      <c r="N10159" s="7"/>
    </row>
    <row r="10160" spans="1:14" ht="30" customHeight="1" x14ac:dyDescent="0.25">
      <c r="A10160" s="1"/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7"/>
      <c r="M10160" s="7"/>
      <c r="N10160" s="7"/>
    </row>
    <row r="10161" spans="1:14" ht="30" customHeight="1" x14ac:dyDescent="0.25">
      <c r="A10161" s="1"/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7"/>
      <c r="M10161" s="7"/>
      <c r="N10161" s="7"/>
    </row>
    <row r="10162" spans="1:14" ht="30" customHeight="1" x14ac:dyDescent="0.25">
      <c r="A10162" s="1"/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7"/>
      <c r="M10162" s="7"/>
      <c r="N10162" s="7"/>
    </row>
    <row r="10163" spans="1:14" ht="30" customHeight="1" x14ac:dyDescent="0.25">
      <c r="A10163" s="1"/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7"/>
      <c r="M10163" s="7"/>
      <c r="N10163" s="7"/>
    </row>
    <row r="10164" spans="1:14" ht="30" customHeight="1" x14ac:dyDescent="0.25">
      <c r="A10164" s="1"/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7"/>
      <c r="M10164" s="7"/>
      <c r="N10164" s="7"/>
    </row>
    <row r="10165" spans="1:14" ht="30" customHeight="1" x14ac:dyDescent="0.25">
      <c r="A10165" s="1"/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7"/>
      <c r="M10165" s="7"/>
      <c r="N10165" s="7"/>
    </row>
    <row r="10166" spans="1:14" ht="30" customHeight="1" x14ac:dyDescent="0.25">
      <c r="A10166" s="1"/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7"/>
      <c r="M10166" s="7"/>
      <c r="N10166" s="7"/>
    </row>
    <row r="10167" spans="1:14" ht="30" customHeight="1" x14ac:dyDescent="0.25">
      <c r="A10167" s="1"/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7"/>
      <c r="M10167" s="7"/>
      <c r="N10167" s="7"/>
    </row>
    <row r="10168" spans="1:14" ht="30" customHeight="1" x14ac:dyDescent="0.25">
      <c r="A10168" s="1"/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7"/>
      <c r="M10168" s="7"/>
      <c r="N10168" s="7"/>
    </row>
    <row r="10169" spans="1:14" ht="30" customHeight="1" x14ac:dyDescent="0.25">
      <c r="A10169" s="1"/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7"/>
      <c r="M10169" s="7"/>
      <c r="N10169" s="7"/>
    </row>
    <row r="10170" spans="1:14" ht="30" customHeight="1" x14ac:dyDescent="0.25">
      <c r="A10170" s="1"/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7"/>
      <c r="M10170" s="7"/>
      <c r="N10170" s="7"/>
    </row>
    <row r="10171" spans="1:14" ht="30" customHeight="1" x14ac:dyDescent="0.25">
      <c r="A10171" s="1"/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7"/>
      <c r="M10171" s="7"/>
      <c r="N10171" s="7"/>
    </row>
    <row r="10172" spans="1:14" ht="30" customHeight="1" x14ac:dyDescent="0.25">
      <c r="A10172" s="1"/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7"/>
      <c r="M10172" s="7"/>
      <c r="N10172" s="7"/>
    </row>
    <row r="10173" spans="1:14" ht="30" customHeight="1" x14ac:dyDescent="0.25">
      <c r="A10173" s="1"/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7"/>
      <c r="M10173" s="7"/>
      <c r="N10173" s="7"/>
    </row>
    <row r="10174" spans="1:14" ht="30" customHeight="1" x14ac:dyDescent="0.25">
      <c r="A10174" s="1"/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7"/>
      <c r="M10174" s="7"/>
      <c r="N10174" s="7"/>
    </row>
    <row r="10175" spans="1:14" ht="30" customHeight="1" x14ac:dyDescent="0.25">
      <c r="A10175" s="1"/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7"/>
      <c r="M10175" s="7"/>
      <c r="N10175" s="7"/>
    </row>
    <row r="10176" spans="1:14" ht="30" customHeight="1" x14ac:dyDescent="0.25">
      <c r="A10176" s="1"/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7"/>
      <c r="M10176" s="7"/>
      <c r="N10176" s="7"/>
    </row>
    <row r="10177" spans="1:14" ht="30" customHeight="1" x14ac:dyDescent="0.25">
      <c r="A10177" s="1"/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7"/>
      <c r="M10177" s="7"/>
      <c r="N10177" s="7"/>
    </row>
    <row r="10178" spans="1:14" ht="30" customHeight="1" x14ac:dyDescent="0.25">
      <c r="A10178" s="1"/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7"/>
      <c r="M10178" s="7"/>
      <c r="N10178" s="7"/>
    </row>
    <row r="10179" spans="1:14" ht="30" customHeight="1" x14ac:dyDescent="0.25">
      <c r="A10179" s="1"/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7"/>
      <c r="M10179" s="7"/>
      <c r="N10179" s="7"/>
    </row>
    <row r="10180" spans="1:14" ht="30" customHeight="1" x14ac:dyDescent="0.25">
      <c r="A10180" s="1"/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7"/>
      <c r="M10180" s="7"/>
      <c r="N10180" s="7"/>
    </row>
    <row r="10181" spans="1:14" ht="30" customHeight="1" x14ac:dyDescent="0.25">
      <c r="A10181" s="1"/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7"/>
      <c r="M10181" s="7"/>
      <c r="N10181" s="7"/>
    </row>
    <row r="10182" spans="1:14" ht="30" customHeight="1" x14ac:dyDescent="0.25">
      <c r="A10182" s="1"/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7"/>
      <c r="M10182" s="7"/>
      <c r="N10182" s="7"/>
    </row>
    <row r="10183" spans="1:14" ht="30" customHeight="1" x14ac:dyDescent="0.25">
      <c r="A10183" s="1"/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7"/>
      <c r="M10183" s="7"/>
      <c r="N10183" s="7"/>
    </row>
    <row r="10184" spans="1:14" ht="30" customHeight="1" x14ac:dyDescent="0.25">
      <c r="A10184" s="1"/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7"/>
      <c r="M10184" s="7"/>
      <c r="N10184" s="7"/>
    </row>
    <row r="10185" spans="1:14" ht="30" customHeight="1" x14ac:dyDescent="0.25">
      <c r="A10185" s="1"/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7"/>
      <c r="M10185" s="7"/>
      <c r="N10185" s="7"/>
    </row>
    <row r="10186" spans="1:14" ht="30" customHeight="1" x14ac:dyDescent="0.25">
      <c r="A10186" s="1"/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7"/>
      <c r="M10186" s="7"/>
      <c r="N10186" s="7"/>
    </row>
    <row r="10187" spans="1:14" ht="30" customHeight="1" x14ac:dyDescent="0.25">
      <c r="A10187" s="1"/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7"/>
      <c r="M10187" s="7"/>
      <c r="N10187" s="7"/>
    </row>
    <row r="10188" spans="1:14" ht="30" customHeight="1" x14ac:dyDescent="0.25">
      <c r="A10188" s="1"/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7"/>
      <c r="M10188" s="7"/>
      <c r="N10188" s="7"/>
    </row>
    <row r="10189" spans="1:14" ht="30" customHeight="1" x14ac:dyDescent="0.25">
      <c r="A10189" s="1"/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7"/>
      <c r="M10189" s="7"/>
      <c r="N10189" s="7"/>
    </row>
    <row r="10190" spans="1:14" ht="30" customHeight="1" x14ac:dyDescent="0.25">
      <c r="A10190" s="1"/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7"/>
      <c r="M10190" s="7"/>
      <c r="N10190" s="7"/>
    </row>
    <row r="10191" spans="1:14" ht="30" customHeight="1" x14ac:dyDescent="0.25">
      <c r="A10191" s="1"/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7"/>
      <c r="M10191" s="7"/>
      <c r="N10191" s="7"/>
    </row>
    <row r="10192" spans="1:14" ht="30" customHeight="1" x14ac:dyDescent="0.25">
      <c r="A10192" s="1"/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7"/>
      <c r="M10192" s="7"/>
      <c r="N10192" s="7"/>
    </row>
    <row r="10193" spans="1:14" ht="30" customHeight="1" x14ac:dyDescent="0.25">
      <c r="A10193" s="1"/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7"/>
      <c r="M10193" s="7"/>
      <c r="N10193" s="7"/>
    </row>
    <row r="10194" spans="1:14" ht="30" customHeight="1" x14ac:dyDescent="0.25">
      <c r="A10194" s="1"/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7"/>
      <c r="M10194" s="7"/>
      <c r="N10194" s="7"/>
    </row>
    <row r="10195" spans="1:14" ht="30" customHeight="1" x14ac:dyDescent="0.25">
      <c r="A10195" s="1"/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7"/>
      <c r="M10195" s="7"/>
      <c r="N10195" s="7"/>
    </row>
    <row r="10196" spans="1:14" ht="30" customHeight="1" x14ac:dyDescent="0.25">
      <c r="A10196" s="1"/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7"/>
      <c r="M10196" s="7"/>
      <c r="N10196" s="7"/>
    </row>
    <row r="10197" spans="1:14" ht="30" customHeight="1" x14ac:dyDescent="0.25">
      <c r="A10197" s="1"/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7"/>
      <c r="M10197" s="7"/>
      <c r="N10197" s="7"/>
    </row>
    <row r="10198" spans="1:14" ht="30" customHeight="1" x14ac:dyDescent="0.25">
      <c r="A10198" s="1"/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7"/>
      <c r="M10198" s="7"/>
      <c r="N10198" s="7"/>
    </row>
    <row r="10199" spans="1:14" ht="30" customHeight="1" x14ac:dyDescent="0.25">
      <c r="A10199" s="1"/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7"/>
      <c r="M10199" s="7"/>
      <c r="N10199" s="7"/>
    </row>
    <row r="10200" spans="1:14" ht="30" customHeight="1" x14ac:dyDescent="0.25">
      <c r="A10200" s="1"/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7"/>
      <c r="M10200" s="7"/>
      <c r="N10200" s="7"/>
    </row>
    <row r="10201" spans="1:14" ht="30" customHeight="1" x14ac:dyDescent="0.25">
      <c r="A10201" s="1"/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7"/>
      <c r="M10201" s="7"/>
      <c r="N10201" s="7"/>
    </row>
    <row r="10202" spans="1:14" ht="30" customHeight="1" x14ac:dyDescent="0.25">
      <c r="A10202" s="1"/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7"/>
      <c r="M10202" s="7"/>
      <c r="N10202" s="7"/>
    </row>
    <row r="10203" spans="1:14" ht="30" customHeight="1" x14ac:dyDescent="0.25">
      <c r="A10203" s="1"/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7"/>
      <c r="M10203" s="7"/>
      <c r="N10203" s="7"/>
    </row>
    <row r="10204" spans="1:14" ht="30" customHeight="1" x14ac:dyDescent="0.25">
      <c r="A10204" s="1"/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7"/>
      <c r="M10204" s="7"/>
      <c r="N10204" s="7"/>
    </row>
    <row r="10205" spans="1:14" ht="30" customHeight="1" x14ac:dyDescent="0.25">
      <c r="A10205" s="1"/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7"/>
      <c r="M10205" s="7"/>
      <c r="N10205" s="7"/>
    </row>
    <row r="10206" spans="1:14" ht="30" customHeight="1" x14ac:dyDescent="0.25">
      <c r="A10206" s="1"/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7"/>
      <c r="M10206" s="7"/>
      <c r="N10206" s="7"/>
    </row>
    <row r="10207" spans="1:14" ht="30" customHeight="1" x14ac:dyDescent="0.25">
      <c r="A10207" s="1"/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7"/>
      <c r="M10207" s="7"/>
      <c r="N10207" s="7"/>
    </row>
    <row r="10208" spans="1:14" ht="30" customHeight="1" x14ac:dyDescent="0.25">
      <c r="A10208" s="1"/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7"/>
      <c r="M10208" s="7"/>
      <c r="N10208" s="7"/>
    </row>
    <row r="10209" spans="1:14" ht="30" customHeight="1" x14ac:dyDescent="0.25">
      <c r="A10209" s="1"/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7"/>
      <c r="M10209" s="7"/>
      <c r="N10209" s="7"/>
    </row>
    <row r="10210" spans="1:14" ht="30" customHeight="1" x14ac:dyDescent="0.25">
      <c r="A10210" s="1"/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7"/>
      <c r="M10210" s="7"/>
      <c r="N10210" s="7"/>
    </row>
    <row r="10211" spans="1:14" ht="30" customHeight="1" x14ac:dyDescent="0.25">
      <c r="A10211" s="1"/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7"/>
      <c r="M10211" s="7"/>
      <c r="N10211" s="7"/>
    </row>
    <row r="10212" spans="1:14" ht="30" customHeight="1" x14ac:dyDescent="0.25">
      <c r="A10212" s="1"/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7"/>
      <c r="M10212" s="7"/>
      <c r="N10212" s="7"/>
    </row>
    <row r="10213" spans="1:14" ht="30" customHeight="1" x14ac:dyDescent="0.25">
      <c r="A10213" s="1"/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7"/>
      <c r="M10213" s="7"/>
      <c r="N10213" s="7"/>
    </row>
    <row r="10214" spans="1:14" ht="30" customHeight="1" x14ac:dyDescent="0.25">
      <c r="A10214" s="1"/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7"/>
      <c r="M10214" s="7"/>
      <c r="N10214" s="7"/>
    </row>
    <row r="10215" spans="1:14" ht="30" customHeight="1" x14ac:dyDescent="0.25">
      <c r="A10215" s="1"/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7"/>
      <c r="M10215" s="7"/>
      <c r="N10215" s="7"/>
    </row>
    <row r="10216" spans="1:14" ht="30" customHeight="1" x14ac:dyDescent="0.25">
      <c r="A10216" s="1"/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7"/>
      <c r="M10216" s="7"/>
      <c r="N10216" s="7"/>
    </row>
    <row r="10217" spans="1:14" ht="30" customHeight="1" x14ac:dyDescent="0.25">
      <c r="A10217" s="1"/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7"/>
      <c r="M10217" s="7"/>
      <c r="N10217" s="7"/>
    </row>
    <row r="10218" spans="1:14" ht="30" customHeight="1" x14ac:dyDescent="0.25">
      <c r="A10218" s="1"/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7"/>
      <c r="M10218" s="7"/>
      <c r="N10218" s="7"/>
    </row>
    <row r="10219" spans="1:14" ht="30" customHeight="1" x14ac:dyDescent="0.25">
      <c r="A10219" s="1"/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7"/>
      <c r="M10219" s="7"/>
      <c r="N10219" s="7"/>
    </row>
    <row r="10220" spans="1:14" ht="30" customHeight="1" x14ac:dyDescent="0.25">
      <c r="A10220" s="1"/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7"/>
      <c r="M10220" s="7"/>
      <c r="N10220" s="7"/>
    </row>
    <row r="10221" spans="1:14" ht="30" customHeight="1" x14ac:dyDescent="0.25">
      <c r="A10221" s="1"/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7"/>
      <c r="M10221" s="7"/>
      <c r="N10221" s="7"/>
    </row>
    <row r="10222" spans="1:14" ht="30" customHeight="1" x14ac:dyDescent="0.25">
      <c r="A10222" s="1"/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7"/>
      <c r="M10222" s="7"/>
      <c r="N10222" s="7"/>
    </row>
    <row r="10223" spans="1:14" ht="30" customHeight="1" x14ac:dyDescent="0.25">
      <c r="A10223" s="1"/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7"/>
      <c r="M10223" s="7"/>
      <c r="N10223" s="7"/>
    </row>
    <row r="10224" spans="1:14" ht="30" customHeight="1" x14ac:dyDescent="0.25">
      <c r="A10224" s="1"/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7"/>
      <c r="M10224" s="7"/>
      <c r="N10224" s="7"/>
    </row>
    <row r="10225" spans="1:14" ht="30" customHeight="1" x14ac:dyDescent="0.25">
      <c r="A10225" s="1"/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7"/>
      <c r="M10225" s="7"/>
      <c r="N10225" s="7"/>
    </row>
    <row r="10226" spans="1:14" ht="30" customHeight="1" x14ac:dyDescent="0.25">
      <c r="A10226" s="1"/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7"/>
      <c r="M10226" s="7"/>
      <c r="N10226" s="7"/>
    </row>
    <row r="10227" spans="1:14" ht="30" customHeight="1" x14ac:dyDescent="0.25">
      <c r="A10227" s="1"/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7"/>
      <c r="M10227" s="7"/>
      <c r="N10227" s="7"/>
    </row>
    <row r="10228" spans="1:14" ht="30" customHeight="1" x14ac:dyDescent="0.25">
      <c r="A10228" s="1"/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7"/>
      <c r="M10228" s="7"/>
      <c r="N10228" s="7"/>
    </row>
    <row r="10229" spans="1:14" ht="30" customHeight="1" x14ac:dyDescent="0.25">
      <c r="A10229" s="1"/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7"/>
      <c r="M10229" s="7"/>
      <c r="N10229" s="7"/>
    </row>
    <row r="10230" spans="1:14" ht="30" customHeight="1" x14ac:dyDescent="0.25">
      <c r="A10230" s="1"/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7"/>
      <c r="M10230" s="7"/>
      <c r="N10230" s="7"/>
    </row>
    <row r="10231" spans="1:14" ht="30" customHeight="1" x14ac:dyDescent="0.25">
      <c r="A10231" s="1"/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7"/>
      <c r="M10231" s="7"/>
      <c r="N10231" s="7"/>
    </row>
    <row r="10232" spans="1:14" ht="30" customHeight="1" x14ac:dyDescent="0.25">
      <c r="A10232" s="1"/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7"/>
      <c r="M10232" s="7"/>
      <c r="N10232" s="7"/>
    </row>
    <row r="10233" spans="1:14" ht="30" customHeight="1" x14ac:dyDescent="0.25">
      <c r="A10233" s="1"/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7"/>
      <c r="M10233" s="7"/>
      <c r="N10233" s="7"/>
    </row>
    <row r="10234" spans="1:14" ht="30" customHeight="1" x14ac:dyDescent="0.25">
      <c r="A10234" s="1"/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7"/>
      <c r="M10234" s="7"/>
      <c r="N10234" s="7"/>
    </row>
    <row r="10235" spans="1:14" ht="30" customHeight="1" x14ac:dyDescent="0.25">
      <c r="A10235" s="1"/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7"/>
      <c r="M10235" s="7"/>
      <c r="N10235" s="7"/>
    </row>
    <row r="10236" spans="1:14" ht="30" customHeight="1" x14ac:dyDescent="0.25">
      <c r="A10236" s="1"/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7"/>
      <c r="M10236" s="7"/>
      <c r="N10236" s="7"/>
    </row>
    <row r="10237" spans="1:14" ht="30" customHeight="1" x14ac:dyDescent="0.25">
      <c r="A10237" s="1"/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7"/>
      <c r="M10237" s="7"/>
      <c r="N10237" s="7"/>
    </row>
    <row r="10238" spans="1:14" ht="30" customHeight="1" x14ac:dyDescent="0.25">
      <c r="A10238" s="1"/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7"/>
      <c r="M10238" s="7"/>
      <c r="N10238" s="7"/>
    </row>
    <row r="10239" spans="1:14" ht="30" customHeight="1" x14ac:dyDescent="0.25">
      <c r="A10239" s="1"/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7"/>
      <c r="M10239" s="7"/>
      <c r="N10239" s="7"/>
    </row>
    <row r="10240" spans="1:14" ht="30" customHeight="1" x14ac:dyDescent="0.25">
      <c r="A10240" s="1"/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7"/>
      <c r="M10240" s="7"/>
      <c r="N10240" s="7"/>
    </row>
    <row r="10241" spans="1:14" ht="30" customHeight="1" x14ac:dyDescent="0.25">
      <c r="A10241" s="1"/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7"/>
      <c r="M10241" s="7"/>
      <c r="N10241" s="7"/>
    </row>
    <row r="10242" spans="1:14" ht="30" customHeight="1" x14ac:dyDescent="0.25">
      <c r="A10242" s="1"/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7"/>
      <c r="M10242" s="7"/>
      <c r="N10242" s="7"/>
    </row>
    <row r="10243" spans="1:14" ht="30" customHeight="1" x14ac:dyDescent="0.25">
      <c r="A10243" s="1"/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7"/>
      <c r="M10243" s="7"/>
      <c r="N10243" s="7"/>
    </row>
    <row r="10244" spans="1:14" ht="30" customHeight="1" x14ac:dyDescent="0.25">
      <c r="A10244" s="1"/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7"/>
      <c r="M10244" s="7"/>
      <c r="N10244" s="7"/>
    </row>
    <row r="10245" spans="1:14" ht="30" customHeight="1" x14ac:dyDescent="0.25">
      <c r="A10245" s="1"/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7"/>
      <c r="M10245" s="7"/>
      <c r="N10245" s="7"/>
    </row>
    <row r="10246" spans="1:14" ht="30" customHeight="1" x14ac:dyDescent="0.25">
      <c r="A10246" s="1"/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7"/>
      <c r="M10246" s="7"/>
      <c r="N10246" s="7"/>
    </row>
    <row r="10247" spans="1:14" ht="30" customHeight="1" x14ac:dyDescent="0.25">
      <c r="A10247" s="1"/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7"/>
      <c r="M10247" s="7"/>
      <c r="N10247" s="7"/>
    </row>
    <row r="10248" spans="1:14" ht="30" customHeight="1" x14ac:dyDescent="0.25">
      <c r="A10248" s="1"/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7"/>
      <c r="M10248" s="7"/>
      <c r="N10248" s="7"/>
    </row>
    <row r="10249" spans="1:14" ht="30" customHeight="1" x14ac:dyDescent="0.25">
      <c r="A10249" s="1"/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7"/>
      <c r="M10249" s="7"/>
      <c r="N10249" s="7"/>
    </row>
    <row r="10250" spans="1:14" ht="30" customHeight="1" x14ac:dyDescent="0.25">
      <c r="A10250" s="1"/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7"/>
      <c r="M10250" s="7"/>
      <c r="N10250" s="7"/>
    </row>
    <row r="10251" spans="1:14" ht="30" customHeight="1" x14ac:dyDescent="0.25">
      <c r="A10251" s="1"/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7"/>
      <c r="M10251" s="7"/>
      <c r="N10251" s="7"/>
    </row>
    <row r="10252" spans="1:14" ht="30" customHeight="1" x14ac:dyDescent="0.25">
      <c r="A10252" s="1"/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7"/>
      <c r="M10252" s="7"/>
      <c r="N10252" s="7"/>
    </row>
    <row r="10253" spans="1:14" ht="30" customHeight="1" x14ac:dyDescent="0.25">
      <c r="A10253" s="1"/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7"/>
      <c r="M10253" s="7"/>
      <c r="N10253" s="7"/>
    </row>
    <row r="10254" spans="1:14" ht="30" customHeight="1" x14ac:dyDescent="0.25">
      <c r="A10254" s="1"/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7"/>
      <c r="M10254" s="7"/>
      <c r="N10254" s="7"/>
    </row>
    <row r="10255" spans="1:14" ht="30" customHeight="1" x14ac:dyDescent="0.25">
      <c r="A10255" s="1"/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7"/>
      <c r="M10255" s="7"/>
      <c r="N10255" s="7"/>
    </row>
    <row r="10256" spans="1:14" ht="30" customHeight="1" x14ac:dyDescent="0.25">
      <c r="A10256" s="1"/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7"/>
      <c r="M10256" s="7"/>
      <c r="N10256" s="7"/>
    </row>
    <row r="10257" spans="1:14" ht="30" customHeight="1" x14ac:dyDescent="0.25">
      <c r="A10257" s="1"/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7"/>
      <c r="M10257" s="7"/>
      <c r="N10257" s="7"/>
    </row>
    <row r="10258" spans="1:14" ht="30" customHeight="1" x14ac:dyDescent="0.25">
      <c r="A10258" s="1"/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7"/>
      <c r="M10258" s="7"/>
      <c r="N10258" s="7"/>
    </row>
    <row r="10259" spans="1:14" ht="30" customHeight="1" x14ac:dyDescent="0.25">
      <c r="A10259" s="1"/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7"/>
      <c r="M10259" s="7"/>
      <c r="N10259" s="7"/>
    </row>
    <row r="10260" spans="1:14" ht="30" customHeight="1" x14ac:dyDescent="0.25">
      <c r="A10260" s="1"/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7"/>
      <c r="M10260" s="7"/>
      <c r="N10260" s="7"/>
    </row>
    <row r="10261" spans="1:14" ht="30" customHeight="1" x14ac:dyDescent="0.25">
      <c r="A10261" s="1"/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7"/>
      <c r="M10261" s="7"/>
      <c r="N10261" s="7"/>
    </row>
    <row r="10262" spans="1:14" ht="30" customHeight="1" x14ac:dyDescent="0.25">
      <c r="A10262" s="1"/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7"/>
      <c r="M10262" s="7"/>
      <c r="N10262" s="7"/>
    </row>
    <row r="10263" spans="1:14" ht="30" customHeight="1" x14ac:dyDescent="0.25">
      <c r="A10263" s="1"/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7"/>
      <c r="M10263" s="7"/>
      <c r="N10263" s="7"/>
    </row>
    <row r="10264" spans="1:14" ht="30" customHeight="1" x14ac:dyDescent="0.25">
      <c r="A10264" s="1"/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7"/>
      <c r="M10264" s="7"/>
      <c r="N10264" s="7"/>
    </row>
    <row r="10265" spans="1:14" ht="30" customHeight="1" x14ac:dyDescent="0.25">
      <c r="A10265" s="1"/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7"/>
      <c r="M10265" s="7"/>
      <c r="N10265" s="7"/>
    </row>
    <row r="10266" spans="1:14" ht="30" customHeight="1" x14ac:dyDescent="0.25">
      <c r="A10266" s="1"/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7"/>
      <c r="M10266" s="7"/>
      <c r="N10266" s="7"/>
    </row>
    <row r="10267" spans="1:14" ht="30" customHeight="1" x14ac:dyDescent="0.25">
      <c r="A10267" s="1"/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7"/>
      <c r="M10267" s="7"/>
      <c r="N10267" s="7"/>
    </row>
    <row r="10268" spans="1:14" ht="30" customHeight="1" x14ac:dyDescent="0.25">
      <c r="A10268" s="1"/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7"/>
      <c r="M10268" s="7"/>
      <c r="N10268" s="7"/>
    </row>
    <row r="10269" spans="1:14" ht="30" customHeight="1" x14ac:dyDescent="0.25">
      <c r="A10269" s="1"/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7"/>
      <c r="M10269" s="7"/>
      <c r="N10269" s="7"/>
    </row>
    <row r="10270" spans="1:14" ht="30" customHeight="1" x14ac:dyDescent="0.25">
      <c r="A10270" s="1"/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7"/>
      <c r="M10270" s="7"/>
      <c r="N10270" s="7"/>
    </row>
    <row r="10271" spans="1:14" ht="30" customHeight="1" x14ac:dyDescent="0.25">
      <c r="A10271" s="1"/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7"/>
      <c r="M10271" s="7"/>
      <c r="N10271" s="7"/>
    </row>
    <row r="10272" spans="1:14" ht="30" customHeight="1" x14ac:dyDescent="0.25">
      <c r="A10272" s="1"/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7"/>
      <c r="M10272" s="7"/>
      <c r="N10272" s="7"/>
    </row>
    <row r="10273" spans="1:14" ht="30" customHeight="1" x14ac:dyDescent="0.25">
      <c r="A10273" s="1"/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7"/>
      <c r="M10273" s="7"/>
      <c r="N10273" s="7"/>
    </row>
    <row r="10274" spans="1:14" ht="30" customHeight="1" x14ac:dyDescent="0.25">
      <c r="A10274" s="1"/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7"/>
      <c r="M10274" s="7"/>
      <c r="N10274" s="7"/>
    </row>
    <row r="10275" spans="1:14" ht="30" customHeight="1" x14ac:dyDescent="0.25">
      <c r="A10275" s="1"/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7"/>
      <c r="M10275" s="7"/>
      <c r="N10275" s="7"/>
    </row>
    <row r="10276" spans="1:14" ht="30" customHeight="1" x14ac:dyDescent="0.25">
      <c r="A10276" s="1"/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7"/>
      <c r="M10276" s="7"/>
      <c r="N10276" s="7"/>
    </row>
    <row r="10277" spans="1:14" ht="30" customHeight="1" x14ac:dyDescent="0.25">
      <c r="A10277" s="1"/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7"/>
      <c r="M10277" s="7"/>
      <c r="N10277" s="7"/>
    </row>
    <row r="10278" spans="1:14" ht="30" customHeight="1" x14ac:dyDescent="0.25">
      <c r="A10278" s="1"/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7"/>
      <c r="M10278" s="7"/>
      <c r="N10278" s="7"/>
    </row>
    <row r="10279" spans="1:14" ht="30" customHeight="1" x14ac:dyDescent="0.25">
      <c r="A10279" s="1"/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7"/>
      <c r="M10279" s="7"/>
      <c r="N10279" s="7"/>
    </row>
    <row r="10280" spans="1:14" ht="30" customHeight="1" x14ac:dyDescent="0.25">
      <c r="A10280" s="1"/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7"/>
      <c r="M10280" s="7"/>
      <c r="N10280" s="7"/>
    </row>
    <row r="10281" spans="1:14" ht="30" customHeight="1" x14ac:dyDescent="0.25">
      <c r="A10281" s="1"/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7"/>
      <c r="M10281" s="7"/>
      <c r="N10281" s="7"/>
    </row>
    <row r="10282" spans="1:14" ht="30" customHeight="1" x14ac:dyDescent="0.25">
      <c r="A10282" s="1"/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7"/>
      <c r="M10282" s="7"/>
      <c r="N10282" s="7"/>
    </row>
    <row r="10283" spans="1:14" ht="30" customHeight="1" x14ac:dyDescent="0.25">
      <c r="A10283" s="1"/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7"/>
      <c r="M10283" s="7"/>
      <c r="N10283" s="7"/>
    </row>
    <row r="10284" spans="1:14" ht="30" customHeight="1" x14ac:dyDescent="0.25">
      <c r="A10284" s="1"/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7"/>
      <c r="M10284" s="7"/>
      <c r="N10284" s="7"/>
    </row>
    <row r="10285" spans="1:14" ht="30" customHeight="1" x14ac:dyDescent="0.25">
      <c r="A10285" s="1"/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7"/>
      <c r="M10285" s="7"/>
      <c r="N10285" s="7"/>
    </row>
    <row r="10286" spans="1:14" ht="30" customHeight="1" x14ac:dyDescent="0.25">
      <c r="A10286" s="1"/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7"/>
      <c r="M10286" s="7"/>
      <c r="N10286" s="7"/>
    </row>
    <row r="10287" spans="1:14" ht="30" customHeight="1" x14ac:dyDescent="0.25">
      <c r="A10287" s="1"/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7"/>
      <c r="M10287" s="7"/>
      <c r="N10287" s="7"/>
    </row>
    <row r="10288" spans="1:14" ht="30" customHeight="1" x14ac:dyDescent="0.25">
      <c r="A10288" s="1"/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7"/>
      <c r="M10288" s="7"/>
      <c r="N10288" s="7"/>
    </row>
    <row r="10289" spans="1:14" ht="30" customHeight="1" x14ac:dyDescent="0.25">
      <c r="A10289" s="1"/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7"/>
      <c r="M10289" s="7"/>
      <c r="N10289" s="7"/>
    </row>
    <row r="10290" spans="1:14" ht="30" customHeight="1" x14ac:dyDescent="0.25">
      <c r="A10290" s="1"/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7"/>
      <c r="M10290" s="7"/>
      <c r="N10290" s="7"/>
    </row>
    <row r="10291" spans="1:14" ht="30" customHeight="1" x14ac:dyDescent="0.25">
      <c r="A10291" s="1"/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7"/>
      <c r="M10291" s="7"/>
      <c r="N10291" s="7"/>
    </row>
    <row r="10292" spans="1:14" ht="30" customHeight="1" x14ac:dyDescent="0.25">
      <c r="A10292" s="1"/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7"/>
      <c r="M10292" s="7"/>
      <c r="N10292" s="7"/>
    </row>
    <row r="10293" spans="1:14" ht="30" customHeight="1" x14ac:dyDescent="0.25">
      <c r="A10293" s="1"/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7"/>
      <c r="M10293" s="7"/>
      <c r="N10293" s="7"/>
    </row>
    <row r="10294" spans="1:14" ht="30" customHeight="1" x14ac:dyDescent="0.25">
      <c r="A10294" s="1"/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7"/>
      <c r="M10294" s="7"/>
      <c r="N10294" s="7"/>
    </row>
    <row r="10295" spans="1:14" ht="30" customHeight="1" x14ac:dyDescent="0.25">
      <c r="A10295" s="1"/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7"/>
      <c r="M10295" s="7"/>
      <c r="N10295" s="7"/>
    </row>
    <row r="10296" spans="1:14" ht="30" customHeight="1" x14ac:dyDescent="0.25">
      <c r="A10296" s="1"/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7"/>
      <c r="M10296" s="7"/>
      <c r="N10296" s="7"/>
    </row>
    <row r="10297" spans="1:14" ht="30" customHeight="1" x14ac:dyDescent="0.25">
      <c r="A10297" s="1"/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7"/>
      <c r="M10297" s="7"/>
      <c r="N10297" s="7"/>
    </row>
    <row r="10298" spans="1:14" ht="30" customHeight="1" x14ac:dyDescent="0.25">
      <c r="A10298" s="1"/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7"/>
      <c r="M10298" s="7"/>
      <c r="N10298" s="7"/>
    </row>
    <row r="10299" spans="1:14" ht="30" customHeight="1" x14ac:dyDescent="0.25">
      <c r="A10299" s="1"/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7"/>
      <c r="M10299" s="7"/>
      <c r="N10299" s="7"/>
    </row>
    <row r="10300" spans="1:14" ht="30" customHeight="1" x14ac:dyDescent="0.25">
      <c r="A10300" s="1"/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7"/>
      <c r="M10300" s="7"/>
      <c r="N10300" s="7"/>
    </row>
    <row r="10301" spans="1:14" ht="30" customHeight="1" x14ac:dyDescent="0.25">
      <c r="A10301" s="1"/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7"/>
      <c r="M10301" s="7"/>
      <c r="N10301" s="7"/>
    </row>
    <row r="10302" spans="1:14" ht="30" customHeight="1" x14ac:dyDescent="0.25">
      <c r="A10302" s="1"/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7"/>
      <c r="M10302" s="7"/>
      <c r="N10302" s="7"/>
    </row>
    <row r="10303" spans="1:14" ht="30" customHeight="1" x14ac:dyDescent="0.25">
      <c r="A10303" s="1"/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7"/>
      <c r="M10303" s="7"/>
      <c r="N10303" s="7"/>
    </row>
    <row r="10304" spans="1:14" ht="30" customHeight="1" x14ac:dyDescent="0.25">
      <c r="A10304" s="1"/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7"/>
      <c r="M10304" s="7"/>
      <c r="N10304" s="7"/>
    </row>
    <row r="10305" spans="1:14" ht="30" customHeight="1" x14ac:dyDescent="0.25">
      <c r="A10305" s="1"/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7"/>
      <c r="M10305" s="7"/>
      <c r="N10305" s="7"/>
    </row>
    <row r="10306" spans="1:14" ht="30" customHeight="1" x14ac:dyDescent="0.25">
      <c r="A10306" s="1"/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7"/>
      <c r="M10306" s="7"/>
      <c r="N10306" s="7"/>
    </row>
    <row r="10307" spans="1:14" ht="30" customHeight="1" x14ac:dyDescent="0.25">
      <c r="A10307" s="1"/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7"/>
      <c r="M10307" s="7"/>
      <c r="N10307" s="7"/>
    </row>
    <row r="10308" spans="1:14" ht="30" customHeight="1" x14ac:dyDescent="0.25">
      <c r="A10308" s="1"/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7"/>
      <c r="M10308" s="7"/>
      <c r="N10308" s="7"/>
    </row>
    <row r="10309" spans="1:14" ht="30" customHeight="1" x14ac:dyDescent="0.25">
      <c r="A10309" s="1"/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7"/>
      <c r="M10309" s="7"/>
      <c r="N10309" s="7"/>
    </row>
    <row r="10310" spans="1:14" ht="30" customHeight="1" x14ac:dyDescent="0.25">
      <c r="A10310" s="1"/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7"/>
      <c r="M10310" s="7"/>
      <c r="N10310" s="7"/>
    </row>
    <row r="10311" spans="1:14" ht="30" customHeight="1" x14ac:dyDescent="0.25">
      <c r="A10311" s="1"/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7"/>
      <c r="M10311" s="7"/>
      <c r="N10311" s="7"/>
    </row>
    <row r="10312" spans="1:14" ht="30" customHeight="1" x14ac:dyDescent="0.25">
      <c r="A10312" s="1"/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7"/>
      <c r="M10312" s="7"/>
      <c r="N10312" s="7"/>
    </row>
    <row r="10313" spans="1:14" ht="30" customHeight="1" x14ac:dyDescent="0.25">
      <c r="A10313" s="1"/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7"/>
      <c r="M10313" s="7"/>
      <c r="N10313" s="7"/>
    </row>
    <row r="10314" spans="1:14" ht="30" customHeight="1" x14ac:dyDescent="0.25">
      <c r="A10314" s="1"/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7"/>
      <c r="M10314" s="7"/>
      <c r="N10314" s="7"/>
    </row>
    <row r="10315" spans="1:14" ht="30" customHeight="1" x14ac:dyDescent="0.25">
      <c r="A10315" s="1"/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7"/>
      <c r="M10315" s="7"/>
      <c r="N10315" s="7"/>
    </row>
    <row r="10316" spans="1:14" ht="30" customHeight="1" x14ac:dyDescent="0.25">
      <c r="A10316" s="1"/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7"/>
      <c r="M10316" s="7"/>
      <c r="N10316" s="7"/>
    </row>
    <row r="10317" spans="1:14" ht="30" customHeight="1" x14ac:dyDescent="0.25">
      <c r="A10317" s="1"/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7"/>
      <c r="M10317" s="7"/>
      <c r="N10317" s="7"/>
    </row>
    <row r="10318" spans="1:14" ht="30" customHeight="1" x14ac:dyDescent="0.25">
      <c r="A10318" s="1"/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7"/>
      <c r="M10318" s="7"/>
      <c r="N10318" s="7"/>
    </row>
    <row r="10319" spans="1:14" ht="30" customHeight="1" x14ac:dyDescent="0.25">
      <c r="A10319" s="1"/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7"/>
      <c r="M10319" s="7"/>
      <c r="N10319" s="7"/>
    </row>
    <row r="10320" spans="1:14" ht="30" customHeight="1" x14ac:dyDescent="0.25">
      <c r="A10320" s="1"/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7"/>
      <c r="M10320" s="7"/>
      <c r="N10320" s="7"/>
    </row>
    <row r="10321" spans="1:14" ht="30" customHeight="1" x14ac:dyDescent="0.25">
      <c r="A10321" s="1"/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7"/>
      <c r="M10321" s="7"/>
      <c r="N10321" s="7"/>
    </row>
    <row r="10322" spans="1:14" ht="30" customHeight="1" x14ac:dyDescent="0.25">
      <c r="A10322" s="1"/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7"/>
      <c r="M10322" s="7"/>
      <c r="N10322" s="7"/>
    </row>
    <row r="10323" spans="1:14" ht="30" customHeight="1" x14ac:dyDescent="0.25">
      <c r="A10323" s="1"/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7"/>
      <c r="M10323" s="7"/>
      <c r="N10323" s="7"/>
    </row>
    <row r="10324" spans="1:14" ht="30" customHeight="1" x14ac:dyDescent="0.25">
      <c r="A10324" s="1"/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7"/>
      <c r="M10324" s="7"/>
      <c r="N10324" s="7"/>
    </row>
    <row r="10325" spans="1:14" ht="30" customHeight="1" x14ac:dyDescent="0.25">
      <c r="A10325" s="1"/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7"/>
      <c r="M10325" s="7"/>
      <c r="N10325" s="7"/>
    </row>
    <row r="10326" spans="1:14" ht="30" customHeight="1" x14ac:dyDescent="0.25">
      <c r="A10326" s="1"/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7"/>
      <c r="M10326" s="7"/>
      <c r="N10326" s="7"/>
    </row>
    <row r="10327" spans="1:14" ht="30" customHeight="1" x14ac:dyDescent="0.25">
      <c r="A10327" s="1"/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7"/>
      <c r="M10327" s="7"/>
      <c r="N10327" s="7"/>
    </row>
    <row r="10328" spans="1:14" ht="30" customHeight="1" x14ac:dyDescent="0.25">
      <c r="A10328" s="1"/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7"/>
      <c r="M10328" s="7"/>
      <c r="N10328" s="7"/>
    </row>
    <row r="10329" spans="1:14" ht="30" customHeight="1" x14ac:dyDescent="0.25">
      <c r="A10329" s="1"/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7"/>
      <c r="M10329" s="7"/>
      <c r="N10329" s="7"/>
    </row>
    <row r="10330" spans="1:14" ht="30" customHeight="1" x14ac:dyDescent="0.25">
      <c r="A10330" s="1"/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7"/>
      <c r="M10330" s="7"/>
      <c r="N10330" s="7"/>
    </row>
    <row r="10331" spans="1:14" ht="30" customHeight="1" x14ac:dyDescent="0.25">
      <c r="A10331" s="1"/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7"/>
      <c r="M10331" s="7"/>
      <c r="N10331" s="7"/>
    </row>
    <row r="10332" spans="1:14" ht="30" customHeight="1" x14ac:dyDescent="0.25">
      <c r="A10332" s="1"/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7"/>
      <c r="M10332" s="7"/>
      <c r="N10332" s="7"/>
    </row>
    <row r="10333" spans="1:14" ht="30" customHeight="1" x14ac:dyDescent="0.25">
      <c r="A10333" s="1"/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7"/>
      <c r="M10333" s="7"/>
      <c r="N10333" s="7"/>
    </row>
    <row r="10334" spans="1:14" ht="30" customHeight="1" x14ac:dyDescent="0.25">
      <c r="A10334" s="1"/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7"/>
      <c r="M10334" s="7"/>
      <c r="N10334" s="7"/>
    </row>
    <row r="10335" spans="1:14" ht="30" customHeight="1" x14ac:dyDescent="0.25">
      <c r="A10335" s="1"/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7"/>
      <c r="M10335" s="7"/>
      <c r="N10335" s="7"/>
    </row>
    <row r="10336" spans="1:14" ht="30" customHeight="1" x14ac:dyDescent="0.25">
      <c r="A10336" s="1"/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7"/>
      <c r="M10336" s="7"/>
      <c r="N10336" s="7"/>
    </row>
    <row r="10337" spans="1:14" ht="30" customHeight="1" x14ac:dyDescent="0.25">
      <c r="A10337" s="1"/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7"/>
      <c r="M10337" s="7"/>
      <c r="N10337" s="7"/>
    </row>
    <row r="10338" spans="1:14" ht="30" customHeight="1" x14ac:dyDescent="0.25">
      <c r="A10338" s="1"/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7"/>
      <c r="M10338" s="7"/>
      <c r="N10338" s="7"/>
    </row>
    <row r="10339" spans="1:14" ht="30" customHeight="1" x14ac:dyDescent="0.25">
      <c r="A10339" s="1"/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7"/>
      <c r="M10339" s="7"/>
      <c r="N10339" s="7"/>
    </row>
    <row r="10340" spans="1:14" ht="30" customHeight="1" x14ac:dyDescent="0.25">
      <c r="A10340" s="1"/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7"/>
      <c r="M10340" s="7"/>
      <c r="N10340" s="7"/>
    </row>
    <row r="10341" spans="1:14" ht="30" customHeight="1" x14ac:dyDescent="0.25">
      <c r="A10341" s="1"/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7"/>
      <c r="M10341" s="7"/>
      <c r="N10341" s="7"/>
    </row>
    <row r="10342" spans="1:14" ht="30" customHeight="1" x14ac:dyDescent="0.25">
      <c r="A10342" s="1"/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7"/>
      <c r="M10342" s="7"/>
      <c r="N10342" s="7"/>
    </row>
    <row r="10343" spans="1:14" ht="30" customHeight="1" x14ac:dyDescent="0.25">
      <c r="A10343" s="1"/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7"/>
      <c r="M10343" s="7"/>
      <c r="N10343" s="7"/>
    </row>
    <row r="10344" spans="1:14" ht="30" customHeight="1" x14ac:dyDescent="0.25">
      <c r="A10344" s="1"/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7"/>
      <c r="M10344" s="7"/>
      <c r="N10344" s="7"/>
    </row>
    <row r="10345" spans="1:14" ht="30" customHeight="1" x14ac:dyDescent="0.25">
      <c r="A10345" s="1"/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7"/>
      <c r="M10345" s="7"/>
      <c r="N10345" s="7"/>
    </row>
    <row r="10346" spans="1:14" ht="30" customHeight="1" x14ac:dyDescent="0.25">
      <c r="A10346" s="1"/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7"/>
      <c r="M10346" s="7"/>
      <c r="N10346" s="7"/>
    </row>
    <row r="10347" spans="1:14" ht="30" customHeight="1" x14ac:dyDescent="0.25">
      <c r="A10347" s="1"/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7"/>
      <c r="M10347" s="7"/>
      <c r="N10347" s="7"/>
    </row>
    <row r="10348" spans="1:14" ht="30" customHeight="1" x14ac:dyDescent="0.25">
      <c r="A10348" s="1"/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7"/>
      <c r="M10348" s="7"/>
      <c r="N10348" s="7"/>
    </row>
    <row r="10349" spans="1:14" ht="30" customHeight="1" x14ac:dyDescent="0.25">
      <c r="A10349" s="1"/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7"/>
      <c r="M10349" s="7"/>
      <c r="N10349" s="7"/>
    </row>
    <row r="10350" spans="1:14" ht="30" customHeight="1" x14ac:dyDescent="0.25">
      <c r="A10350" s="1"/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7"/>
      <c r="M10350" s="7"/>
      <c r="N10350" s="7"/>
    </row>
    <row r="10351" spans="1:14" ht="30" customHeight="1" x14ac:dyDescent="0.25">
      <c r="A10351" s="1"/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7"/>
      <c r="M10351" s="7"/>
      <c r="N10351" s="7"/>
    </row>
    <row r="10352" spans="1:14" ht="30" customHeight="1" x14ac:dyDescent="0.25">
      <c r="A10352" s="1"/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7"/>
      <c r="M10352" s="7"/>
      <c r="N10352" s="7"/>
    </row>
    <row r="10353" spans="1:14" ht="30" customHeight="1" x14ac:dyDescent="0.25">
      <c r="A10353" s="1"/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7"/>
      <c r="M10353" s="7"/>
      <c r="N10353" s="7"/>
    </row>
    <row r="10354" spans="1:14" ht="30" customHeight="1" x14ac:dyDescent="0.25">
      <c r="A10354" s="1"/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7"/>
      <c r="M10354" s="7"/>
      <c r="N10354" s="7"/>
    </row>
    <row r="10355" spans="1:14" ht="30" customHeight="1" x14ac:dyDescent="0.25">
      <c r="A10355" s="1"/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7"/>
      <c r="M10355" s="7"/>
      <c r="N10355" s="7"/>
    </row>
    <row r="10356" spans="1:14" ht="30" customHeight="1" x14ac:dyDescent="0.25">
      <c r="A10356" s="1"/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7"/>
      <c r="M10356" s="7"/>
      <c r="N10356" s="7"/>
    </row>
    <row r="10357" spans="1:14" ht="30" customHeight="1" x14ac:dyDescent="0.25">
      <c r="A10357" s="1"/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7"/>
      <c r="M10357" s="7"/>
      <c r="N10357" s="7"/>
    </row>
    <row r="10358" spans="1:14" ht="30" customHeight="1" x14ac:dyDescent="0.25">
      <c r="A10358" s="1"/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7"/>
      <c r="M10358" s="7"/>
      <c r="N10358" s="7"/>
    </row>
    <row r="10359" spans="1:14" ht="30" customHeight="1" x14ac:dyDescent="0.25">
      <c r="A10359" s="1"/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7"/>
      <c r="M10359" s="7"/>
      <c r="N10359" s="7"/>
    </row>
    <row r="10360" spans="1:14" ht="30" customHeight="1" x14ac:dyDescent="0.25">
      <c r="A10360" s="1"/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7"/>
      <c r="M10360" s="7"/>
      <c r="N10360" s="7"/>
    </row>
    <row r="10361" spans="1:14" ht="30" customHeight="1" x14ac:dyDescent="0.25">
      <c r="A10361" s="1"/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7"/>
      <c r="M10361" s="7"/>
      <c r="N10361" s="7"/>
    </row>
    <row r="10362" spans="1:14" ht="30" customHeight="1" x14ac:dyDescent="0.25">
      <c r="A10362" s="1"/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7"/>
      <c r="M10362" s="7"/>
      <c r="N10362" s="7"/>
    </row>
    <row r="10363" spans="1:14" ht="30" customHeight="1" x14ac:dyDescent="0.25">
      <c r="A10363" s="1"/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7"/>
      <c r="M10363" s="7"/>
      <c r="N10363" s="7"/>
    </row>
    <row r="10364" spans="1:14" ht="30" customHeight="1" x14ac:dyDescent="0.25">
      <c r="A10364" s="1"/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7"/>
      <c r="M10364" s="7"/>
      <c r="N10364" s="7"/>
    </row>
    <row r="10365" spans="1:14" ht="30" customHeight="1" x14ac:dyDescent="0.25">
      <c r="A10365" s="1"/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7"/>
      <c r="M10365" s="7"/>
      <c r="N10365" s="7"/>
    </row>
    <row r="10366" spans="1:14" ht="30" customHeight="1" x14ac:dyDescent="0.25">
      <c r="A10366" s="1"/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7"/>
      <c r="M10366" s="7"/>
      <c r="N10366" s="7"/>
    </row>
    <row r="10367" spans="1:14" ht="30" customHeight="1" x14ac:dyDescent="0.25">
      <c r="A10367" s="1"/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7"/>
      <c r="M10367" s="7"/>
      <c r="N10367" s="7"/>
    </row>
    <row r="10368" spans="1:14" ht="30" customHeight="1" x14ac:dyDescent="0.25">
      <c r="A10368" s="1"/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7"/>
      <c r="M10368" s="7"/>
      <c r="N10368" s="7"/>
    </row>
    <row r="10369" spans="1:14" ht="30" customHeight="1" x14ac:dyDescent="0.25">
      <c r="A10369" s="1"/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7"/>
      <c r="M10369" s="7"/>
      <c r="N10369" s="7"/>
    </row>
    <row r="10370" spans="1:14" ht="30" customHeight="1" x14ac:dyDescent="0.25">
      <c r="A10370" s="1"/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7"/>
      <c r="M10370" s="7"/>
      <c r="N10370" s="7"/>
    </row>
    <row r="10371" spans="1:14" ht="30" customHeight="1" x14ac:dyDescent="0.25">
      <c r="A10371" s="1"/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7"/>
      <c r="M10371" s="7"/>
      <c r="N10371" s="7"/>
    </row>
    <row r="10372" spans="1:14" ht="30" customHeight="1" x14ac:dyDescent="0.25">
      <c r="A10372" s="1"/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7"/>
      <c r="M10372" s="7"/>
      <c r="N10372" s="7"/>
    </row>
    <row r="10373" spans="1:14" ht="30" customHeight="1" x14ac:dyDescent="0.25">
      <c r="A10373" s="1"/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7"/>
      <c r="M10373" s="7"/>
      <c r="N10373" s="7"/>
    </row>
    <row r="10374" spans="1:14" ht="30" customHeight="1" x14ac:dyDescent="0.25">
      <c r="A10374" s="1"/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7"/>
      <c r="M10374" s="7"/>
      <c r="N10374" s="7"/>
    </row>
    <row r="10375" spans="1:14" ht="30" customHeight="1" x14ac:dyDescent="0.25">
      <c r="A10375" s="1"/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7"/>
      <c r="M10375" s="7"/>
      <c r="N10375" s="7"/>
    </row>
    <row r="10376" spans="1:14" ht="30" customHeight="1" x14ac:dyDescent="0.25">
      <c r="A10376" s="1"/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7"/>
      <c r="M10376" s="7"/>
      <c r="N10376" s="7"/>
    </row>
    <row r="10377" spans="1:14" ht="30" customHeight="1" x14ac:dyDescent="0.25">
      <c r="A10377" s="1"/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7"/>
      <c r="M10377" s="7"/>
      <c r="N10377" s="7"/>
    </row>
    <row r="10378" spans="1:14" ht="30" customHeight="1" x14ac:dyDescent="0.25">
      <c r="A10378" s="1"/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7"/>
      <c r="M10378" s="7"/>
      <c r="N10378" s="7"/>
    </row>
    <row r="10379" spans="1:14" ht="30" customHeight="1" x14ac:dyDescent="0.25">
      <c r="A10379" s="1"/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7"/>
      <c r="M10379" s="7"/>
      <c r="N10379" s="7"/>
    </row>
    <row r="10380" spans="1:14" ht="30" customHeight="1" x14ac:dyDescent="0.25">
      <c r="A10380" s="1"/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7"/>
      <c r="M10380" s="7"/>
      <c r="N10380" s="7"/>
    </row>
    <row r="10381" spans="1:14" ht="30" customHeight="1" x14ac:dyDescent="0.25">
      <c r="A10381" s="1"/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7"/>
      <c r="M10381" s="7"/>
      <c r="N10381" s="7"/>
    </row>
    <row r="10382" spans="1:14" ht="30" customHeight="1" x14ac:dyDescent="0.25">
      <c r="A10382" s="1"/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7"/>
      <c r="M10382" s="7"/>
      <c r="N10382" s="7"/>
    </row>
    <row r="10383" spans="1:14" ht="30" customHeight="1" x14ac:dyDescent="0.25">
      <c r="A10383" s="1"/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7"/>
      <c r="M10383" s="7"/>
      <c r="N10383" s="7"/>
    </row>
    <row r="10384" spans="1:14" ht="30" customHeight="1" x14ac:dyDescent="0.25">
      <c r="A10384" s="1"/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7"/>
      <c r="M10384" s="7"/>
      <c r="N10384" s="7"/>
    </row>
    <row r="10385" spans="1:14" ht="30" customHeight="1" x14ac:dyDescent="0.25">
      <c r="A10385" s="1"/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7"/>
      <c r="M10385" s="7"/>
      <c r="N10385" s="7"/>
    </row>
    <row r="10386" spans="1:14" ht="30" customHeight="1" x14ac:dyDescent="0.25">
      <c r="A10386" s="1"/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7"/>
      <c r="M10386" s="7"/>
      <c r="N10386" s="7"/>
    </row>
    <row r="10387" spans="1:14" ht="30" customHeight="1" x14ac:dyDescent="0.25">
      <c r="A10387" s="1"/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7"/>
      <c r="M10387" s="7"/>
      <c r="N10387" s="7"/>
    </row>
    <row r="10388" spans="1:14" ht="30" customHeight="1" x14ac:dyDescent="0.25">
      <c r="A10388" s="1"/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7"/>
      <c r="M10388" s="7"/>
      <c r="N10388" s="7"/>
    </row>
    <row r="10389" spans="1:14" ht="30" customHeight="1" x14ac:dyDescent="0.25">
      <c r="A10389" s="1"/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7"/>
      <c r="M10389" s="7"/>
      <c r="N10389" s="7"/>
    </row>
    <row r="10390" spans="1:14" ht="30" customHeight="1" x14ac:dyDescent="0.25">
      <c r="A10390" s="1"/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7"/>
      <c r="M10390" s="7"/>
      <c r="N10390" s="7"/>
    </row>
    <row r="10391" spans="1:14" ht="30" customHeight="1" x14ac:dyDescent="0.25">
      <c r="A10391" s="1"/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7"/>
      <c r="M10391" s="7"/>
      <c r="N10391" s="7"/>
    </row>
    <row r="10392" spans="1:14" ht="30" customHeight="1" x14ac:dyDescent="0.25">
      <c r="A10392" s="1"/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7"/>
      <c r="M10392" s="7"/>
      <c r="N10392" s="7"/>
    </row>
    <row r="10393" spans="1:14" ht="30" customHeight="1" x14ac:dyDescent="0.25">
      <c r="A10393" s="1"/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7"/>
      <c r="M10393" s="7"/>
      <c r="N10393" s="7"/>
    </row>
    <row r="10394" spans="1:14" ht="30" customHeight="1" x14ac:dyDescent="0.25">
      <c r="A10394" s="1"/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7"/>
      <c r="M10394" s="7"/>
      <c r="N10394" s="7"/>
    </row>
    <row r="10395" spans="1:14" ht="30" customHeight="1" x14ac:dyDescent="0.25">
      <c r="A10395" s="1"/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7"/>
      <c r="M10395" s="7"/>
      <c r="N10395" s="7"/>
    </row>
    <row r="10396" spans="1:14" ht="30" customHeight="1" x14ac:dyDescent="0.25">
      <c r="A10396" s="1"/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7"/>
      <c r="M10396" s="7"/>
      <c r="N10396" s="7"/>
    </row>
    <row r="10397" spans="1:14" ht="30" customHeight="1" x14ac:dyDescent="0.25">
      <c r="A10397" s="1"/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7"/>
      <c r="M10397" s="7"/>
      <c r="N10397" s="7"/>
    </row>
    <row r="10398" spans="1:14" ht="30" customHeight="1" x14ac:dyDescent="0.25">
      <c r="A10398" s="1"/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7"/>
      <c r="M10398" s="7"/>
      <c r="N10398" s="7"/>
    </row>
    <row r="10399" spans="1:14" ht="30" customHeight="1" x14ac:dyDescent="0.25">
      <c r="A10399" s="1"/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7"/>
      <c r="M10399" s="7"/>
      <c r="N10399" s="7"/>
    </row>
    <row r="10400" spans="1:14" ht="30" customHeight="1" x14ac:dyDescent="0.25">
      <c r="A10400" s="1"/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7"/>
      <c r="M10400" s="7"/>
      <c r="N10400" s="7"/>
    </row>
    <row r="10401" spans="1:14" ht="30" customHeight="1" x14ac:dyDescent="0.25">
      <c r="A10401" s="1"/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7"/>
      <c r="M10401" s="7"/>
      <c r="N10401" s="7"/>
    </row>
    <row r="10402" spans="1:14" ht="30" customHeight="1" x14ac:dyDescent="0.25">
      <c r="A10402" s="1"/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7"/>
      <c r="M10402" s="7"/>
      <c r="N10402" s="7"/>
    </row>
    <row r="10403" spans="1:14" ht="30" customHeight="1" x14ac:dyDescent="0.25">
      <c r="A10403" s="1"/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7"/>
      <c r="M10403" s="7"/>
      <c r="N10403" s="7"/>
    </row>
    <row r="10404" spans="1:14" ht="30" customHeight="1" x14ac:dyDescent="0.25">
      <c r="A10404" s="1"/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7"/>
      <c r="M10404" s="7"/>
      <c r="N10404" s="7"/>
    </row>
    <row r="10405" spans="1:14" ht="30" customHeight="1" x14ac:dyDescent="0.25">
      <c r="A10405" s="1"/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7"/>
      <c r="M10405" s="7"/>
      <c r="N10405" s="7"/>
    </row>
    <row r="10406" spans="1:14" ht="30" customHeight="1" x14ac:dyDescent="0.25">
      <c r="A10406" s="1"/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7"/>
      <c r="M10406" s="7"/>
      <c r="N10406" s="7"/>
    </row>
    <row r="10407" spans="1:14" ht="30" customHeight="1" x14ac:dyDescent="0.25">
      <c r="A10407" s="1"/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7"/>
      <c r="M10407" s="7"/>
      <c r="N10407" s="7"/>
    </row>
    <row r="10408" spans="1:14" ht="30" customHeight="1" x14ac:dyDescent="0.25">
      <c r="A10408" s="1"/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7"/>
      <c r="M10408" s="7"/>
      <c r="N10408" s="7"/>
    </row>
    <row r="10409" spans="1:14" ht="30" customHeight="1" x14ac:dyDescent="0.25">
      <c r="A10409" s="1"/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7"/>
      <c r="M10409" s="7"/>
      <c r="N10409" s="7"/>
    </row>
    <row r="10410" spans="1:14" ht="30" customHeight="1" x14ac:dyDescent="0.25">
      <c r="A10410" s="1"/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7"/>
      <c r="M10410" s="7"/>
      <c r="N10410" s="7"/>
    </row>
    <row r="10411" spans="1:14" ht="30" customHeight="1" x14ac:dyDescent="0.25">
      <c r="A10411" s="1"/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7"/>
      <c r="M10411" s="7"/>
      <c r="N10411" s="7"/>
    </row>
    <row r="10412" spans="1:14" ht="30" customHeight="1" x14ac:dyDescent="0.25">
      <c r="A10412" s="1"/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7"/>
      <c r="M10412" s="7"/>
      <c r="N10412" s="7"/>
    </row>
    <row r="10413" spans="1:14" ht="30" customHeight="1" x14ac:dyDescent="0.25">
      <c r="A10413" s="1"/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7"/>
      <c r="M10413" s="7"/>
      <c r="N10413" s="7"/>
    </row>
    <row r="10414" spans="1:14" ht="30" customHeight="1" x14ac:dyDescent="0.25">
      <c r="A10414" s="1"/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7"/>
      <c r="M10414" s="7"/>
      <c r="N10414" s="7"/>
    </row>
    <row r="10415" spans="1:14" ht="30" customHeight="1" x14ac:dyDescent="0.25">
      <c r="A10415" s="1"/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7"/>
      <c r="M10415" s="7"/>
      <c r="N10415" s="7"/>
    </row>
    <row r="10416" spans="1:14" ht="30" customHeight="1" x14ac:dyDescent="0.25">
      <c r="A10416" s="1"/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7"/>
      <c r="M10416" s="7"/>
      <c r="N10416" s="7"/>
    </row>
    <row r="10417" spans="1:14" ht="30" customHeight="1" x14ac:dyDescent="0.25">
      <c r="A10417" s="1"/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7"/>
      <c r="M10417" s="7"/>
      <c r="N10417" s="7"/>
    </row>
    <row r="10418" spans="1:14" ht="30" customHeight="1" x14ac:dyDescent="0.25">
      <c r="A10418" s="1"/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7"/>
      <c r="M10418" s="7"/>
      <c r="N10418" s="7"/>
    </row>
    <row r="10419" spans="1:14" ht="30" customHeight="1" x14ac:dyDescent="0.25">
      <c r="A10419" s="1"/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7"/>
      <c r="M10419" s="7"/>
      <c r="N10419" s="7"/>
    </row>
    <row r="10420" spans="1:14" ht="30" customHeight="1" x14ac:dyDescent="0.25">
      <c r="A10420" s="1"/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7"/>
      <c r="M10420" s="7"/>
      <c r="N10420" s="7"/>
    </row>
    <row r="10421" spans="1:14" ht="30" customHeight="1" x14ac:dyDescent="0.25">
      <c r="A10421" s="1"/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7"/>
      <c r="M10421" s="7"/>
      <c r="N10421" s="7"/>
    </row>
    <row r="10422" spans="1:14" ht="30" customHeight="1" x14ac:dyDescent="0.25">
      <c r="A10422" s="1"/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7"/>
      <c r="M10422" s="7"/>
      <c r="N10422" s="7"/>
    </row>
    <row r="10423" spans="1:14" ht="30" customHeight="1" x14ac:dyDescent="0.25">
      <c r="A10423" s="1"/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7"/>
      <c r="M10423" s="7"/>
      <c r="N10423" s="7"/>
    </row>
    <row r="10424" spans="1:14" ht="30" customHeight="1" x14ac:dyDescent="0.25">
      <c r="A10424" s="1"/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7"/>
      <c r="M10424" s="7"/>
      <c r="N10424" s="7"/>
    </row>
    <row r="10425" spans="1:14" ht="30" customHeight="1" x14ac:dyDescent="0.25">
      <c r="A10425" s="1"/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7"/>
      <c r="M10425" s="7"/>
      <c r="N10425" s="7"/>
    </row>
    <row r="10426" spans="1:14" ht="30" customHeight="1" x14ac:dyDescent="0.25">
      <c r="A10426" s="1"/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7"/>
      <c r="M10426" s="7"/>
      <c r="N10426" s="7"/>
    </row>
    <row r="10427" spans="1:14" ht="30" customHeight="1" x14ac:dyDescent="0.25">
      <c r="A10427" s="1"/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7"/>
      <c r="M10427" s="7"/>
      <c r="N10427" s="7"/>
    </row>
    <row r="10428" spans="1:14" ht="30" customHeight="1" x14ac:dyDescent="0.25">
      <c r="A10428" s="1"/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7"/>
      <c r="M10428" s="7"/>
      <c r="N10428" s="7"/>
    </row>
    <row r="10429" spans="1:14" ht="30" customHeight="1" x14ac:dyDescent="0.25">
      <c r="A10429" s="1"/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7"/>
      <c r="M10429" s="7"/>
      <c r="N10429" s="7"/>
    </row>
    <row r="10430" spans="1:14" ht="30" customHeight="1" x14ac:dyDescent="0.25">
      <c r="A10430" s="1"/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7"/>
      <c r="M10430" s="7"/>
      <c r="N10430" s="7"/>
    </row>
    <row r="10431" spans="1:14" ht="30" customHeight="1" x14ac:dyDescent="0.25">
      <c r="A10431" s="1"/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7"/>
      <c r="M10431" s="7"/>
      <c r="N10431" s="7"/>
    </row>
    <row r="10432" spans="1:14" ht="30" customHeight="1" x14ac:dyDescent="0.25">
      <c r="A10432" s="1"/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7"/>
      <c r="M10432" s="7"/>
      <c r="N10432" s="7"/>
    </row>
    <row r="10433" spans="1:14" ht="30" customHeight="1" x14ac:dyDescent="0.25">
      <c r="A10433" s="1"/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7"/>
      <c r="M10433" s="7"/>
      <c r="N10433" s="7"/>
    </row>
    <row r="10434" spans="1:14" ht="30" customHeight="1" x14ac:dyDescent="0.25">
      <c r="A10434" s="1"/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7"/>
      <c r="M10434" s="7"/>
      <c r="N10434" s="7"/>
    </row>
    <row r="10435" spans="1:14" ht="30" customHeight="1" x14ac:dyDescent="0.25">
      <c r="A10435" s="1"/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7"/>
      <c r="M10435" s="7"/>
      <c r="N10435" s="7"/>
    </row>
    <row r="10436" spans="1:14" ht="30" customHeight="1" x14ac:dyDescent="0.25">
      <c r="A10436" s="1"/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7"/>
      <c r="M10436" s="7"/>
      <c r="N10436" s="7"/>
    </row>
    <row r="10437" spans="1:14" ht="30" customHeight="1" x14ac:dyDescent="0.25">
      <c r="A10437" s="1"/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7"/>
      <c r="M10437" s="7"/>
      <c r="N10437" s="7"/>
    </row>
    <row r="10438" spans="1:14" ht="30" customHeight="1" x14ac:dyDescent="0.25">
      <c r="A10438" s="1"/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7"/>
      <c r="M10438" s="7"/>
      <c r="N10438" s="7"/>
    </row>
    <row r="10439" spans="1:14" ht="30" customHeight="1" x14ac:dyDescent="0.25">
      <c r="A10439" s="1"/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7"/>
      <c r="M10439" s="7"/>
      <c r="N10439" s="7"/>
    </row>
    <row r="10440" spans="1:14" ht="30" customHeight="1" x14ac:dyDescent="0.25">
      <c r="A10440" s="1"/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7"/>
      <c r="M10440" s="7"/>
      <c r="N10440" s="7"/>
    </row>
    <row r="10441" spans="1:14" ht="30" customHeight="1" x14ac:dyDescent="0.25">
      <c r="A10441" s="1"/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7"/>
      <c r="M10441" s="7"/>
      <c r="N10441" s="7"/>
    </row>
    <row r="10442" spans="1:14" ht="30" customHeight="1" x14ac:dyDescent="0.25">
      <c r="A10442" s="1"/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7"/>
      <c r="M10442" s="7"/>
      <c r="N10442" s="7"/>
    </row>
    <row r="10443" spans="1:14" ht="30" customHeight="1" x14ac:dyDescent="0.25">
      <c r="A10443" s="1"/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7"/>
      <c r="M10443" s="7"/>
      <c r="N10443" s="7"/>
    </row>
    <row r="10444" spans="1:14" ht="30" customHeight="1" x14ac:dyDescent="0.25">
      <c r="A10444" s="1"/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7"/>
      <c r="M10444" s="7"/>
      <c r="N10444" s="7"/>
    </row>
    <row r="10445" spans="1:14" ht="30" customHeight="1" x14ac:dyDescent="0.25">
      <c r="A10445" s="1"/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7"/>
      <c r="M10445" s="7"/>
      <c r="N10445" s="7"/>
    </row>
    <row r="10446" spans="1:14" ht="30" customHeight="1" x14ac:dyDescent="0.25">
      <c r="A10446" s="1"/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7"/>
      <c r="M10446" s="7"/>
      <c r="N10446" s="7"/>
    </row>
    <row r="10447" spans="1:14" ht="30" customHeight="1" x14ac:dyDescent="0.25">
      <c r="A10447" s="1"/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7"/>
      <c r="M10447" s="7"/>
      <c r="N10447" s="7"/>
    </row>
    <row r="10448" spans="1:14" ht="30" customHeight="1" x14ac:dyDescent="0.25">
      <c r="A10448" s="1"/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7"/>
      <c r="M10448" s="7"/>
      <c r="N10448" s="7"/>
    </row>
    <row r="10449" spans="1:14" ht="30" customHeight="1" x14ac:dyDescent="0.25">
      <c r="A10449" s="1"/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7"/>
      <c r="M10449" s="7"/>
      <c r="N10449" s="7"/>
    </row>
    <row r="10450" spans="1:14" ht="30" customHeight="1" x14ac:dyDescent="0.25">
      <c r="A10450" s="1"/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7"/>
      <c r="M10450" s="7"/>
      <c r="N10450" s="7"/>
    </row>
    <row r="10451" spans="1:14" ht="30" customHeight="1" x14ac:dyDescent="0.25">
      <c r="A10451" s="1"/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7"/>
      <c r="M10451" s="7"/>
      <c r="N10451" s="7"/>
    </row>
    <row r="10452" spans="1:14" ht="30" customHeight="1" x14ac:dyDescent="0.25">
      <c r="A10452" s="1"/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7"/>
      <c r="M10452" s="7"/>
      <c r="N10452" s="7"/>
    </row>
    <row r="10453" spans="1:14" ht="30" customHeight="1" x14ac:dyDescent="0.25">
      <c r="A10453" s="1"/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7"/>
      <c r="M10453" s="7"/>
      <c r="N10453" s="7"/>
    </row>
    <row r="10454" spans="1:14" ht="30" customHeight="1" x14ac:dyDescent="0.25">
      <c r="A10454" s="1"/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7"/>
      <c r="M10454" s="7"/>
      <c r="N10454" s="7"/>
    </row>
    <row r="10455" spans="1:14" ht="30" customHeight="1" x14ac:dyDescent="0.25">
      <c r="A10455" s="1"/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7"/>
      <c r="M10455" s="7"/>
      <c r="N10455" s="7"/>
    </row>
    <row r="10456" spans="1:14" ht="30" customHeight="1" x14ac:dyDescent="0.25">
      <c r="A10456" s="1"/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7"/>
      <c r="M10456" s="7"/>
      <c r="N10456" s="7"/>
    </row>
    <row r="10457" spans="1:14" ht="30" customHeight="1" x14ac:dyDescent="0.25">
      <c r="A10457" s="1"/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7"/>
      <c r="M10457" s="7"/>
      <c r="N10457" s="7"/>
    </row>
    <row r="10458" spans="1:14" ht="30" customHeight="1" x14ac:dyDescent="0.25">
      <c r="A10458" s="1"/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7"/>
      <c r="M10458" s="7"/>
      <c r="N10458" s="7"/>
    </row>
    <row r="10459" spans="1:14" ht="30" customHeight="1" x14ac:dyDescent="0.25">
      <c r="A10459" s="1"/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7"/>
      <c r="M10459" s="7"/>
      <c r="N10459" s="7"/>
    </row>
    <row r="10460" spans="1:14" ht="30" customHeight="1" x14ac:dyDescent="0.25">
      <c r="A10460" s="1"/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7"/>
      <c r="M10460" s="7"/>
      <c r="N10460" s="7"/>
    </row>
    <row r="10461" spans="1:14" ht="30" customHeight="1" x14ac:dyDescent="0.25">
      <c r="A10461" s="1"/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7"/>
      <c r="M10461" s="7"/>
      <c r="N10461" s="7"/>
    </row>
    <row r="10462" spans="1:14" ht="30" customHeight="1" x14ac:dyDescent="0.25">
      <c r="A10462" s="1"/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7"/>
      <c r="M10462" s="7"/>
      <c r="N10462" s="7"/>
    </row>
    <row r="10463" spans="1:14" ht="30" customHeight="1" x14ac:dyDescent="0.25">
      <c r="A10463" s="1"/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7"/>
      <c r="M10463" s="7"/>
      <c r="N10463" s="7"/>
    </row>
    <row r="10464" spans="1:14" ht="30" customHeight="1" x14ac:dyDescent="0.25">
      <c r="A10464" s="1"/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7"/>
      <c r="M10464" s="7"/>
      <c r="N10464" s="7"/>
    </row>
    <row r="10465" spans="1:14" ht="30" customHeight="1" x14ac:dyDescent="0.25">
      <c r="A10465" s="1"/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7"/>
      <c r="M10465" s="7"/>
      <c r="N10465" s="7"/>
    </row>
    <row r="10466" spans="1:14" ht="30" customHeight="1" x14ac:dyDescent="0.25">
      <c r="A10466" s="1"/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7"/>
      <c r="M10466" s="7"/>
      <c r="N10466" s="7"/>
    </row>
    <row r="10467" spans="1:14" ht="30" customHeight="1" x14ac:dyDescent="0.25">
      <c r="A10467" s="1"/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7"/>
      <c r="M10467" s="7"/>
      <c r="N10467" s="7"/>
    </row>
    <row r="10468" spans="1:14" ht="30" customHeight="1" x14ac:dyDescent="0.25">
      <c r="A10468" s="1"/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7"/>
      <c r="M10468" s="7"/>
      <c r="N10468" s="7"/>
    </row>
    <row r="10469" spans="1:14" ht="30" customHeight="1" x14ac:dyDescent="0.25">
      <c r="A10469" s="1"/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7"/>
      <c r="M10469" s="7"/>
      <c r="N10469" s="7"/>
    </row>
    <row r="10470" spans="1:14" ht="30" customHeight="1" x14ac:dyDescent="0.25">
      <c r="A10470" s="1"/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7"/>
      <c r="M10470" s="7"/>
      <c r="N10470" s="7"/>
    </row>
    <row r="10471" spans="1:14" ht="30" customHeight="1" x14ac:dyDescent="0.25">
      <c r="A10471" s="1"/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7"/>
      <c r="M10471" s="7"/>
      <c r="N10471" s="7"/>
    </row>
    <row r="10472" spans="1:14" ht="30" customHeight="1" x14ac:dyDescent="0.25">
      <c r="A10472" s="1"/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7"/>
      <c r="M10472" s="7"/>
      <c r="N10472" s="7"/>
    </row>
    <row r="10473" spans="1:14" ht="30" customHeight="1" x14ac:dyDescent="0.25">
      <c r="A10473" s="1"/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7"/>
      <c r="M10473" s="7"/>
      <c r="N10473" s="7"/>
    </row>
    <row r="10474" spans="1:14" ht="30" customHeight="1" x14ac:dyDescent="0.25">
      <c r="A10474" s="1"/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7"/>
      <c r="M10474" s="7"/>
      <c r="N10474" s="7"/>
    </row>
    <row r="10475" spans="1:14" ht="30" customHeight="1" x14ac:dyDescent="0.25">
      <c r="A10475" s="1"/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7"/>
      <c r="M10475" s="7"/>
      <c r="N10475" s="7"/>
    </row>
    <row r="10476" spans="1:14" ht="30" customHeight="1" x14ac:dyDescent="0.25">
      <c r="A10476" s="1"/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7"/>
      <c r="M10476" s="7"/>
      <c r="N10476" s="7"/>
    </row>
    <row r="10477" spans="1:14" ht="30" customHeight="1" x14ac:dyDescent="0.25">
      <c r="A10477" s="1"/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7"/>
      <c r="M10477" s="7"/>
      <c r="N10477" s="7"/>
    </row>
    <row r="10478" spans="1:14" ht="30" customHeight="1" x14ac:dyDescent="0.25">
      <c r="A10478" s="1"/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7"/>
      <c r="M10478" s="7"/>
      <c r="N10478" s="7"/>
    </row>
    <row r="10479" spans="1:14" ht="30" customHeight="1" x14ac:dyDescent="0.25">
      <c r="A10479" s="1"/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7"/>
      <c r="M10479" s="7"/>
      <c r="N10479" s="7"/>
    </row>
    <row r="10480" spans="1:14" ht="30" customHeight="1" x14ac:dyDescent="0.25">
      <c r="A10480" s="1"/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7"/>
      <c r="M10480" s="7"/>
      <c r="N10480" s="7"/>
    </row>
    <row r="10481" spans="1:14" ht="30" customHeight="1" x14ac:dyDescent="0.25">
      <c r="A10481" s="1"/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7"/>
      <c r="M10481" s="7"/>
      <c r="N10481" s="7"/>
    </row>
    <row r="10482" spans="1:14" ht="30" customHeight="1" x14ac:dyDescent="0.25">
      <c r="A10482" s="1"/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7"/>
      <c r="M10482" s="7"/>
      <c r="N10482" s="7"/>
    </row>
    <row r="10483" spans="1:14" ht="30" customHeight="1" x14ac:dyDescent="0.25">
      <c r="A10483" s="1"/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7"/>
      <c r="M10483" s="7"/>
      <c r="N10483" s="7"/>
    </row>
    <row r="10484" spans="1:14" ht="30" customHeight="1" x14ac:dyDescent="0.25">
      <c r="A10484" s="1"/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7"/>
      <c r="M10484" s="7"/>
      <c r="N10484" s="7"/>
    </row>
    <row r="10485" spans="1:14" ht="30" customHeight="1" x14ac:dyDescent="0.25">
      <c r="A10485" s="1"/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7"/>
      <c r="M10485" s="7"/>
      <c r="N10485" s="7"/>
    </row>
    <row r="10486" spans="1:14" ht="30" customHeight="1" x14ac:dyDescent="0.25">
      <c r="A10486" s="1"/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7"/>
      <c r="M10486" s="7"/>
      <c r="N10486" s="7"/>
    </row>
    <row r="10487" spans="1:14" ht="30" customHeight="1" x14ac:dyDescent="0.25">
      <c r="A10487" s="1"/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7"/>
      <c r="M10487" s="7"/>
      <c r="N10487" s="7"/>
    </row>
    <row r="10488" spans="1:14" ht="30" customHeight="1" x14ac:dyDescent="0.25">
      <c r="A10488" s="1"/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7"/>
      <c r="M10488" s="7"/>
      <c r="N10488" s="7"/>
    </row>
    <row r="10489" spans="1:14" ht="30" customHeight="1" x14ac:dyDescent="0.25">
      <c r="A10489" s="1"/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7"/>
      <c r="M10489" s="7"/>
      <c r="N10489" s="7"/>
    </row>
    <row r="10490" spans="1:14" ht="30" customHeight="1" x14ac:dyDescent="0.25">
      <c r="A10490" s="1"/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7"/>
      <c r="M10490" s="7"/>
      <c r="N10490" s="7"/>
    </row>
    <row r="10491" spans="1:14" ht="30" customHeight="1" x14ac:dyDescent="0.25">
      <c r="A10491" s="1"/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7"/>
      <c r="M10491" s="7"/>
      <c r="N10491" s="7"/>
    </row>
    <row r="10492" spans="1:14" ht="30" customHeight="1" x14ac:dyDescent="0.25">
      <c r="A10492" s="1"/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7"/>
      <c r="M10492" s="7"/>
      <c r="N10492" s="7"/>
    </row>
    <row r="10493" spans="1:14" ht="30" customHeight="1" x14ac:dyDescent="0.25">
      <c r="A10493" s="1"/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7"/>
      <c r="M10493" s="7"/>
      <c r="N10493" s="7"/>
    </row>
    <row r="10494" spans="1:14" ht="30" customHeight="1" x14ac:dyDescent="0.25">
      <c r="A10494" s="1"/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7"/>
      <c r="M10494" s="7"/>
      <c r="N10494" s="7"/>
    </row>
    <row r="10495" spans="1:14" ht="30" customHeight="1" x14ac:dyDescent="0.25">
      <c r="A10495" s="1"/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7"/>
      <c r="M10495" s="7"/>
      <c r="N10495" s="7"/>
    </row>
    <row r="10496" spans="1:14" ht="30" customHeight="1" x14ac:dyDescent="0.25">
      <c r="A10496" s="1"/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7"/>
      <c r="M10496" s="7"/>
      <c r="N10496" s="7"/>
    </row>
    <row r="10497" spans="1:14" ht="30" customHeight="1" x14ac:dyDescent="0.25">
      <c r="A10497" s="1"/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7"/>
      <c r="M10497" s="7"/>
      <c r="N10497" s="7"/>
    </row>
    <row r="10498" spans="1:14" ht="30" customHeight="1" x14ac:dyDescent="0.25">
      <c r="A10498" s="1"/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7"/>
      <c r="M10498" s="7"/>
      <c r="N10498" s="7"/>
    </row>
    <row r="10499" spans="1:14" ht="30" customHeight="1" x14ac:dyDescent="0.25">
      <c r="A10499" s="1"/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7"/>
      <c r="M10499" s="7"/>
      <c r="N10499" s="7"/>
    </row>
    <row r="10500" spans="1:14" ht="30" customHeight="1" x14ac:dyDescent="0.25">
      <c r="A10500" s="1"/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7"/>
      <c r="M10500" s="7"/>
      <c r="N10500" s="7"/>
    </row>
    <row r="10501" spans="1:14" ht="30" customHeight="1" x14ac:dyDescent="0.25">
      <c r="A10501" s="1"/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7"/>
      <c r="M10501" s="7"/>
      <c r="N10501" s="7"/>
    </row>
    <row r="10502" spans="1:14" ht="30" customHeight="1" x14ac:dyDescent="0.25">
      <c r="A10502" s="1"/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7"/>
      <c r="M10502" s="7"/>
      <c r="N10502" s="7"/>
    </row>
    <row r="10503" spans="1:14" ht="30" customHeight="1" x14ac:dyDescent="0.25">
      <c r="A10503" s="1"/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7"/>
      <c r="M10503" s="7"/>
      <c r="N10503" s="7"/>
    </row>
    <row r="10504" spans="1:14" ht="30" customHeight="1" x14ac:dyDescent="0.25">
      <c r="A10504" s="1"/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7"/>
      <c r="M10504" s="7"/>
      <c r="N10504" s="7"/>
    </row>
    <row r="10505" spans="1:14" ht="30" customHeight="1" x14ac:dyDescent="0.25">
      <c r="A10505" s="1"/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7"/>
      <c r="M10505" s="7"/>
      <c r="N10505" s="7"/>
    </row>
    <row r="10506" spans="1:14" ht="30" customHeight="1" x14ac:dyDescent="0.25">
      <c r="A10506" s="1"/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7"/>
      <c r="M10506" s="7"/>
      <c r="N10506" s="7"/>
    </row>
    <row r="10507" spans="1:14" ht="30" customHeight="1" x14ac:dyDescent="0.25">
      <c r="A10507" s="1"/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7"/>
      <c r="M10507" s="7"/>
      <c r="N10507" s="7"/>
    </row>
    <row r="10508" spans="1:14" ht="30" customHeight="1" x14ac:dyDescent="0.25">
      <c r="A10508" s="1"/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7"/>
      <c r="M10508" s="7"/>
      <c r="N10508" s="7"/>
    </row>
    <row r="10509" spans="1:14" ht="30" customHeight="1" x14ac:dyDescent="0.25">
      <c r="A10509" s="1"/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7"/>
      <c r="M10509" s="7"/>
      <c r="N10509" s="7"/>
    </row>
    <row r="10510" spans="1:14" ht="30" customHeight="1" x14ac:dyDescent="0.25">
      <c r="A10510" s="1"/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7"/>
      <c r="M10510" s="7"/>
      <c r="N10510" s="7"/>
    </row>
    <row r="10511" spans="1:14" ht="30" customHeight="1" x14ac:dyDescent="0.25">
      <c r="A10511" s="1"/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7"/>
      <c r="M10511" s="7"/>
      <c r="N10511" s="7"/>
    </row>
    <row r="10512" spans="1:14" ht="30" customHeight="1" x14ac:dyDescent="0.25">
      <c r="A10512" s="1"/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7"/>
      <c r="M10512" s="7"/>
      <c r="N10512" s="7"/>
    </row>
    <row r="10513" spans="1:14" ht="30" customHeight="1" x14ac:dyDescent="0.25">
      <c r="A10513" s="1"/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7"/>
      <c r="M10513" s="7"/>
      <c r="N10513" s="7"/>
    </row>
    <row r="10514" spans="1:14" ht="30" customHeight="1" x14ac:dyDescent="0.25">
      <c r="A10514" s="1"/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7"/>
      <c r="M10514" s="7"/>
      <c r="N10514" s="7"/>
    </row>
    <row r="10515" spans="1:14" ht="30" customHeight="1" x14ac:dyDescent="0.25">
      <c r="A10515" s="1"/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7"/>
      <c r="M10515" s="7"/>
      <c r="N10515" s="7"/>
    </row>
    <row r="10516" spans="1:14" ht="30" customHeight="1" x14ac:dyDescent="0.25">
      <c r="A10516" s="1"/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7"/>
      <c r="M10516" s="7"/>
      <c r="N10516" s="7"/>
    </row>
    <row r="10517" spans="1:14" ht="30" customHeight="1" x14ac:dyDescent="0.25">
      <c r="A10517" s="1"/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7"/>
      <c r="M10517" s="7"/>
      <c r="N10517" s="7"/>
    </row>
    <row r="10518" spans="1:14" ht="30" customHeight="1" x14ac:dyDescent="0.25">
      <c r="A10518" s="1"/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7"/>
      <c r="M10518" s="7"/>
      <c r="N10518" s="7"/>
    </row>
    <row r="10519" spans="1:14" ht="30" customHeight="1" x14ac:dyDescent="0.25">
      <c r="A10519" s="1"/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7"/>
      <c r="M10519" s="7"/>
      <c r="N10519" s="7"/>
    </row>
    <row r="10520" spans="1:14" ht="30" customHeight="1" x14ac:dyDescent="0.25">
      <c r="A10520" s="1"/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7"/>
      <c r="M10520" s="7"/>
      <c r="N10520" s="7"/>
    </row>
    <row r="10521" spans="1:14" ht="30" customHeight="1" x14ac:dyDescent="0.25">
      <c r="A10521" s="1"/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7"/>
      <c r="M10521" s="7"/>
      <c r="N10521" s="7"/>
    </row>
    <row r="10522" spans="1:14" ht="30" customHeight="1" x14ac:dyDescent="0.25">
      <c r="A10522" s="1"/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7"/>
      <c r="M10522" s="7"/>
      <c r="N10522" s="7"/>
    </row>
    <row r="10523" spans="1:14" ht="30" customHeight="1" x14ac:dyDescent="0.25">
      <c r="A10523" s="1"/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7"/>
      <c r="M10523" s="7"/>
      <c r="N10523" s="7"/>
    </row>
    <row r="10524" spans="1:14" ht="30" customHeight="1" x14ac:dyDescent="0.25">
      <c r="A10524" s="1"/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7"/>
      <c r="M10524" s="7"/>
      <c r="N10524" s="7"/>
    </row>
    <row r="10525" spans="1:14" ht="30" customHeight="1" x14ac:dyDescent="0.25">
      <c r="A10525" s="1"/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7"/>
      <c r="M10525" s="7"/>
      <c r="N10525" s="7"/>
    </row>
    <row r="10526" spans="1:14" ht="30" customHeight="1" x14ac:dyDescent="0.25">
      <c r="A10526" s="1"/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7"/>
      <c r="M10526" s="7"/>
      <c r="N10526" s="7"/>
    </row>
    <row r="10527" spans="1:14" ht="30" customHeight="1" x14ac:dyDescent="0.25">
      <c r="A10527" s="1"/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7"/>
      <c r="M10527" s="7"/>
      <c r="N10527" s="7"/>
    </row>
    <row r="10528" spans="1:14" ht="30" customHeight="1" x14ac:dyDescent="0.25">
      <c r="A10528" s="1"/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7"/>
      <c r="M10528" s="7"/>
      <c r="N10528" s="7"/>
    </row>
    <row r="10529" spans="1:14" ht="30" customHeight="1" x14ac:dyDescent="0.25">
      <c r="A10529" s="1"/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7"/>
      <c r="M10529" s="7"/>
      <c r="N10529" s="7"/>
    </row>
    <row r="10530" spans="1:14" ht="30" customHeight="1" x14ac:dyDescent="0.25">
      <c r="A10530" s="1"/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7"/>
      <c r="M10530" s="7"/>
      <c r="N10530" s="7"/>
    </row>
    <row r="10531" spans="1:14" ht="30" customHeight="1" x14ac:dyDescent="0.25">
      <c r="A10531" s="1"/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7"/>
      <c r="M10531" s="7"/>
      <c r="N10531" s="7"/>
    </row>
    <row r="10532" spans="1:14" ht="30" customHeight="1" x14ac:dyDescent="0.25">
      <c r="A10532" s="1"/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7"/>
      <c r="M10532" s="7"/>
      <c r="N10532" s="7"/>
    </row>
    <row r="10533" spans="1:14" ht="30" customHeight="1" x14ac:dyDescent="0.25">
      <c r="A10533" s="1"/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7"/>
      <c r="M10533" s="7"/>
      <c r="N10533" s="7"/>
    </row>
    <row r="10534" spans="1:14" ht="30" customHeight="1" x14ac:dyDescent="0.25">
      <c r="A10534" s="1"/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7"/>
      <c r="M10534" s="7"/>
      <c r="N10534" s="7"/>
    </row>
    <row r="10535" spans="1:14" ht="30" customHeight="1" x14ac:dyDescent="0.25">
      <c r="A10535" s="1"/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7"/>
      <c r="M10535" s="7"/>
      <c r="N10535" s="7"/>
    </row>
    <row r="10536" spans="1:14" ht="30" customHeight="1" x14ac:dyDescent="0.25">
      <c r="A10536" s="1"/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7"/>
      <c r="M10536" s="7"/>
      <c r="N10536" s="7"/>
    </row>
    <row r="10537" spans="1:14" ht="30" customHeight="1" x14ac:dyDescent="0.25">
      <c r="A10537" s="1"/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7"/>
      <c r="M10537" s="7"/>
      <c r="N10537" s="7"/>
    </row>
    <row r="10538" spans="1:14" ht="30" customHeight="1" x14ac:dyDescent="0.25">
      <c r="A10538" s="1"/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7"/>
      <c r="M10538" s="7"/>
      <c r="N10538" s="7"/>
    </row>
    <row r="10539" spans="1:14" ht="30" customHeight="1" x14ac:dyDescent="0.25">
      <c r="A10539" s="1"/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7"/>
      <c r="M10539" s="7"/>
      <c r="N10539" s="7"/>
    </row>
    <row r="10540" spans="1:14" ht="30" customHeight="1" x14ac:dyDescent="0.25">
      <c r="A10540" s="1"/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7"/>
      <c r="M10540" s="7"/>
      <c r="N10540" s="7"/>
    </row>
    <row r="10541" spans="1:14" ht="30" customHeight="1" x14ac:dyDescent="0.25">
      <c r="A10541" s="1"/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7"/>
      <c r="M10541" s="7"/>
      <c r="N10541" s="7"/>
    </row>
    <row r="10542" spans="1:14" ht="30" customHeight="1" x14ac:dyDescent="0.25">
      <c r="A10542" s="1"/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7"/>
      <c r="M10542" s="7"/>
      <c r="N10542" s="7"/>
    </row>
    <row r="10543" spans="1:14" ht="30" customHeight="1" x14ac:dyDescent="0.25">
      <c r="A10543" s="1"/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7"/>
      <c r="M10543" s="7"/>
      <c r="N10543" s="7"/>
    </row>
    <row r="10544" spans="1:14" ht="30" customHeight="1" x14ac:dyDescent="0.25">
      <c r="A10544" s="1"/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7"/>
      <c r="M10544" s="7"/>
      <c r="N10544" s="7"/>
    </row>
    <row r="10545" spans="1:14" ht="30" customHeight="1" x14ac:dyDescent="0.25">
      <c r="A10545" s="1"/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7"/>
      <c r="M10545" s="7"/>
      <c r="N10545" s="7"/>
    </row>
    <row r="10546" spans="1:14" ht="30" customHeight="1" x14ac:dyDescent="0.25">
      <c r="A10546" s="1"/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7"/>
      <c r="M10546" s="7"/>
      <c r="N10546" s="7"/>
    </row>
    <row r="10547" spans="1:14" ht="30" customHeight="1" x14ac:dyDescent="0.25">
      <c r="A10547" s="1"/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7"/>
      <c r="M10547" s="7"/>
      <c r="N10547" s="7"/>
    </row>
    <row r="10548" spans="1:14" ht="30" customHeight="1" x14ac:dyDescent="0.25">
      <c r="A10548" s="1"/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7"/>
      <c r="M10548" s="7"/>
      <c r="N10548" s="7"/>
    </row>
    <row r="10549" spans="1:14" ht="30" customHeight="1" x14ac:dyDescent="0.25">
      <c r="A10549" s="1"/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7"/>
      <c r="M10549" s="7"/>
      <c r="N10549" s="7"/>
    </row>
    <row r="10550" spans="1:14" ht="30" customHeight="1" x14ac:dyDescent="0.25">
      <c r="A10550" s="1"/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7"/>
      <c r="M10550" s="7"/>
      <c r="N10550" s="7"/>
    </row>
    <row r="10551" spans="1:14" ht="30" customHeight="1" x14ac:dyDescent="0.25">
      <c r="A10551" s="1"/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7"/>
      <c r="M10551" s="7"/>
      <c r="N10551" s="7"/>
    </row>
    <row r="10552" spans="1:14" ht="30" customHeight="1" x14ac:dyDescent="0.25">
      <c r="A10552" s="1"/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7"/>
      <c r="M10552" s="7"/>
      <c r="N10552" s="7"/>
    </row>
    <row r="10553" spans="1:14" ht="30" customHeight="1" x14ac:dyDescent="0.25">
      <c r="A10553" s="1"/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7"/>
      <c r="M10553" s="7"/>
      <c r="N10553" s="7"/>
    </row>
    <row r="10554" spans="1:14" ht="30" customHeight="1" x14ac:dyDescent="0.25">
      <c r="A10554" s="1"/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7"/>
      <c r="M10554" s="7"/>
      <c r="N10554" s="7"/>
    </row>
    <row r="10555" spans="1:14" ht="30" customHeight="1" x14ac:dyDescent="0.25">
      <c r="A10555" s="1"/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7"/>
      <c r="M10555" s="7"/>
      <c r="N10555" s="7"/>
    </row>
    <row r="10556" spans="1:14" ht="30" customHeight="1" x14ac:dyDescent="0.25">
      <c r="A10556" s="1"/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7"/>
      <c r="M10556" s="7"/>
      <c r="N10556" s="7"/>
    </row>
    <row r="10557" spans="1:14" ht="30" customHeight="1" x14ac:dyDescent="0.25">
      <c r="A10557" s="1"/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7"/>
      <c r="M10557" s="7"/>
      <c r="N10557" s="7"/>
    </row>
    <row r="10558" spans="1:14" ht="30" customHeight="1" x14ac:dyDescent="0.25">
      <c r="A10558" s="1"/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7"/>
      <c r="M10558" s="7"/>
      <c r="N10558" s="7"/>
    </row>
    <row r="10559" spans="1:14" ht="30" customHeight="1" x14ac:dyDescent="0.25">
      <c r="A10559" s="1"/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7"/>
      <c r="M10559" s="7"/>
      <c r="N10559" s="7"/>
    </row>
    <row r="10560" spans="1:14" ht="30" customHeight="1" x14ac:dyDescent="0.25">
      <c r="A10560" s="1"/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7"/>
      <c r="M10560" s="7"/>
      <c r="N10560" s="7"/>
    </row>
    <row r="10561" spans="1:14" ht="30" customHeight="1" x14ac:dyDescent="0.25">
      <c r="A10561" s="1"/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7"/>
      <c r="M10561" s="7"/>
      <c r="N10561" s="7"/>
    </row>
    <row r="10562" spans="1:14" ht="30" customHeight="1" x14ac:dyDescent="0.25">
      <c r="A10562" s="1"/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7"/>
      <c r="M10562" s="7"/>
      <c r="N10562" s="7"/>
    </row>
    <row r="10563" spans="1:14" ht="30" customHeight="1" x14ac:dyDescent="0.25">
      <c r="A10563" s="1"/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7"/>
      <c r="M10563" s="7"/>
      <c r="N10563" s="7"/>
    </row>
    <row r="10564" spans="1:14" ht="30" customHeight="1" x14ac:dyDescent="0.25">
      <c r="A10564" s="1"/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7"/>
      <c r="M10564" s="7"/>
      <c r="N10564" s="7"/>
    </row>
    <row r="10565" spans="1:14" ht="30" customHeight="1" x14ac:dyDescent="0.25">
      <c r="A10565" s="1"/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7"/>
      <c r="M10565" s="7"/>
      <c r="N10565" s="7"/>
    </row>
    <row r="10566" spans="1:14" ht="30" customHeight="1" x14ac:dyDescent="0.25">
      <c r="A10566" s="1"/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7"/>
      <c r="M10566" s="7"/>
      <c r="N10566" s="7"/>
    </row>
    <row r="10567" spans="1:14" ht="30" customHeight="1" x14ac:dyDescent="0.25">
      <c r="A10567" s="1"/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7"/>
      <c r="M10567" s="7"/>
      <c r="N10567" s="7"/>
    </row>
    <row r="10568" spans="1:14" ht="30" customHeight="1" x14ac:dyDescent="0.25">
      <c r="A10568" s="1"/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7"/>
      <c r="M10568" s="7"/>
      <c r="N10568" s="7"/>
    </row>
    <row r="10569" spans="1:14" ht="30" customHeight="1" x14ac:dyDescent="0.25">
      <c r="A10569" s="1"/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7"/>
      <c r="M10569" s="7"/>
      <c r="N10569" s="7"/>
    </row>
    <row r="10570" spans="1:14" ht="30" customHeight="1" x14ac:dyDescent="0.25">
      <c r="A10570" s="1"/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7"/>
      <c r="M10570" s="7"/>
      <c r="N10570" s="7"/>
    </row>
    <row r="10571" spans="1:14" ht="30" customHeight="1" x14ac:dyDescent="0.25">
      <c r="A10571" s="1"/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7"/>
      <c r="M10571" s="7"/>
      <c r="N10571" s="7"/>
    </row>
    <row r="10572" spans="1:14" ht="30" customHeight="1" x14ac:dyDescent="0.25">
      <c r="A10572" s="1"/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7"/>
      <c r="M10572" s="7"/>
      <c r="N10572" s="7"/>
    </row>
    <row r="10573" spans="1:14" ht="30" customHeight="1" x14ac:dyDescent="0.25">
      <c r="A10573" s="1"/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7"/>
      <c r="M10573" s="7"/>
      <c r="N10573" s="7"/>
    </row>
    <row r="10574" spans="1:14" ht="30" customHeight="1" x14ac:dyDescent="0.25">
      <c r="A10574" s="1"/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7"/>
      <c r="M10574" s="7"/>
      <c r="N10574" s="7"/>
    </row>
    <row r="10575" spans="1:14" ht="30" customHeight="1" x14ac:dyDescent="0.25">
      <c r="A10575" s="1"/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7"/>
      <c r="M10575" s="7"/>
      <c r="N10575" s="7"/>
    </row>
    <row r="10576" spans="1:14" ht="30" customHeight="1" x14ac:dyDescent="0.25">
      <c r="A10576" s="1"/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7"/>
      <c r="M10576" s="7"/>
      <c r="N10576" s="7"/>
    </row>
    <row r="10577" spans="1:14" ht="30" customHeight="1" x14ac:dyDescent="0.25">
      <c r="A10577" s="1"/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7"/>
      <c r="M10577" s="7"/>
      <c r="N10577" s="7"/>
    </row>
    <row r="10578" spans="1:14" ht="30" customHeight="1" x14ac:dyDescent="0.25">
      <c r="A10578" s="1"/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7"/>
      <c r="M10578" s="7"/>
      <c r="N10578" s="7"/>
    </row>
    <row r="10579" spans="1:14" ht="30" customHeight="1" x14ac:dyDescent="0.25">
      <c r="A10579" s="1"/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7"/>
      <c r="M10579" s="7"/>
      <c r="N10579" s="7"/>
    </row>
    <row r="10580" spans="1:14" ht="30" customHeight="1" x14ac:dyDescent="0.25">
      <c r="A10580" s="1"/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7"/>
      <c r="M10580" s="7"/>
      <c r="N10580" s="7"/>
    </row>
    <row r="10581" spans="1:14" ht="30" customHeight="1" x14ac:dyDescent="0.25">
      <c r="A10581" s="1"/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7"/>
      <c r="M10581" s="7"/>
      <c r="N10581" s="7"/>
    </row>
    <row r="10582" spans="1:14" ht="30" customHeight="1" x14ac:dyDescent="0.25">
      <c r="A10582" s="1"/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7"/>
      <c r="M10582" s="7"/>
      <c r="N10582" s="7"/>
    </row>
    <row r="10583" spans="1:14" ht="30" customHeight="1" x14ac:dyDescent="0.25">
      <c r="A10583" s="1"/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7"/>
      <c r="M10583" s="7"/>
      <c r="N10583" s="7"/>
    </row>
    <row r="10584" spans="1:14" ht="30" customHeight="1" x14ac:dyDescent="0.25">
      <c r="A10584" s="1"/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7"/>
      <c r="M10584" s="7"/>
      <c r="N10584" s="7"/>
    </row>
    <row r="10585" spans="1:14" ht="30" customHeight="1" x14ac:dyDescent="0.25">
      <c r="A10585" s="1"/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7"/>
      <c r="M10585" s="7"/>
      <c r="N10585" s="7"/>
    </row>
    <row r="10586" spans="1:14" ht="30" customHeight="1" x14ac:dyDescent="0.25">
      <c r="A10586" s="1"/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7"/>
      <c r="M10586" s="7"/>
      <c r="N10586" s="7"/>
    </row>
    <row r="10587" spans="1:14" ht="30" customHeight="1" x14ac:dyDescent="0.25">
      <c r="A10587" s="1"/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7"/>
      <c r="M10587" s="7"/>
      <c r="N10587" s="7"/>
    </row>
    <row r="10588" spans="1:14" ht="30" customHeight="1" x14ac:dyDescent="0.25">
      <c r="A10588" s="1"/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7"/>
      <c r="M10588" s="7"/>
      <c r="N10588" s="7"/>
    </row>
    <row r="10589" spans="1:14" ht="30" customHeight="1" x14ac:dyDescent="0.25">
      <c r="A10589" s="1"/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7"/>
      <c r="M10589" s="7"/>
      <c r="N10589" s="7"/>
    </row>
    <row r="10590" spans="1:14" ht="30" customHeight="1" x14ac:dyDescent="0.25">
      <c r="A10590" s="1"/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7"/>
      <c r="M10590" s="7"/>
      <c r="N10590" s="7"/>
    </row>
    <row r="10591" spans="1:14" ht="30" customHeight="1" x14ac:dyDescent="0.25">
      <c r="A10591" s="1"/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7"/>
      <c r="M10591" s="7"/>
      <c r="N10591" s="7"/>
    </row>
    <row r="10592" spans="1:14" ht="30" customHeight="1" x14ac:dyDescent="0.25">
      <c r="A10592" s="1"/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7"/>
      <c r="M10592" s="7"/>
      <c r="N10592" s="7"/>
    </row>
    <row r="10593" spans="1:14" ht="30" customHeight="1" x14ac:dyDescent="0.25">
      <c r="A10593" s="1"/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7"/>
      <c r="M10593" s="7"/>
      <c r="N10593" s="7"/>
    </row>
    <row r="10594" spans="1:14" ht="30" customHeight="1" x14ac:dyDescent="0.25">
      <c r="A10594" s="1"/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7"/>
      <c r="M10594" s="7"/>
      <c r="N10594" s="7"/>
    </row>
    <row r="10595" spans="1:14" ht="30" customHeight="1" x14ac:dyDescent="0.25">
      <c r="A10595" s="1"/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7"/>
      <c r="M10595" s="7"/>
      <c r="N10595" s="7"/>
    </row>
    <row r="10596" spans="1:14" ht="30" customHeight="1" x14ac:dyDescent="0.25">
      <c r="A10596" s="1"/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7"/>
      <c r="M10596" s="7"/>
      <c r="N10596" s="7"/>
    </row>
    <row r="10597" spans="1:14" ht="30" customHeight="1" x14ac:dyDescent="0.25">
      <c r="A10597" s="1"/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7"/>
      <c r="M10597" s="7"/>
      <c r="N10597" s="7"/>
    </row>
    <row r="10598" spans="1:14" ht="30" customHeight="1" x14ac:dyDescent="0.25">
      <c r="A10598" s="1"/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7"/>
      <c r="M10598" s="7"/>
      <c r="N10598" s="7"/>
    </row>
    <row r="10599" spans="1:14" ht="30" customHeight="1" x14ac:dyDescent="0.25">
      <c r="A10599" s="1"/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7"/>
      <c r="M10599" s="7"/>
      <c r="N10599" s="7"/>
    </row>
    <row r="10600" spans="1:14" ht="30" customHeight="1" x14ac:dyDescent="0.25">
      <c r="A10600" s="1"/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7"/>
      <c r="M10600" s="7"/>
      <c r="N10600" s="7"/>
    </row>
    <row r="10601" spans="1:14" ht="30" customHeight="1" x14ac:dyDescent="0.25">
      <c r="A10601" s="1"/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7"/>
      <c r="M10601" s="7"/>
      <c r="N10601" s="7"/>
    </row>
    <row r="10602" spans="1:14" ht="30" customHeight="1" x14ac:dyDescent="0.25">
      <c r="A10602" s="1"/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7"/>
      <c r="M10602" s="7"/>
      <c r="N10602" s="7"/>
    </row>
    <row r="10603" spans="1:14" ht="30" customHeight="1" x14ac:dyDescent="0.25">
      <c r="A10603" s="1"/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7"/>
      <c r="M10603" s="7"/>
      <c r="N10603" s="7"/>
    </row>
    <row r="10604" spans="1:14" ht="30" customHeight="1" x14ac:dyDescent="0.25">
      <c r="A10604" s="1"/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7"/>
      <c r="M10604" s="7"/>
      <c r="N10604" s="7"/>
    </row>
    <row r="10605" spans="1:14" ht="30" customHeight="1" x14ac:dyDescent="0.25">
      <c r="A10605" s="1"/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7"/>
      <c r="M10605" s="7"/>
      <c r="N10605" s="7"/>
    </row>
    <row r="10606" spans="1:14" ht="30" customHeight="1" x14ac:dyDescent="0.25">
      <c r="A10606" s="1"/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7"/>
      <c r="M10606" s="7"/>
      <c r="N10606" s="7"/>
    </row>
    <row r="10607" spans="1:14" ht="30" customHeight="1" x14ac:dyDescent="0.25">
      <c r="A10607" s="1"/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7"/>
      <c r="M10607" s="7"/>
      <c r="N10607" s="7"/>
    </row>
    <row r="10608" spans="1:14" ht="30" customHeight="1" x14ac:dyDescent="0.25">
      <c r="A10608" s="1"/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7"/>
      <c r="M10608" s="7"/>
      <c r="N10608" s="7"/>
    </row>
    <row r="10609" spans="1:14" ht="30" customHeight="1" x14ac:dyDescent="0.25">
      <c r="A10609" s="1"/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7"/>
      <c r="M10609" s="7"/>
      <c r="N10609" s="7"/>
    </row>
    <row r="10610" spans="1:14" ht="30" customHeight="1" x14ac:dyDescent="0.25">
      <c r="A10610" s="1"/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7"/>
      <c r="M10610" s="7"/>
      <c r="N10610" s="7"/>
    </row>
    <row r="10611" spans="1:14" ht="30" customHeight="1" x14ac:dyDescent="0.25">
      <c r="A10611" s="1"/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7"/>
      <c r="M10611" s="7"/>
      <c r="N10611" s="7"/>
    </row>
    <row r="10612" spans="1:14" ht="30" customHeight="1" x14ac:dyDescent="0.25">
      <c r="A10612" s="1"/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7"/>
      <c r="M10612" s="7"/>
      <c r="N10612" s="7"/>
    </row>
    <row r="10613" spans="1:14" ht="30" customHeight="1" x14ac:dyDescent="0.25">
      <c r="A10613" s="1"/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7"/>
      <c r="M10613" s="7"/>
      <c r="N10613" s="7"/>
    </row>
    <row r="10614" spans="1:14" ht="30" customHeight="1" x14ac:dyDescent="0.25">
      <c r="A10614" s="1"/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7"/>
      <c r="M10614" s="7"/>
      <c r="N10614" s="7"/>
    </row>
    <row r="10615" spans="1:14" ht="30" customHeight="1" x14ac:dyDescent="0.25">
      <c r="A10615" s="1"/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7"/>
      <c r="M10615" s="7"/>
      <c r="N10615" s="7"/>
    </row>
    <row r="10616" spans="1:14" ht="30" customHeight="1" x14ac:dyDescent="0.25">
      <c r="A10616" s="1"/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7"/>
      <c r="M10616" s="7"/>
      <c r="N10616" s="7"/>
    </row>
    <row r="10617" spans="1:14" ht="30" customHeight="1" x14ac:dyDescent="0.25">
      <c r="A10617" s="1"/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7"/>
      <c r="M10617" s="7"/>
      <c r="N10617" s="7"/>
    </row>
    <row r="10618" spans="1:14" ht="30" customHeight="1" x14ac:dyDescent="0.25">
      <c r="A10618" s="1"/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7"/>
      <c r="M10618" s="7"/>
      <c r="N10618" s="7"/>
    </row>
    <row r="10619" spans="1:14" ht="30" customHeight="1" x14ac:dyDescent="0.25">
      <c r="A10619" s="1"/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7"/>
      <c r="M10619" s="7"/>
      <c r="N10619" s="7"/>
    </row>
    <row r="10620" spans="1:14" ht="30" customHeight="1" x14ac:dyDescent="0.25">
      <c r="A10620" s="1"/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7"/>
      <c r="M10620" s="7"/>
      <c r="N10620" s="7"/>
    </row>
    <row r="10621" spans="1:14" ht="30" customHeight="1" x14ac:dyDescent="0.25">
      <c r="A10621" s="1"/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7"/>
      <c r="M10621" s="7"/>
      <c r="N10621" s="7"/>
    </row>
    <row r="10622" spans="1:14" ht="30" customHeight="1" x14ac:dyDescent="0.25">
      <c r="A10622" s="1"/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7"/>
      <c r="M10622" s="7"/>
      <c r="N10622" s="7"/>
    </row>
    <row r="10623" spans="1:14" ht="30" customHeight="1" x14ac:dyDescent="0.25">
      <c r="A10623" s="1"/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7"/>
      <c r="M10623" s="7"/>
      <c r="N10623" s="7"/>
    </row>
    <row r="10624" spans="1:14" ht="30" customHeight="1" x14ac:dyDescent="0.25">
      <c r="A10624" s="1"/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7"/>
      <c r="M10624" s="7"/>
      <c r="N10624" s="7"/>
    </row>
    <row r="10625" spans="1:14" ht="30" customHeight="1" x14ac:dyDescent="0.25">
      <c r="A10625" s="1"/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7"/>
      <c r="M10625" s="7"/>
      <c r="N10625" s="7"/>
    </row>
    <row r="10626" spans="1:14" ht="30" customHeight="1" x14ac:dyDescent="0.25">
      <c r="A10626" s="1"/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7"/>
      <c r="M10626" s="7"/>
      <c r="N10626" s="7"/>
    </row>
    <row r="10627" spans="1:14" ht="30" customHeight="1" x14ac:dyDescent="0.25">
      <c r="A10627" s="1"/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7"/>
      <c r="M10627" s="7"/>
      <c r="N10627" s="7"/>
    </row>
    <row r="10628" spans="1:14" ht="30" customHeight="1" x14ac:dyDescent="0.25">
      <c r="A10628" s="1"/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7"/>
      <c r="M10628" s="7"/>
      <c r="N10628" s="7"/>
    </row>
    <row r="10629" spans="1:14" ht="30" customHeight="1" x14ac:dyDescent="0.25">
      <c r="A10629" s="1"/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7"/>
      <c r="M10629" s="7"/>
      <c r="N10629" s="7"/>
    </row>
    <row r="10630" spans="1:14" ht="30" customHeight="1" x14ac:dyDescent="0.25">
      <c r="A10630" s="1"/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7"/>
      <c r="M10630" s="7"/>
      <c r="N10630" s="7"/>
    </row>
    <row r="10631" spans="1:14" ht="30" customHeight="1" x14ac:dyDescent="0.25">
      <c r="A10631" s="1"/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7"/>
      <c r="M10631" s="7"/>
      <c r="N10631" s="7"/>
    </row>
    <row r="10632" spans="1:14" ht="30" customHeight="1" x14ac:dyDescent="0.25">
      <c r="A10632" s="1"/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7"/>
      <c r="M10632" s="7"/>
      <c r="N10632" s="7"/>
    </row>
    <row r="10633" spans="1:14" ht="30" customHeight="1" x14ac:dyDescent="0.25">
      <c r="A10633" s="1"/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7"/>
      <c r="M10633" s="7"/>
      <c r="N10633" s="7"/>
    </row>
    <row r="10634" spans="1:14" ht="30" customHeight="1" x14ac:dyDescent="0.25">
      <c r="A10634" s="1"/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7"/>
      <c r="M10634" s="7"/>
      <c r="N10634" s="7"/>
    </row>
    <row r="10635" spans="1:14" ht="30" customHeight="1" x14ac:dyDescent="0.25">
      <c r="A10635" s="1"/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7"/>
      <c r="M10635" s="7"/>
      <c r="N10635" s="7"/>
    </row>
    <row r="10636" spans="1:14" ht="30" customHeight="1" x14ac:dyDescent="0.25">
      <c r="A10636" s="1"/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7"/>
      <c r="M10636" s="7"/>
      <c r="N10636" s="7"/>
    </row>
    <row r="10637" spans="1:14" ht="30" customHeight="1" x14ac:dyDescent="0.25">
      <c r="A10637" s="1"/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7"/>
      <c r="M10637" s="7"/>
      <c r="N10637" s="7"/>
    </row>
    <row r="10638" spans="1:14" ht="30" customHeight="1" x14ac:dyDescent="0.25">
      <c r="A10638" s="1"/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7"/>
      <c r="M10638" s="7"/>
      <c r="N10638" s="7"/>
    </row>
    <row r="10639" spans="1:14" ht="30" customHeight="1" x14ac:dyDescent="0.25">
      <c r="A10639" s="1"/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7"/>
      <c r="M10639" s="7"/>
      <c r="N10639" s="7"/>
    </row>
    <row r="10640" spans="1:14" ht="30" customHeight="1" x14ac:dyDescent="0.25">
      <c r="A10640" s="1"/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7"/>
      <c r="M10640" s="7"/>
      <c r="N10640" s="7"/>
    </row>
    <row r="10641" spans="1:14" ht="30" customHeight="1" x14ac:dyDescent="0.25">
      <c r="A10641" s="1"/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7"/>
      <c r="M10641" s="7"/>
      <c r="N10641" s="7"/>
    </row>
    <row r="10642" spans="1:14" ht="30" customHeight="1" x14ac:dyDescent="0.25">
      <c r="A10642" s="1"/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7"/>
      <c r="M10642" s="7"/>
      <c r="N10642" s="7"/>
    </row>
    <row r="10643" spans="1:14" ht="30" customHeight="1" x14ac:dyDescent="0.25">
      <c r="A10643" s="1"/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7"/>
      <c r="M10643" s="7"/>
      <c r="N10643" s="7"/>
    </row>
    <row r="10644" spans="1:14" ht="30" customHeight="1" x14ac:dyDescent="0.25">
      <c r="A10644" s="1"/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7"/>
      <c r="M10644" s="7"/>
      <c r="N10644" s="7"/>
    </row>
    <row r="10645" spans="1:14" ht="30" customHeight="1" x14ac:dyDescent="0.25">
      <c r="A10645" s="1"/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7"/>
      <c r="M10645" s="7"/>
      <c r="N10645" s="7"/>
    </row>
    <row r="10646" spans="1:14" ht="30" customHeight="1" x14ac:dyDescent="0.25">
      <c r="A10646" s="1"/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7"/>
      <c r="M10646" s="7"/>
      <c r="N10646" s="7"/>
    </row>
    <row r="10647" spans="1:14" ht="30" customHeight="1" x14ac:dyDescent="0.25">
      <c r="A10647" s="1"/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7"/>
      <c r="M10647" s="7"/>
      <c r="N10647" s="7"/>
    </row>
    <row r="10648" spans="1:14" ht="30" customHeight="1" x14ac:dyDescent="0.25">
      <c r="A10648" s="1"/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7"/>
      <c r="M10648" s="7"/>
      <c r="N10648" s="7"/>
    </row>
    <row r="10649" spans="1:14" ht="30" customHeight="1" x14ac:dyDescent="0.25">
      <c r="A10649" s="1"/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7"/>
      <c r="M10649" s="7"/>
      <c r="N10649" s="7"/>
    </row>
    <row r="10650" spans="1:14" ht="30" customHeight="1" x14ac:dyDescent="0.25">
      <c r="A10650" s="1"/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7"/>
      <c r="M10650" s="7"/>
      <c r="N10650" s="7"/>
    </row>
    <row r="10651" spans="1:14" ht="30" customHeight="1" x14ac:dyDescent="0.25">
      <c r="A10651" s="1"/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7"/>
      <c r="M10651" s="7"/>
      <c r="N10651" s="7"/>
    </row>
    <row r="10652" spans="1:14" ht="30" customHeight="1" x14ac:dyDescent="0.25">
      <c r="A10652" s="1"/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7"/>
      <c r="M10652" s="7"/>
      <c r="N10652" s="7"/>
    </row>
    <row r="10653" spans="1:14" ht="30" customHeight="1" x14ac:dyDescent="0.25">
      <c r="A10653" s="1"/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7"/>
      <c r="M10653" s="7"/>
      <c r="N10653" s="7"/>
    </row>
    <row r="10654" spans="1:14" ht="30" customHeight="1" x14ac:dyDescent="0.25">
      <c r="A10654" s="1"/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7"/>
      <c r="M10654" s="7"/>
      <c r="N10654" s="7"/>
    </row>
    <row r="10655" spans="1:14" ht="30" customHeight="1" x14ac:dyDescent="0.25">
      <c r="A10655" s="1"/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7"/>
      <c r="M10655" s="7"/>
      <c r="N10655" s="7"/>
    </row>
    <row r="10656" spans="1:14" ht="30" customHeight="1" x14ac:dyDescent="0.25">
      <c r="A10656" s="1"/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7"/>
      <c r="M10656" s="7"/>
      <c r="N10656" s="7"/>
    </row>
    <row r="10657" spans="1:14" ht="30" customHeight="1" x14ac:dyDescent="0.25">
      <c r="A10657" s="1"/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7"/>
      <c r="M10657" s="7"/>
      <c r="N10657" s="7"/>
    </row>
    <row r="10658" spans="1:14" ht="30" customHeight="1" x14ac:dyDescent="0.25">
      <c r="A10658" s="1"/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7"/>
      <c r="M10658" s="7"/>
      <c r="N10658" s="7"/>
    </row>
    <row r="10659" spans="1:14" ht="30" customHeight="1" x14ac:dyDescent="0.25">
      <c r="A10659" s="1"/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7"/>
      <c r="M10659" s="7"/>
      <c r="N10659" s="7"/>
    </row>
    <row r="10660" spans="1:14" ht="30" customHeight="1" x14ac:dyDescent="0.25">
      <c r="A10660" s="1"/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7"/>
      <c r="M10660" s="7"/>
      <c r="N10660" s="7"/>
    </row>
    <row r="10661" spans="1:14" ht="30" customHeight="1" x14ac:dyDescent="0.25">
      <c r="A10661" s="1"/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7"/>
      <c r="M10661" s="7"/>
      <c r="N10661" s="7"/>
    </row>
    <row r="10662" spans="1:14" ht="30" customHeight="1" x14ac:dyDescent="0.25">
      <c r="A10662" s="1"/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7"/>
      <c r="M10662" s="7"/>
      <c r="N10662" s="7"/>
    </row>
    <row r="10663" spans="1:14" ht="30" customHeight="1" x14ac:dyDescent="0.25">
      <c r="A10663" s="1"/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7"/>
      <c r="M10663" s="7"/>
      <c r="N10663" s="7"/>
    </row>
    <row r="10664" spans="1:14" ht="30" customHeight="1" x14ac:dyDescent="0.25">
      <c r="A10664" s="1"/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7"/>
      <c r="M10664" s="7"/>
      <c r="N10664" s="7"/>
    </row>
    <row r="10665" spans="1:14" ht="30" customHeight="1" x14ac:dyDescent="0.25">
      <c r="A10665" s="1"/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7"/>
      <c r="M10665" s="7"/>
      <c r="N10665" s="7"/>
    </row>
    <row r="10666" spans="1:14" ht="30" customHeight="1" x14ac:dyDescent="0.25">
      <c r="A10666" s="1"/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7"/>
      <c r="M10666" s="7"/>
      <c r="N10666" s="7"/>
    </row>
    <row r="10667" spans="1:14" ht="30" customHeight="1" x14ac:dyDescent="0.25">
      <c r="A10667" s="1"/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7"/>
      <c r="M10667" s="7"/>
      <c r="N10667" s="7"/>
    </row>
    <row r="10668" spans="1:14" ht="30" customHeight="1" x14ac:dyDescent="0.25">
      <c r="A10668" s="1"/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7"/>
      <c r="M10668" s="7"/>
      <c r="N10668" s="7"/>
    </row>
    <row r="10669" spans="1:14" ht="30" customHeight="1" x14ac:dyDescent="0.25">
      <c r="A10669" s="1"/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7"/>
      <c r="M10669" s="7"/>
      <c r="N10669" s="7"/>
    </row>
    <row r="10670" spans="1:14" ht="30" customHeight="1" x14ac:dyDescent="0.25">
      <c r="A10670" s="1"/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7"/>
      <c r="M10670" s="7"/>
      <c r="N10670" s="7"/>
    </row>
    <row r="10671" spans="1:14" ht="30" customHeight="1" x14ac:dyDescent="0.25">
      <c r="A10671" s="1"/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7"/>
      <c r="M10671" s="7"/>
      <c r="N10671" s="7"/>
    </row>
    <row r="10672" spans="1:14" ht="30" customHeight="1" x14ac:dyDescent="0.25">
      <c r="A10672" s="1"/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7"/>
      <c r="M10672" s="7"/>
      <c r="N10672" s="7"/>
    </row>
    <row r="10673" spans="1:14" ht="30" customHeight="1" x14ac:dyDescent="0.25">
      <c r="A10673" s="1"/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7"/>
      <c r="M10673" s="7"/>
      <c r="N10673" s="7"/>
    </row>
    <row r="10674" spans="1:14" ht="30" customHeight="1" x14ac:dyDescent="0.25">
      <c r="A10674" s="1"/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7"/>
      <c r="M10674" s="7"/>
      <c r="N10674" s="7"/>
    </row>
    <row r="10675" spans="1:14" ht="30" customHeight="1" x14ac:dyDescent="0.25">
      <c r="A10675" s="1"/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7"/>
      <c r="M10675" s="7"/>
      <c r="N10675" s="7"/>
    </row>
    <row r="10676" spans="1:14" ht="30" customHeight="1" x14ac:dyDescent="0.25">
      <c r="A10676" s="1"/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7"/>
      <c r="M10676" s="7"/>
      <c r="N10676" s="7"/>
    </row>
    <row r="10677" spans="1:14" ht="30" customHeight="1" x14ac:dyDescent="0.25">
      <c r="A10677" s="1"/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7"/>
      <c r="M10677" s="7"/>
      <c r="N10677" s="7"/>
    </row>
    <row r="10678" spans="1:14" ht="30" customHeight="1" x14ac:dyDescent="0.25">
      <c r="A10678" s="1"/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7"/>
      <c r="M10678" s="7"/>
      <c r="N10678" s="7"/>
    </row>
    <row r="10679" spans="1:14" ht="30" customHeight="1" x14ac:dyDescent="0.25">
      <c r="A10679" s="1"/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7"/>
      <c r="M10679" s="7"/>
      <c r="N10679" s="7"/>
    </row>
    <row r="10680" spans="1:14" ht="30" customHeight="1" x14ac:dyDescent="0.25">
      <c r="A10680" s="1"/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7"/>
      <c r="M10680" s="7"/>
      <c r="N10680" s="7"/>
    </row>
    <row r="10681" spans="1:14" ht="30" customHeight="1" x14ac:dyDescent="0.25">
      <c r="A10681" s="1"/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7"/>
      <c r="M10681" s="7"/>
      <c r="N10681" s="7"/>
    </row>
    <row r="10682" spans="1:14" ht="30" customHeight="1" x14ac:dyDescent="0.25">
      <c r="A10682" s="1"/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7"/>
      <c r="M10682" s="7"/>
      <c r="N10682" s="7"/>
    </row>
    <row r="10683" spans="1:14" ht="30" customHeight="1" x14ac:dyDescent="0.25">
      <c r="A10683" s="1"/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7"/>
      <c r="M10683" s="7"/>
      <c r="N10683" s="7"/>
    </row>
    <row r="10684" spans="1:14" ht="30" customHeight="1" x14ac:dyDescent="0.25">
      <c r="A10684" s="1"/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7"/>
      <c r="M10684" s="7"/>
      <c r="N10684" s="7"/>
    </row>
    <row r="10685" spans="1:14" ht="30" customHeight="1" x14ac:dyDescent="0.25">
      <c r="A10685" s="1"/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7"/>
      <c r="M10685" s="7"/>
      <c r="N10685" s="7"/>
    </row>
    <row r="10686" spans="1:14" ht="30" customHeight="1" x14ac:dyDescent="0.25">
      <c r="A10686" s="1"/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7"/>
      <c r="M10686" s="7"/>
      <c r="N10686" s="7"/>
    </row>
    <row r="10687" spans="1:14" ht="30" customHeight="1" x14ac:dyDescent="0.25">
      <c r="A10687" s="1"/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7"/>
      <c r="M10687" s="7"/>
      <c r="N10687" s="7"/>
    </row>
    <row r="10688" spans="1:14" ht="30" customHeight="1" x14ac:dyDescent="0.25">
      <c r="A10688" s="1"/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7"/>
      <c r="M10688" s="7"/>
      <c r="N10688" s="7"/>
    </row>
    <row r="10689" spans="1:14" ht="30" customHeight="1" x14ac:dyDescent="0.25">
      <c r="A10689" s="1"/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7"/>
      <c r="M10689" s="7"/>
      <c r="N10689" s="7"/>
    </row>
    <row r="10690" spans="1:14" ht="30" customHeight="1" x14ac:dyDescent="0.25">
      <c r="A10690" s="1"/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7"/>
      <c r="M10690" s="7"/>
      <c r="N10690" s="7"/>
    </row>
    <row r="10691" spans="1:14" ht="30" customHeight="1" x14ac:dyDescent="0.25">
      <c r="A10691" s="1"/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7"/>
      <c r="M10691" s="7"/>
      <c r="N10691" s="7"/>
    </row>
    <row r="10692" spans="1:14" ht="30" customHeight="1" x14ac:dyDescent="0.25">
      <c r="A10692" s="1"/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7"/>
      <c r="M10692" s="7"/>
      <c r="N10692" s="7"/>
    </row>
    <row r="10693" spans="1:14" ht="30" customHeight="1" x14ac:dyDescent="0.25">
      <c r="A10693" s="1"/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7"/>
      <c r="M10693" s="7"/>
      <c r="N10693" s="7"/>
    </row>
    <row r="10694" spans="1:14" ht="30" customHeight="1" x14ac:dyDescent="0.25">
      <c r="A10694" s="1"/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7"/>
      <c r="M10694" s="7"/>
      <c r="N10694" s="7"/>
    </row>
    <row r="10695" spans="1:14" ht="30" customHeight="1" x14ac:dyDescent="0.25">
      <c r="A10695" s="1"/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7"/>
      <c r="M10695" s="7"/>
      <c r="N10695" s="7"/>
    </row>
    <row r="10696" spans="1:14" ht="30" customHeight="1" x14ac:dyDescent="0.25">
      <c r="A10696" s="1"/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7"/>
      <c r="M10696" s="7"/>
      <c r="N10696" s="7"/>
    </row>
    <row r="10697" spans="1:14" ht="30" customHeight="1" x14ac:dyDescent="0.25">
      <c r="A10697" s="1"/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7"/>
      <c r="M10697" s="7"/>
      <c r="N10697" s="7"/>
    </row>
    <row r="10698" spans="1:14" ht="30" customHeight="1" x14ac:dyDescent="0.25">
      <c r="A10698" s="1"/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7"/>
      <c r="M10698" s="7"/>
      <c r="N10698" s="7"/>
    </row>
    <row r="10699" spans="1:14" ht="30" customHeight="1" x14ac:dyDescent="0.25">
      <c r="A10699" s="1"/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7"/>
      <c r="M10699" s="7"/>
      <c r="N10699" s="7"/>
    </row>
    <row r="10700" spans="1:14" ht="30" customHeight="1" x14ac:dyDescent="0.25">
      <c r="A10700" s="1"/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7"/>
      <c r="M10700" s="7"/>
      <c r="N10700" s="7"/>
    </row>
    <row r="10701" spans="1:14" ht="30" customHeight="1" x14ac:dyDescent="0.25">
      <c r="A10701" s="1"/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7"/>
      <c r="M10701" s="7"/>
      <c r="N10701" s="7"/>
    </row>
    <row r="10702" spans="1:14" ht="30" customHeight="1" x14ac:dyDescent="0.25">
      <c r="A10702" s="1"/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7"/>
      <c r="M10702" s="7"/>
      <c r="N10702" s="7"/>
    </row>
    <row r="10703" spans="1:14" ht="30" customHeight="1" x14ac:dyDescent="0.25">
      <c r="A10703" s="1"/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7"/>
      <c r="M10703" s="7"/>
      <c r="N10703" s="7"/>
    </row>
    <row r="10704" spans="1:14" ht="30" customHeight="1" x14ac:dyDescent="0.25">
      <c r="A10704" s="1"/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7"/>
      <c r="M10704" s="7"/>
      <c r="N10704" s="7"/>
    </row>
    <row r="10705" spans="1:14" ht="30" customHeight="1" x14ac:dyDescent="0.25">
      <c r="A10705" s="1"/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7"/>
      <c r="M10705" s="7"/>
      <c r="N10705" s="7"/>
    </row>
    <row r="10706" spans="1:14" ht="30" customHeight="1" x14ac:dyDescent="0.25">
      <c r="A10706" s="1"/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7"/>
      <c r="M10706" s="7"/>
      <c r="N10706" s="7"/>
    </row>
    <row r="10707" spans="1:14" ht="30" customHeight="1" x14ac:dyDescent="0.25">
      <c r="A10707" s="1"/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7"/>
      <c r="M10707" s="7"/>
      <c r="N10707" s="7"/>
    </row>
    <row r="10708" spans="1:14" ht="30" customHeight="1" x14ac:dyDescent="0.25">
      <c r="A10708" s="1"/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7"/>
      <c r="M10708" s="7"/>
      <c r="N10708" s="7"/>
    </row>
    <row r="10709" spans="1:14" ht="30" customHeight="1" x14ac:dyDescent="0.25">
      <c r="A10709" s="1"/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7"/>
      <c r="M10709" s="7"/>
      <c r="N10709" s="7"/>
    </row>
    <row r="10710" spans="1:14" ht="30" customHeight="1" x14ac:dyDescent="0.25">
      <c r="A10710" s="1"/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7"/>
      <c r="M10710" s="7"/>
      <c r="N10710" s="7"/>
    </row>
    <row r="10711" spans="1:14" ht="30" customHeight="1" x14ac:dyDescent="0.25">
      <c r="A10711" s="1"/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7"/>
      <c r="M10711" s="7"/>
      <c r="N10711" s="7"/>
    </row>
    <row r="10712" spans="1:14" ht="30" customHeight="1" x14ac:dyDescent="0.25">
      <c r="A10712" s="1"/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7"/>
      <c r="M10712" s="7"/>
      <c r="N10712" s="7"/>
    </row>
    <row r="10713" spans="1:14" ht="30" customHeight="1" x14ac:dyDescent="0.25">
      <c r="A10713" s="1"/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7"/>
      <c r="M10713" s="7"/>
      <c r="N10713" s="7"/>
    </row>
    <row r="10714" spans="1:14" ht="30" customHeight="1" x14ac:dyDescent="0.25">
      <c r="A10714" s="1"/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7"/>
      <c r="M10714" s="7"/>
      <c r="N10714" s="7"/>
    </row>
    <row r="10715" spans="1:14" ht="30" customHeight="1" x14ac:dyDescent="0.25">
      <c r="A10715" s="1"/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7"/>
      <c r="M10715" s="7"/>
      <c r="N10715" s="7"/>
    </row>
    <row r="10716" spans="1:14" ht="30" customHeight="1" x14ac:dyDescent="0.25">
      <c r="A10716" s="1"/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7"/>
      <c r="M10716" s="7"/>
      <c r="N10716" s="7"/>
    </row>
    <row r="10717" spans="1:14" ht="30" customHeight="1" x14ac:dyDescent="0.25">
      <c r="A10717" s="1"/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7"/>
      <c r="M10717" s="7"/>
      <c r="N10717" s="7"/>
    </row>
    <row r="10718" spans="1:14" ht="30" customHeight="1" x14ac:dyDescent="0.25">
      <c r="A10718" s="1"/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7"/>
      <c r="M10718" s="7"/>
      <c r="N10718" s="7"/>
    </row>
    <row r="10719" spans="1:14" ht="30" customHeight="1" x14ac:dyDescent="0.25">
      <c r="A10719" s="1"/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7"/>
      <c r="M10719" s="7"/>
      <c r="N10719" s="7"/>
    </row>
    <row r="10720" spans="1:14" ht="30" customHeight="1" x14ac:dyDescent="0.25">
      <c r="A10720" s="1"/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7"/>
      <c r="M10720" s="7"/>
      <c r="N10720" s="7"/>
    </row>
    <row r="10721" spans="1:14" ht="30" customHeight="1" x14ac:dyDescent="0.25">
      <c r="A10721" s="1"/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7"/>
      <c r="M10721" s="7"/>
      <c r="N10721" s="7"/>
    </row>
    <row r="10722" spans="1:14" ht="30" customHeight="1" x14ac:dyDescent="0.25">
      <c r="A10722" s="1"/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7"/>
      <c r="M10722" s="7"/>
      <c r="N10722" s="7"/>
    </row>
    <row r="10723" spans="1:14" ht="30" customHeight="1" x14ac:dyDescent="0.25">
      <c r="A10723" s="1"/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7"/>
      <c r="M10723" s="7"/>
      <c r="N10723" s="7"/>
    </row>
    <row r="10724" spans="1:14" ht="30" customHeight="1" x14ac:dyDescent="0.25">
      <c r="A10724" s="1"/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7"/>
      <c r="M10724" s="7"/>
      <c r="N10724" s="7"/>
    </row>
    <row r="10725" spans="1:14" ht="30" customHeight="1" x14ac:dyDescent="0.25">
      <c r="A10725" s="1"/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7"/>
      <c r="M10725" s="7"/>
      <c r="N10725" s="7"/>
    </row>
    <row r="10726" spans="1:14" ht="30" customHeight="1" x14ac:dyDescent="0.25">
      <c r="A10726" s="1"/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7"/>
      <c r="M10726" s="7"/>
      <c r="N10726" s="7"/>
    </row>
    <row r="10727" spans="1:14" ht="30" customHeight="1" x14ac:dyDescent="0.25">
      <c r="A10727" s="1"/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7"/>
      <c r="M10727" s="7"/>
      <c r="N10727" s="7"/>
    </row>
    <row r="10728" spans="1:14" ht="30" customHeight="1" x14ac:dyDescent="0.25">
      <c r="A10728" s="1"/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7"/>
      <c r="M10728" s="7"/>
      <c r="N10728" s="7"/>
    </row>
    <row r="10729" spans="1:14" ht="30" customHeight="1" x14ac:dyDescent="0.25">
      <c r="A10729" s="1"/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7"/>
      <c r="M10729" s="7"/>
      <c r="N10729" s="7"/>
    </row>
    <row r="10730" spans="1:14" ht="30" customHeight="1" x14ac:dyDescent="0.25">
      <c r="A10730" s="1"/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7"/>
      <c r="M10730" s="7"/>
      <c r="N10730" s="7"/>
    </row>
    <row r="10731" spans="1:14" ht="30" customHeight="1" x14ac:dyDescent="0.25">
      <c r="A10731" s="1"/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7"/>
      <c r="M10731" s="7"/>
      <c r="N10731" s="7"/>
    </row>
    <row r="10732" spans="1:14" ht="30" customHeight="1" x14ac:dyDescent="0.25">
      <c r="A10732" s="1"/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7"/>
      <c r="M10732" s="7"/>
      <c r="N10732" s="7"/>
    </row>
    <row r="10733" spans="1:14" ht="30" customHeight="1" x14ac:dyDescent="0.25">
      <c r="A10733" s="1"/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7"/>
      <c r="M10733" s="7"/>
      <c r="N10733" s="7"/>
    </row>
    <row r="10734" spans="1:14" ht="30" customHeight="1" x14ac:dyDescent="0.25">
      <c r="A10734" s="1"/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7"/>
      <c r="M10734" s="7"/>
      <c r="N10734" s="7"/>
    </row>
    <row r="10735" spans="1:14" ht="30" customHeight="1" x14ac:dyDescent="0.25">
      <c r="A10735" s="1"/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7"/>
      <c r="M10735" s="7"/>
      <c r="N10735" s="7"/>
    </row>
    <row r="10736" spans="1:14" ht="30" customHeight="1" x14ac:dyDescent="0.25">
      <c r="A10736" s="1"/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7"/>
      <c r="M10736" s="7"/>
      <c r="N10736" s="7"/>
    </row>
    <row r="10737" spans="1:14" ht="30" customHeight="1" x14ac:dyDescent="0.25">
      <c r="A10737" s="1"/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7"/>
      <c r="M10737" s="7"/>
      <c r="N10737" s="7"/>
    </row>
    <row r="10738" spans="1:14" ht="30" customHeight="1" x14ac:dyDescent="0.25">
      <c r="A10738" s="1"/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7"/>
      <c r="M10738" s="7"/>
      <c r="N10738" s="7"/>
    </row>
    <row r="10739" spans="1:14" ht="30" customHeight="1" x14ac:dyDescent="0.25">
      <c r="A10739" s="1"/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7"/>
      <c r="M10739" s="7"/>
      <c r="N10739" s="7"/>
    </row>
    <row r="10740" spans="1:14" ht="30" customHeight="1" x14ac:dyDescent="0.25">
      <c r="A10740" s="1"/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7"/>
      <c r="M10740" s="7"/>
      <c r="N10740" s="7"/>
    </row>
    <row r="10741" spans="1:14" ht="30" customHeight="1" x14ac:dyDescent="0.25">
      <c r="A10741" s="1"/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7"/>
      <c r="M10741" s="7"/>
      <c r="N10741" s="7"/>
    </row>
    <row r="10742" spans="1:14" ht="30" customHeight="1" x14ac:dyDescent="0.25">
      <c r="A10742" s="1"/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7"/>
      <c r="M10742" s="7"/>
      <c r="N10742" s="7"/>
    </row>
    <row r="10743" spans="1:14" ht="30" customHeight="1" x14ac:dyDescent="0.25">
      <c r="A10743" s="1"/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7"/>
      <c r="M10743" s="7"/>
      <c r="N10743" s="7"/>
    </row>
    <row r="10744" spans="1:14" ht="30" customHeight="1" x14ac:dyDescent="0.25">
      <c r="A10744" s="1"/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7"/>
      <c r="M10744" s="7"/>
      <c r="N10744" s="7"/>
    </row>
    <row r="10745" spans="1:14" ht="30" customHeight="1" x14ac:dyDescent="0.25">
      <c r="A10745" s="1"/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7"/>
      <c r="M10745" s="7"/>
      <c r="N10745" s="7"/>
    </row>
    <row r="10746" spans="1:14" ht="30" customHeight="1" x14ac:dyDescent="0.25">
      <c r="A10746" s="1"/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7"/>
      <c r="M10746" s="7"/>
      <c r="N10746" s="7"/>
    </row>
    <row r="10747" spans="1:14" ht="30" customHeight="1" x14ac:dyDescent="0.25">
      <c r="A10747" s="1"/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7"/>
      <c r="M10747" s="7"/>
      <c r="N10747" s="7"/>
    </row>
    <row r="10748" spans="1:14" ht="30" customHeight="1" x14ac:dyDescent="0.25">
      <c r="A10748" s="1"/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7"/>
      <c r="M10748" s="7"/>
      <c r="N10748" s="7"/>
    </row>
    <row r="10749" spans="1:14" ht="30" customHeight="1" x14ac:dyDescent="0.25">
      <c r="A10749" s="1"/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7"/>
      <c r="M10749" s="7"/>
      <c r="N10749" s="7"/>
    </row>
    <row r="10750" spans="1:14" ht="30" customHeight="1" x14ac:dyDescent="0.25">
      <c r="A10750" s="1"/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7"/>
      <c r="M10750" s="7"/>
      <c r="N10750" s="7"/>
    </row>
    <row r="10751" spans="1:14" ht="30" customHeight="1" x14ac:dyDescent="0.25">
      <c r="A10751" s="1"/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7"/>
      <c r="M10751" s="7"/>
      <c r="N10751" s="7"/>
    </row>
    <row r="10752" spans="1:14" ht="30" customHeight="1" x14ac:dyDescent="0.25">
      <c r="A10752" s="1"/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7"/>
      <c r="M10752" s="7"/>
      <c r="N10752" s="7"/>
    </row>
    <row r="10753" spans="1:14" ht="30" customHeight="1" x14ac:dyDescent="0.25">
      <c r="A10753" s="1"/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7"/>
      <c r="M10753" s="7"/>
      <c r="N10753" s="7"/>
    </row>
    <row r="10754" spans="1:14" ht="30" customHeight="1" x14ac:dyDescent="0.25">
      <c r="A10754" s="1"/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7"/>
      <c r="M10754" s="7"/>
      <c r="N10754" s="7"/>
    </row>
    <row r="10755" spans="1:14" ht="30" customHeight="1" x14ac:dyDescent="0.25">
      <c r="A10755" s="1"/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7"/>
      <c r="M10755" s="7"/>
      <c r="N10755" s="7"/>
    </row>
    <row r="10756" spans="1:14" ht="30" customHeight="1" x14ac:dyDescent="0.25">
      <c r="A10756" s="1"/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7"/>
      <c r="M10756" s="7"/>
      <c r="N10756" s="7"/>
    </row>
    <row r="10757" spans="1:14" ht="30" customHeight="1" x14ac:dyDescent="0.25">
      <c r="A10757" s="1"/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7"/>
      <c r="M10757" s="7"/>
      <c r="N10757" s="7"/>
    </row>
    <row r="10758" spans="1:14" ht="30" customHeight="1" x14ac:dyDescent="0.25">
      <c r="A10758" s="1"/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7"/>
      <c r="M10758" s="7"/>
      <c r="N10758" s="7"/>
    </row>
    <row r="10759" spans="1:14" ht="30" customHeight="1" x14ac:dyDescent="0.25">
      <c r="A10759" s="1"/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7"/>
      <c r="M10759" s="7"/>
      <c r="N10759" s="7"/>
    </row>
    <row r="10760" spans="1:14" ht="30" customHeight="1" x14ac:dyDescent="0.25">
      <c r="A10760" s="1"/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7"/>
      <c r="M10760" s="7"/>
      <c r="N10760" s="7"/>
    </row>
    <row r="10761" spans="1:14" ht="30" customHeight="1" x14ac:dyDescent="0.25">
      <c r="A10761" s="1"/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7"/>
      <c r="M10761" s="7"/>
      <c r="N10761" s="7"/>
    </row>
    <row r="10762" spans="1:14" ht="30" customHeight="1" x14ac:dyDescent="0.25">
      <c r="A10762" s="1"/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7"/>
      <c r="M10762" s="7"/>
      <c r="N10762" s="7"/>
    </row>
    <row r="10763" spans="1:14" ht="30" customHeight="1" x14ac:dyDescent="0.25">
      <c r="A10763" s="1"/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7"/>
      <c r="M10763" s="7"/>
      <c r="N10763" s="7"/>
    </row>
    <row r="10764" spans="1:14" ht="30" customHeight="1" x14ac:dyDescent="0.25">
      <c r="A10764" s="1"/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7"/>
      <c r="M10764" s="7"/>
      <c r="N10764" s="7"/>
    </row>
    <row r="10765" spans="1:14" ht="30" customHeight="1" x14ac:dyDescent="0.25">
      <c r="A10765" s="1"/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7"/>
      <c r="M10765" s="7"/>
      <c r="N10765" s="7"/>
    </row>
    <row r="10766" spans="1:14" ht="30" customHeight="1" x14ac:dyDescent="0.25">
      <c r="A10766" s="1"/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7"/>
      <c r="M10766" s="7"/>
      <c r="N10766" s="7"/>
    </row>
    <row r="10767" spans="1:14" ht="30" customHeight="1" x14ac:dyDescent="0.25">
      <c r="A10767" s="1"/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7"/>
      <c r="M10767" s="7"/>
      <c r="N10767" s="7"/>
    </row>
    <row r="10768" spans="1:14" ht="30" customHeight="1" x14ac:dyDescent="0.25">
      <c r="A10768" s="1"/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7"/>
      <c r="M10768" s="7"/>
      <c r="N10768" s="7"/>
    </row>
    <row r="10769" spans="1:14" ht="30" customHeight="1" x14ac:dyDescent="0.25">
      <c r="A10769" s="1"/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7"/>
      <c r="M10769" s="7"/>
      <c r="N10769" s="7"/>
    </row>
    <row r="10770" spans="1:14" ht="30" customHeight="1" x14ac:dyDescent="0.25">
      <c r="A10770" s="1"/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7"/>
      <c r="M10770" s="7"/>
      <c r="N10770" s="7"/>
    </row>
    <row r="10771" spans="1:14" ht="30" customHeight="1" x14ac:dyDescent="0.25">
      <c r="A10771" s="1"/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7"/>
      <c r="M10771" s="7"/>
      <c r="N10771" s="7"/>
    </row>
    <row r="10772" spans="1:14" ht="30" customHeight="1" x14ac:dyDescent="0.25">
      <c r="A10772" s="1"/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7"/>
      <c r="M10772" s="7"/>
      <c r="N10772" s="7"/>
    </row>
    <row r="10773" spans="1:14" ht="30" customHeight="1" x14ac:dyDescent="0.25">
      <c r="A10773" s="1"/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7"/>
      <c r="M10773" s="7"/>
      <c r="N10773" s="7"/>
    </row>
    <row r="10774" spans="1:14" ht="30" customHeight="1" x14ac:dyDescent="0.25">
      <c r="A10774" s="1"/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7"/>
      <c r="M10774" s="7"/>
      <c r="N10774" s="7"/>
    </row>
    <row r="10775" spans="1:14" ht="30" customHeight="1" x14ac:dyDescent="0.25">
      <c r="A10775" s="1"/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7"/>
      <c r="M10775" s="7"/>
      <c r="N10775" s="7"/>
    </row>
    <row r="10776" spans="1:14" ht="30" customHeight="1" x14ac:dyDescent="0.25">
      <c r="A10776" s="1"/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7"/>
      <c r="M10776" s="7"/>
      <c r="N10776" s="7"/>
    </row>
    <row r="10777" spans="1:14" ht="30" customHeight="1" x14ac:dyDescent="0.25">
      <c r="A10777" s="1"/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7"/>
      <c r="M10777" s="7"/>
      <c r="N10777" s="7"/>
    </row>
    <row r="10778" spans="1:14" ht="30" customHeight="1" x14ac:dyDescent="0.25">
      <c r="A10778" s="1"/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7"/>
      <c r="M10778" s="7"/>
      <c r="N10778" s="7"/>
    </row>
    <row r="10779" spans="1:14" ht="30" customHeight="1" x14ac:dyDescent="0.25">
      <c r="A10779" s="1"/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7"/>
      <c r="M10779" s="7"/>
      <c r="N10779" s="7"/>
    </row>
    <row r="10780" spans="1:14" ht="30" customHeight="1" x14ac:dyDescent="0.25">
      <c r="A10780" s="1"/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7"/>
      <c r="M10780" s="7"/>
      <c r="N10780" s="7"/>
    </row>
    <row r="10781" spans="1:14" ht="30" customHeight="1" x14ac:dyDescent="0.25">
      <c r="A10781" s="1"/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7"/>
      <c r="M10781" s="7"/>
      <c r="N10781" s="7"/>
    </row>
    <row r="10782" spans="1:14" ht="30" customHeight="1" x14ac:dyDescent="0.25">
      <c r="A10782" s="1"/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7"/>
      <c r="M10782" s="7"/>
      <c r="N10782" s="7"/>
    </row>
    <row r="10783" spans="1:14" ht="30" customHeight="1" x14ac:dyDescent="0.25">
      <c r="A10783" s="1"/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7"/>
      <c r="M10783" s="7"/>
      <c r="N10783" s="7"/>
    </row>
    <row r="10784" spans="1:14" ht="30" customHeight="1" x14ac:dyDescent="0.25">
      <c r="A10784" s="1"/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7"/>
      <c r="M10784" s="7"/>
      <c r="N10784" s="7"/>
    </row>
    <row r="10785" spans="1:14" ht="30" customHeight="1" x14ac:dyDescent="0.25">
      <c r="A10785" s="1"/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7"/>
      <c r="M10785" s="7"/>
      <c r="N10785" s="7"/>
    </row>
    <row r="10786" spans="1:14" ht="30" customHeight="1" x14ac:dyDescent="0.25">
      <c r="A10786" s="1"/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7"/>
      <c r="M10786" s="7"/>
      <c r="N10786" s="7"/>
    </row>
    <row r="10787" spans="1:14" ht="30" customHeight="1" x14ac:dyDescent="0.25">
      <c r="A10787" s="1"/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7"/>
      <c r="M10787" s="7"/>
      <c r="N10787" s="7"/>
    </row>
    <row r="10788" spans="1:14" ht="30" customHeight="1" x14ac:dyDescent="0.25">
      <c r="A10788" s="1"/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7"/>
      <c r="M10788" s="7"/>
      <c r="N10788" s="7"/>
    </row>
    <row r="10789" spans="1:14" ht="30" customHeight="1" x14ac:dyDescent="0.25">
      <c r="A10789" s="1"/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7"/>
      <c r="M10789" s="7"/>
      <c r="N10789" s="7"/>
    </row>
    <row r="10790" spans="1:14" ht="30" customHeight="1" x14ac:dyDescent="0.25">
      <c r="A10790" s="1"/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7"/>
      <c r="M10790" s="7"/>
      <c r="N10790" s="7"/>
    </row>
    <row r="10791" spans="1:14" ht="30" customHeight="1" x14ac:dyDescent="0.25">
      <c r="A10791" s="1"/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7"/>
      <c r="M10791" s="7"/>
      <c r="N10791" s="7"/>
    </row>
    <row r="10792" spans="1:14" ht="30" customHeight="1" x14ac:dyDescent="0.25">
      <c r="A10792" s="1"/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7"/>
      <c r="M10792" s="7"/>
      <c r="N10792" s="7"/>
    </row>
    <row r="10793" spans="1:14" ht="30" customHeight="1" x14ac:dyDescent="0.25">
      <c r="A10793" s="1"/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7"/>
      <c r="M10793" s="7"/>
      <c r="N10793" s="7"/>
    </row>
    <row r="10794" spans="1:14" ht="30" customHeight="1" x14ac:dyDescent="0.25">
      <c r="A10794" s="1"/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7"/>
      <c r="M10794" s="7"/>
      <c r="N10794" s="7"/>
    </row>
    <row r="10795" spans="1:14" ht="30" customHeight="1" x14ac:dyDescent="0.25">
      <c r="A10795" s="1"/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7"/>
      <c r="M10795" s="7"/>
      <c r="N10795" s="7"/>
    </row>
    <row r="10796" spans="1:14" ht="30" customHeight="1" x14ac:dyDescent="0.25">
      <c r="A10796" s="1"/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7"/>
      <c r="M10796" s="7"/>
      <c r="N10796" s="7"/>
    </row>
    <row r="10797" spans="1:14" ht="30" customHeight="1" x14ac:dyDescent="0.25">
      <c r="A10797" s="1"/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7"/>
      <c r="M10797" s="7"/>
      <c r="N10797" s="7"/>
    </row>
    <row r="10798" spans="1:14" ht="30" customHeight="1" x14ac:dyDescent="0.25">
      <c r="A10798" s="1"/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7"/>
      <c r="M10798" s="7"/>
      <c r="N10798" s="7"/>
    </row>
    <row r="10799" spans="1:14" ht="30" customHeight="1" x14ac:dyDescent="0.25">
      <c r="A10799" s="1"/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7"/>
      <c r="M10799" s="7"/>
      <c r="N10799" s="7"/>
    </row>
    <row r="10800" spans="1:14" ht="30" customHeight="1" x14ac:dyDescent="0.25">
      <c r="A10800" s="1"/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7"/>
      <c r="M10800" s="7"/>
      <c r="N10800" s="7"/>
    </row>
    <row r="10801" spans="1:14" ht="30" customHeight="1" x14ac:dyDescent="0.25">
      <c r="A10801" s="1"/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7"/>
      <c r="M10801" s="7"/>
      <c r="N10801" s="7"/>
    </row>
    <row r="10802" spans="1:14" ht="30" customHeight="1" x14ac:dyDescent="0.25">
      <c r="A10802" s="1"/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7"/>
      <c r="M10802" s="7"/>
      <c r="N10802" s="7"/>
    </row>
    <row r="10803" spans="1:14" ht="30" customHeight="1" x14ac:dyDescent="0.25">
      <c r="A10803" s="1"/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7"/>
      <c r="M10803" s="7"/>
      <c r="N10803" s="7"/>
    </row>
    <row r="10804" spans="1:14" ht="30" customHeight="1" x14ac:dyDescent="0.25">
      <c r="A10804" s="1"/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7"/>
      <c r="M10804" s="7"/>
      <c r="N10804" s="7"/>
    </row>
    <row r="10805" spans="1:14" ht="30" customHeight="1" x14ac:dyDescent="0.25">
      <c r="A10805" s="1"/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7"/>
      <c r="M10805" s="7"/>
      <c r="N10805" s="7"/>
    </row>
    <row r="10806" spans="1:14" ht="30" customHeight="1" x14ac:dyDescent="0.25">
      <c r="A10806" s="1"/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7"/>
      <c r="M10806" s="7"/>
      <c r="N10806" s="7"/>
    </row>
    <row r="10807" spans="1:14" ht="30" customHeight="1" x14ac:dyDescent="0.25">
      <c r="A10807" s="1"/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7"/>
      <c r="M10807" s="7"/>
      <c r="N10807" s="7"/>
    </row>
    <row r="10808" spans="1:14" ht="30" customHeight="1" x14ac:dyDescent="0.25">
      <c r="A10808" s="1"/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7"/>
      <c r="M10808" s="7"/>
      <c r="N10808" s="7"/>
    </row>
    <row r="10809" spans="1:14" ht="30" customHeight="1" x14ac:dyDescent="0.25">
      <c r="A10809" s="1"/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7"/>
      <c r="M10809" s="7"/>
      <c r="N10809" s="7"/>
    </row>
    <row r="10810" spans="1:14" ht="30" customHeight="1" x14ac:dyDescent="0.25">
      <c r="A10810" s="1"/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7"/>
      <c r="M10810" s="7"/>
      <c r="N10810" s="7"/>
    </row>
    <row r="10811" spans="1:14" ht="30" customHeight="1" x14ac:dyDescent="0.25">
      <c r="A10811" s="1"/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7"/>
      <c r="M10811" s="7"/>
      <c r="N10811" s="7"/>
    </row>
    <row r="10812" spans="1:14" ht="30" customHeight="1" x14ac:dyDescent="0.25">
      <c r="A10812" s="1"/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7"/>
      <c r="M10812" s="7"/>
      <c r="N10812" s="7"/>
    </row>
    <row r="10813" spans="1:14" ht="30" customHeight="1" x14ac:dyDescent="0.25">
      <c r="A10813" s="1"/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7"/>
      <c r="M10813" s="7"/>
      <c r="N10813" s="7"/>
    </row>
    <row r="10814" spans="1:14" ht="30" customHeight="1" x14ac:dyDescent="0.25">
      <c r="A10814" s="1"/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7"/>
      <c r="M10814" s="7"/>
      <c r="N10814" s="7"/>
    </row>
    <row r="10815" spans="1:14" ht="30" customHeight="1" x14ac:dyDescent="0.25">
      <c r="A10815" s="1"/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7"/>
      <c r="M10815" s="7"/>
      <c r="N10815" s="7"/>
    </row>
    <row r="10816" spans="1:14" ht="30" customHeight="1" x14ac:dyDescent="0.25">
      <c r="A10816" s="1"/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7"/>
      <c r="M10816" s="7"/>
      <c r="N10816" s="7"/>
    </row>
    <row r="10817" spans="1:14" ht="30" customHeight="1" x14ac:dyDescent="0.25">
      <c r="A10817" s="1"/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7"/>
      <c r="M10817" s="7"/>
      <c r="N10817" s="7"/>
    </row>
    <row r="10818" spans="1:14" ht="30" customHeight="1" x14ac:dyDescent="0.25">
      <c r="A10818" s="1"/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7"/>
      <c r="M10818" s="7"/>
      <c r="N10818" s="7"/>
    </row>
    <row r="10819" spans="1:14" ht="30" customHeight="1" x14ac:dyDescent="0.25">
      <c r="A10819" s="1"/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7"/>
      <c r="M10819" s="7"/>
      <c r="N10819" s="7"/>
    </row>
    <row r="10820" spans="1:14" ht="30" customHeight="1" x14ac:dyDescent="0.25">
      <c r="A10820" s="1"/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7"/>
      <c r="M10820" s="7"/>
      <c r="N10820" s="7"/>
    </row>
    <row r="10821" spans="1:14" ht="30" customHeight="1" x14ac:dyDescent="0.25">
      <c r="A10821" s="1"/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7"/>
      <c r="M10821" s="7"/>
      <c r="N10821" s="7"/>
    </row>
    <row r="10822" spans="1:14" ht="30" customHeight="1" x14ac:dyDescent="0.25">
      <c r="A10822" s="1"/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7"/>
      <c r="M10822" s="7"/>
      <c r="N10822" s="7"/>
    </row>
    <row r="10823" spans="1:14" ht="30" customHeight="1" x14ac:dyDescent="0.25">
      <c r="A10823" s="1"/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7"/>
      <c r="M10823" s="7"/>
      <c r="N10823" s="7"/>
    </row>
    <row r="10824" spans="1:14" ht="30" customHeight="1" x14ac:dyDescent="0.25">
      <c r="A10824" s="1"/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7"/>
      <c r="M10824" s="7"/>
      <c r="N10824" s="7"/>
    </row>
    <row r="10825" spans="1:14" ht="30" customHeight="1" x14ac:dyDescent="0.25">
      <c r="A10825" s="1"/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7"/>
      <c r="M10825" s="7"/>
      <c r="N10825" s="7"/>
    </row>
    <row r="10826" spans="1:14" ht="30" customHeight="1" x14ac:dyDescent="0.25">
      <c r="A10826" s="1"/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7"/>
      <c r="M10826" s="7"/>
      <c r="N10826" s="7"/>
    </row>
    <row r="10827" spans="1:14" ht="30" customHeight="1" x14ac:dyDescent="0.25">
      <c r="A10827" s="1"/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7"/>
      <c r="M10827" s="7"/>
      <c r="N10827" s="7"/>
    </row>
    <row r="10828" spans="1:14" ht="30" customHeight="1" x14ac:dyDescent="0.25">
      <c r="A10828" s="1"/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7"/>
      <c r="M10828" s="7"/>
      <c r="N10828" s="7"/>
    </row>
    <row r="10829" spans="1:14" ht="30" customHeight="1" x14ac:dyDescent="0.25">
      <c r="A10829" s="1"/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7"/>
      <c r="M10829" s="7"/>
      <c r="N10829" s="7"/>
    </row>
    <row r="10830" spans="1:14" ht="30" customHeight="1" x14ac:dyDescent="0.25">
      <c r="A10830" s="1"/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7"/>
      <c r="M10830" s="7"/>
      <c r="N10830" s="7"/>
    </row>
    <row r="10831" spans="1:14" ht="30" customHeight="1" x14ac:dyDescent="0.25">
      <c r="A10831" s="1"/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7"/>
      <c r="M10831" s="7"/>
      <c r="N10831" s="7"/>
    </row>
    <row r="10832" spans="1:14" ht="30" customHeight="1" x14ac:dyDescent="0.25">
      <c r="A10832" s="1"/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7"/>
      <c r="M10832" s="7"/>
      <c r="N10832" s="7"/>
    </row>
    <row r="10833" spans="1:14" ht="30" customHeight="1" x14ac:dyDescent="0.25">
      <c r="A10833" s="1"/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7"/>
      <c r="M10833" s="7"/>
      <c r="N10833" s="7"/>
    </row>
    <row r="10834" spans="1:14" ht="30" customHeight="1" x14ac:dyDescent="0.25">
      <c r="A10834" s="1"/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7"/>
      <c r="M10834" s="7"/>
      <c r="N10834" s="7"/>
    </row>
    <row r="10835" spans="1:14" ht="30" customHeight="1" x14ac:dyDescent="0.25">
      <c r="A10835" s="1"/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7"/>
      <c r="M10835" s="7"/>
      <c r="N10835" s="7"/>
    </row>
    <row r="10836" spans="1:14" ht="30" customHeight="1" x14ac:dyDescent="0.25">
      <c r="A10836" s="1"/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7"/>
      <c r="M10836" s="7"/>
      <c r="N10836" s="7"/>
    </row>
    <row r="10837" spans="1:14" ht="30" customHeight="1" x14ac:dyDescent="0.25">
      <c r="A10837" s="1"/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7"/>
      <c r="M10837" s="7"/>
      <c r="N10837" s="7"/>
    </row>
    <row r="10838" spans="1:14" ht="30" customHeight="1" x14ac:dyDescent="0.25">
      <c r="A10838" s="1"/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7"/>
      <c r="M10838" s="7"/>
      <c r="N10838" s="7"/>
    </row>
    <row r="10839" spans="1:14" ht="30" customHeight="1" x14ac:dyDescent="0.25">
      <c r="A10839" s="1"/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7"/>
      <c r="M10839" s="7"/>
      <c r="N10839" s="7"/>
    </row>
    <row r="10840" spans="1:14" ht="30" customHeight="1" x14ac:dyDescent="0.25">
      <c r="A10840" s="1"/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7"/>
      <c r="M10840" s="7"/>
      <c r="N10840" s="7"/>
    </row>
    <row r="10841" spans="1:14" ht="30" customHeight="1" x14ac:dyDescent="0.25">
      <c r="A10841" s="1"/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7"/>
      <c r="M10841" s="7"/>
      <c r="N10841" s="7"/>
    </row>
    <row r="10842" spans="1:14" ht="30" customHeight="1" x14ac:dyDescent="0.25">
      <c r="A10842" s="1"/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7"/>
      <c r="M10842" s="7"/>
      <c r="N10842" s="7"/>
    </row>
    <row r="10843" spans="1:14" ht="30" customHeight="1" x14ac:dyDescent="0.25">
      <c r="A10843" s="1"/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7"/>
      <c r="M10843" s="7"/>
      <c r="N10843" s="7"/>
    </row>
    <row r="10844" spans="1:14" ht="30" customHeight="1" x14ac:dyDescent="0.25">
      <c r="A10844" s="1"/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7"/>
      <c r="M10844" s="7"/>
      <c r="N10844" s="7"/>
    </row>
    <row r="10845" spans="1:14" ht="30" customHeight="1" x14ac:dyDescent="0.25">
      <c r="A10845" s="1"/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7"/>
      <c r="M10845" s="7"/>
      <c r="N10845" s="7"/>
    </row>
    <row r="10846" spans="1:14" ht="30" customHeight="1" x14ac:dyDescent="0.25">
      <c r="A10846" s="1"/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7"/>
      <c r="M10846" s="7"/>
      <c r="N10846" s="7"/>
    </row>
    <row r="10847" spans="1:14" ht="30" customHeight="1" x14ac:dyDescent="0.25">
      <c r="A10847" s="1"/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7"/>
      <c r="M10847" s="7"/>
      <c r="N10847" s="7"/>
    </row>
    <row r="10848" spans="1:14" ht="30" customHeight="1" x14ac:dyDescent="0.25">
      <c r="A10848" s="1"/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7"/>
      <c r="M10848" s="7"/>
      <c r="N10848" s="7"/>
    </row>
    <row r="10849" spans="1:14" ht="30" customHeight="1" x14ac:dyDescent="0.25">
      <c r="A10849" s="1"/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7"/>
      <c r="M10849" s="7"/>
      <c r="N10849" s="7"/>
    </row>
    <row r="10850" spans="1:14" ht="30" customHeight="1" x14ac:dyDescent="0.25">
      <c r="A10850" s="1"/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7"/>
      <c r="M10850" s="7"/>
      <c r="N10850" s="7"/>
    </row>
    <row r="10851" spans="1:14" ht="30" customHeight="1" x14ac:dyDescent="0.25">
      <c r="A10851" s="1"/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7"/>
      <c r="M10851" s="7"/>
      <c r="N10851" s="7"/>
    </row>
    <row r="10852" spans="1:14" ht="30" customHeight="1" x14ac:dyDescent="0.25">
      <c r="A10852" s="1"/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7"/>
      <c r="M10852" s="7"/>
      <c r="N10852" s="7"/>
    </row>
    <row r="10853" spans="1:14" ht="30" customHeight="1" x14ac:dyDescent="0.25">
      <c r="A10853" s="1"/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7"/>
      <c r="M10853" s="7"/>
      <c r="N10853" s="7"/>
    </row>
    <row r="10854" spans="1:14" ht="30" customHeight="1" x14ac:dyDescent="0.25">
      <c r="A10854" s="1"/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7"/>
      <c r="M10854" s="7"/>
      <c r="N10854" s="7"/>
    </row>
    <row r="10855" spans="1:14" ht="30" customHeight="1" x14ac:dyDescent="0.25">
      <c r="A10855" s="1"/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7"/>
      <c r="M10855" s="7"/>
      <c r="N10855" s="7"/>
    </row>
    <row r="10856" spans="1:14" ht="30" customHeight="1" x14ac:dyDescent="0.25">
      <c r="A10856" s="1"/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7"/>
      <c r="M10856" s="7"/>
      <c r="N10856" s="7"/>
    </row>
    <row r="10857" spans="1:14" ht="30" customHeight="1" x14ac:dyDescent="0.25">
      <c r="A10857" s="1"/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7"/>
      <c r="M10857" s="7"/>
      <c r="N10857" s="7"/>
    </row>
    <row r="10858" spans="1:14" ht="30" customHeight="1" x14ac:dyDescent="0.25">
      <c r="A10858" s="1"/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7"/>
      <c r="M10858" s="7"/>
      <c r="N10858" s="7"/>
    </row>
    <row r="10859" spans="1:14" ht="30" customHeight="1" x14ac:dyDescent="0.25">
      <c r="A10859" s="1"/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7"/>
      <c r="M10859" s="7"/>
      <c r="N10859" s="7"/>
    </row>
    <row r="10860" spans="1:14" ht="30" customHeight="1" x14ac:dyDescent="0.25">
      <c r="A10860" s="1"/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7"/>
      <c r="M10860" s="7"/>
      <c r="N10860" s="7"/>
    </row>
    <row r="10861" spans="1:14" ht="30" customHeight="1" x14ac:dyDescent="0.25">
      <c r="A10861" s="1"/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7"/>
      <c r="M10861" s="7"/>
      <c r="N10861" s="7"/>
    </row>
    <row r="10862" spans="1:14" ht="30" customHeight="1" x14ac:dyDescent="0.25">
      <c r="A10862" s="1"/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7"/>
      <c r="M10862" s="7"/>
      <c r="N10862" s="7"/>
    </row>
    <row r="10863" spans="1:14" ht="30" customHeight="1" x14ac:dyDescent="0.25">
      <c r="A10863" s="1"/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7"/>
      <c r="M10863" s="7"/>
      <c r="N10863" s="7"/>
    </row>
    <row r="10864" spans="1:14" ht="30" customHeight="1" x14ac:dyDescent="0.25">
      <c r="A10864" s="1"/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7"/>
      <c r="M10864" s="7"/>
      <c r="N10864" s="7"/>
    </row>
    <row r="10865" spans="1:14" ht="30" customHeight="1" x14ac:dyDescent="0.25">
      <c r="A10865" s="1"/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7"/>
      <c r="M10865" s="7"/>
      <c r="N10865" s="7"/>
    </row>
    <row r="10866" spans="1:14" ht="30" customHeight="1" x14ac:dyDescent="0.25">
      <c r="A10866" s="1"/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7"/>
      <c r="M10866" s="7"/>
      <c r="N10866" s="7"/>
    </row>
    <row r="10867" spans="1:14" ht="30" customHeight="1" x14ac:dyDescent="0.25">
      <c r="A10867" s="1"/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7"/>
      <c r="M10867" s="7"/>
      <c r="N10867" s="7"/>
    </row>
    <row r="10868" spans="1:14" ht="30" customHeight="1" x14ac:dyDescent="0.25">
      <c r="A10868" s="1"/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7"/>
      <c r="M10868" s="7"/>
      <c r="N10868" s="7"/>
    </row>
    <row r="10869" spans="1:14" ht="30" customHeight="1" x14ac:dyDescent="0.25">
      <c r="A10869" s="1"/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7"/>
      <c r="M10869" s="7"/>
      <c r="N10869" s="7"/>
    </row>
    <row r="10870" spans="1:14" ht="30" customHeight="1" x14ac:dyDescent="0.25">
      <c r="A10870" s="1"/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7"/>
      <c r="M10870" s="7"/>
      <c r="N10870" s="7"/>
    </row>
    <row r="10871" spans="1:14" ht="30" customHeight="1" x14ac:dyDescent="0.25">
      <c r="A10871" s="1"/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7"/>
      <c r="M10871" s="7"/>
      <c r="N10871" s="7"/>
    </row>
    <row r="10872" spans="1:14" ht="30" customHeight="1" x14ac:dyDescent="0.25">
      <c r="A10872" s="1"/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7"/>
      <c r="M10872" s="7"/>
      <c r="N10872" s="7"/>
    </row>
    <row r="10873" spans="1:14" ht="30" customHeight="1" x14ac:dyDescent="0.25">
      <c r="A10873" s="1"/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7"/>
      <c r="M10873" s="7"/>
      <c r="N10873" s="7"/>
    </row>
    <row r="10874" spans="1:14" ht="30" customHeight="1" x14ac:dyDescent="0.25">
      <c r="A10874" s="1"/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7"/>
      <c r="M10874" s="7"/>
      <c r="N10874" s="7"/>
    </row>
    <row r="10875" spans="1:14" ht="30" customHeight="1" x14ac:dyDescent="0.25">
      <c r="A10875" s="1"/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7"/>
      <c r="M10875" s="7"/>
      <c r="N10875" s="7"/>
    </row>
    <row r="10876" spans="1:14" ht="30" customHeight="1" x14ac:dyDescent="0.25">
      <c r="A10876" s="1"/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7"/>
      <c r="M10876" s="7"/>
      <c r="N10876" s="7"/>
    </row>
    <row r="10877" spans="1:14" ht="30" customHeight="1" x14ac:dyDescent="0.25">
      <c r="A10877" s="1"/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7"/>
      <c r="M10877" s="7"/>
      <c r="N10877" s="7"/>
    </row>
    <row r="10878" spans="1:14" ht="30" customHeight="1" x14ac:dyDescent="0.25">
      <c r="A10878" s="1"/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7"/>
      <c r="M10878" s="7"/>
      <c r="N10878" s="7"/>
    </row>
    <row r="10879" spans="1:14" ht="30" customHeight="1" x14ac:dyDescent="0.25">
      <c r="A10879" s="1"/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7"/>
      <c r="M10879" s="7"/>
      <c r="N10879" s="7"/>
    </row>
    <row r="10880" spans="1:14" ht="30" customHeight="1" x14ac:dyDescent="0.25">
      <c r="A10880" s="1"/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7"/>
      <c r="M10880" s="7"/>
      <c r="N10880" s="7"/>
    </row>
    <row r="10881" spans="1:14" ht="30" customHeight="1" x14ac:dyDescent="0.25">
      <c r="A10881" s="1"/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7"/>
      <c r="M10881" s="7"/>
      <c r="N10881" s="7"/>
    </row>
    <row r="10882" spans="1:14" ht="30" customHeight="1" x14ac:dyDescent="0.25">
      <c r="A10882" s="1"/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7"/>
      <c r="M10882" s="7"/>
      <c r="N10882" s="7"/>
    </row>
    <row r="10883" spans="1:14" ht="30" customHeight="1" x14ac:dyDescent="0.25">
      <c r="A10883" s="1"/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7"/>
      <c r="M10883" s="7"/>
      <c r="N10883" s="7"/>
    </row>
    <row r="10884" spans="1:14" ht="30" customHeight="1" x14ac:dyDescent="0.25">
      <c r="A10884" s="1"/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7"/>
      <c r="M10884" s="7"/>
      <c r="N10884" s="7"/>
    </row>
    <row r="10885" spans="1:14" ht="30" customHeight="1" x14ac:dyDescent="0.25">
      <c r="A10885" s="1"/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7"/>
      <c r="M10885" s="7"/>
      <c r="N10885" s="7"/>
    </row>
    <row r="10886" spans="1:14" ht="30" customHeight="1" x14ac:dyDescent="0.25">
      <c r="A10886" s="1"/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7"/>
      <c r="M10886" s="7"/>
      <c r="N10886" s="7"/>
    </row>
    <row r="10887" spans="1:14" ht="30" customHeight="1" x14ac:dyDescent="0.25">
      <c r="A10887" s="1"/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7"/>
      <c r="M10887" s="7"/>
      <c r="N10887" s="7"/>
    </row>
    <row r="10888" spans="1:14" ht="30" customHeight="1" x14ac:dyDescent="0.25">
      <c r="A10888" s="1"/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7"/>
      <c r="M10888" s="7"/>
      <c r="N10888" s="7"/>
    </row>
    <row r="10889" spans="1:14" ht="30" customHeight="1" x14ac:dyDescent="0.25">
      <c r="A10889" s="1"/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7"/>
      <c r="M10889" s="7"/>
      <c r="N10889" s="7"/>
    </row>
    <row r="10890" spans="1:14" ht="30" customHeight="1" x14ac:dyDescent="0.25">
      <c r="A10890" s="1"/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7"/>
      <c r="M10890" s="7"/>
      <c r="N10890" s="7"/>
    </row>
    <row r="10891" spans="1:14" ht="30" customHeight="1" x14ac:dyDescent="0.25">
      <c r="A10891" s="1"/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7"/>
      <c r="M10891" s="7"/>
      <c r="N10891" s="7"/>
    </row>
    <row r="10892" spans="1:14" ht="30" customHeight="1" x14ac:dyDescent="0.25">
      <c r="A10892" s="1"/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7"/>
      <c r="M10892" s="7"/>
      <c r="N10892" s="7"/>
    </row>
    <row r="10893" spans="1:14" ht="30" customHeight="1" x14ac:dyDescent="0.25">
      <c r="A10893" s="1"/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7"/>
      <c r="M10893" s="7"/>
      <c r="N10893" s="7"/>
    </row>
    <row r="10894" spans="1:14" ht="30" customHeight="1" x14ac:dyDescent="0.25">
      <c r="A10894" s="1"/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7"/>
      <c r="M10894" s="7"/>
      <c r="N10894" s="7"/>
    </row>
    <row r="10895" spans="1:14" ht="30" customHeight="1" x14ac:dyDescent="0.25">
      <c r="A10895" s="1"/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7"/>
      <c r="M10895" s="7"/>
      <c r="N10895" s="7"/>
    </row>
    <row r="10896" spans="1:14" ht="30" customHeight="1" x14ac:dyDescent="0.25">
      <c r="A10896" s="1"/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7"/>
      <c r="M10896" s="7"/>
      <c r="N10896" s="7"/>
    </row>
    <row r="10897" spans="1:14" ht="30" customHeight="1" x14ac:dyDescent="0.25">
      <c r="A10897" s="1"/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7"/>
      <c r="M10897" s="7"/>
      <c r="N10897" s="7"/>
    </row>
    <row r="10898" spans="1:14" ht="30" customHeight="1" x14ac:dyDescent="0.25">
      <c r="A10898" s="1"/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7"/>
      <c r="M10898" s="7"/>
      <c r="N10898" s="7"/>
    </row>
    <row r="10899" spans="1:14" ht="30" customHeight="1" x14ac:dyDescent="0.25">
      <c r="A10899" s="1"/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7"/>
      <c r="M10899" s="7"/>
      <c r="N10899" s="7"/>
    </row>
    <row r="10900" spans="1:14" ht="30" customHeight="1" x14ac:dyDescent="0.25">
      <c r="A10900" s="1"/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7"/>
      <c r="M10900" s="7"/>
      <c r="N10900" s="7"/>
    </row>
    <row r="10901" spans="1:14" ht="30" customHeight="1" x14ac:dyDescent="0.25">
      <c r="A10901" s="1"/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7"/>
      <c r="M10901" s="7"/>
      <c r="N10901" s="7"/>
    </row>
    <row r="10902" spans="1:14" ht="30" customHeight="1" x14ac:dyDescent="0.25">
      <c r="A10902" s="1"/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7"/>
      <c r="M10902" s="7"/>
      <c r="N10902" s="7"/>
    </row>
    <row r="10903" spans="1:14" ht="30" customHeight="1" x14ac:dyDescent="0.25">
      <c r="A10903" s="1"/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7"/>
      <c r="M10903" s="7"/>
      <c r="N10903" s="7"/>
    </row>
    <row r="10904" spans="1:14" ht="30" customHeight="1" x14ac:dyDescent="0.25">
      <c r="A10904" s="1"/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7"/>
      <c r="M10904" s="7"/>
      <c r="N10904" s="7"/>
    </row>
    <row r="10905" spans="1:14" ht="30" customHeight="1" x14ac:dyDescent="0.25">
      <c r="A10905" s="1"/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7"/>
      <c r="M10905" s="7"/>
      <c r="N10905" s="7"/>
    </row>
    <row r="10906" spans="1:14" ht="30" customHeight="1" x14ac:dyDescent="0.25">
      <c r="A10906" s="1"/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7"/>
      <c r="M10906" s="7"/>
      <c r="N10906" s="7"/>
    </row>
    <row r="10907" spans="1:14" ht="30" customHeight="1" x14ac:dyDescent="0.25">
      <c r="A10907" s="1"/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7"/>
      <c r="M10907" s="7"/>
      <c r="N10907" s="7"/>
    </row>
    <row r="10908" spans="1:14" ht="30" customHeight="1" x14ac:dyDescent="0.25">
      <c r="A10908" s="1"/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7"/>
      <c r="M10908" s="7"/>
      <c r="N10908" s="7"/>
    </row>
    <row r="10909" spans="1:14" ht="30" customHeight="1" x14ac:dyDescent="0.25">
      <c r="A10909" s="1"/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7"/>
      <c r="M10909" s="7"/>
      <c r="N10909" s="7"/>
    </row>
    <row r="10910" spans="1:14" ht="30" customHeight="1" x14ac:dyDescent="0.25">
      <c r="A10910" s="1"/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7"/>
      <c r="M10910" s="7"/>
      <c r="N10910" s="7"/>
    </row>
    <row r="10911" spans="1:14" ht="30" customHeight="1" x14ac:dyDescent="0.25">
      <c r="A10911" s="1"/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7"/>
      <c r="M10911" s="7"/>
      <c r="N10911" s="7"/>
    </row>
    <row r="10912" spans="1:14" ht="30" customHeight="1" x14ac:dyDescent="0.25">
      <c r="A10912" s="1"/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7"/>
      <c r="M10912" s="7"/>
      <c r="N10912" s="7"/>
    </row>
    <row r="10913" spans="1:14" ht="30" customHeight="1" x14ac:dyDescent="0.25">
      <c r="A10913" s="1"/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7"/>
      <c r="M10913" s="7"/>
      <c r="N10913" s="7"/>
    </row>
    <row r="10914" spans="1:14" ht="30" customHeight="1" x14ac:dyDescent="0.25">
      <c r="A10914" s="1"/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7"/>
      <c r="M10914" s="7"/>
      <c r="N10914" s="7"/>
    </row>
    <row r="10915" spans="1:14" ht="30" customHeight="1" x14ac:dyDescent="0.25">
      <c r="A10915" s="1"/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7"/>
      <c r="M10915" s="7"/>
      <c r="N10915" s="7"/>
    </row>
    <row r="10916" spans="1:14" ht="30" customHeight="1" x14ac:dyDescent="0.25">
      <c r="A10916" s="1"/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7"/>
      <c r="M10916" s="7"/>
      <c r="N10916" s="7"/>
    </row>
    <row r="10917" spans="1:14" ht="30" customHeight="1" x14ac:dyDescent="0.25">
      <c r="A10917" s="1"/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7"/>
      <c r="M10917" s="7"/>
      <c r="N10917" s="7"/>
    </row>
    <row r="10918" spans="1:14" ht="30" customHeight="1" x14ac:dyDescent="0.25">
      <c r="A10918" s="1"/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7"/>
      <c r="M10918" s="7"/>
      <c r="N10918" s="7"/>
    </row>
    <row r="10919" spans="1:14" ht="30" customHeight="1" x14ac:dyDescent="0.25">
      <c r="A10919" s="1"/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7"/>
      <c r="M10919" s="7"/>
      <c r="N10919" s="7"/>
    </row>
    <row r="10920" spans="1:14" ht="30" customHeight="1" x14ac:dyDescent="0.25">
      <c r="A10920" s="1"/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7"/>
      <c r="M10920" s="7"/>
      <c r="N10920" s="7"/>
    </row>
    <row r="10921" spans="1:14" ht="30" customHeight="1" x14ac:dyDescent="0.25">
      <c r="A10921" s="1"/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7"/>
      <c r="M10921" s="7"/>
      <c r="N10921" s="7"/>
    </row>
    <row r="10922" spans="1:14" ht="30" customHeight="1" x14ac:dyDescent="0.25">
      <c r="A10922" s="1"/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7"/>
      <c r="M10922" s="7"/>
      <c r="N10922" s="7"/>
    </row>
    <row r="10923" spans="1:14" ht="30" customHeight="1" x14ac:dyDescent="0.25">
      <c r="A10923" s="1"/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7"/>
      <c r="M10923" s="7"/>
      <c r="N10923" s="7"/>
    </row>
    <row r="10924" spans="1:14" ht="30" customHeight="1" x14ac:dyDescent="0.25">
      <c r="A10924" s="1"/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7"/>
      <c r="M10924" s="7"/>
      <c r="N10924" s="7"/>
    </row>
    <row r="10925" spans="1:14" ht="30" customHeight="1" x14ac:dyDescent="0.25">
      <c r="A10925" s="1"/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7"/>
      <c r="M10925" s="7"/>
      <c r="N10925" s="7"/>
    </row>
    <row r="10926" spans="1:14" ht="30" customHeight="1" x14ac:dyDescent="0.25">
      <c r="A10926" s="1"/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7"/>
      <c r="M10926" s="7"/>
      <c r="N10926" s="7"/>
    </row>
    <row r="10927" spans="1:14" ht="30" customHeight="1" x14ac:dyDescent="0.25">
      <c r="A10927" s="1"/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7"/>
      <c r="M10927" s="7"/>
      <c r="N10927" s="7"/>
    </row>
    <row r="10928" spans="1:14" ht="30" customHeight="1" x14ac:dyDescent="0.25">
      <c r="A10928" s="1"/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7"/>
      <c r="M10928" s="7"/>
      <c r="N10928" s="7"/>
    </row>
    <row r="10929" spans="1:14" ht="30" customHeight="1" x14ac:dyDescent="0.25">
      <c r="A10929" s="1"/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7"/>
      <c r="M10929" s="7"/>
      <c r="N10929" s="7"/>
    </row>
    <row r="10930" spans="1:14" ht="30" customHeight="1" x14ac:dyDescent="0.25">
      <c r="A10930" s="1"/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7"/>
      <c r="M10930" s="7"/>
      <c r="N10930" s="7"/>
    </row>
    <row r="10931" spans="1:14" ht="30" customHeight="1" x14ac:dyDescent="0.25">
      <c r="A10931" s="1"/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7"/>
      <c r="M10931" s="7"/>
      <c r="N10931" s="7"/>
    </row>
    <row r="10932" spans="1:14" ht="30" customHeight="1" x14ac:dyDescent="0.25">
      <c r="A10932" s="1"/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7"/>
      <c r="M10932" s="7"/>
      <c r="N10932" s="7"/>
    </row>
    <row r="10933" spans="1:14" ht="30" customHeight="1" x14ac:dyDescent="0.25">
      <c r="A10933" s="1"/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7"/>
      <c r="M10933" s="7"/>
      <c r="N10933" s="7"/>
    </row>
    <row r="10934" spans="1:14" ht="30" customHeight="1" x14ac:dyDescent="0.25">
      <c r="A10934" s="1"/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7"/>
      <c r="M10934" s="7"/>
      <c r="N10934" s="7"/>
    </row>
    <row r="10935" spans="1:14" ht="30" customHeight="1" x14ac:dyDescent="0.25">
      <c r="A10935" s="1"/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7"/>
      <c r="M10935" s="7"/>
      <c r="N10935" s="7"/>
    </row>
    <row r="10936" spans="1:14" ht="30" customHeight="1" x14ac:dyDescent="0.25">
      <c r="A10936" s="1"/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7"/>
      <c r="M10936" s="7"/>
      <c r="N10936" s="7"/>
    </row>
    <row r="10937" spans="1:14" ht="30" customHeight="1" x14ac:dyDescent="0.25">
      <c r="A10937" s="1"/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7"/>
      <c r="M10937" s="7"/>
      <c r="N10937" s="7"/>
    </row>
    <row r="10938" spans="1:14" ht="30" customHeight="1" x14ac:dyDescent="0.25">
      <c r="A10938" s="1"/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7"/>
      <c r="M10938" s="7"/>
      <c r="N10938" s="7"/>
    </row>
    <row r="10939" spans="1:14" ht="30" customHeight="1" x14ac:dyDescent="0.25">
      <c r="A10939" s="1"/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7"/>
      <c r="M10939" s="7"/>
      <c r="N10939" s="7"/>
    </row>
    <row r="10940" spans="1:14" ht="30" customHeight="1" x14ac:dyDescent="0.25">
      <c r="A10940" s="1"/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7"/>
      <c r="M10940" s="7"/>
      <c r="N10940" s="7"/>
    </row>
    <row r="10941" spans="1:14" ht="30" customHeight="1" x14ac:dyDescent="0.25">
      <c r="A10941" s="1"/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7"/>
      <c r="M10941" s="7"/>
      <c r="N10941" s="7"/>
    </row>
    <row r="10942" spans="1:14" ht="30" customHeight="1" x14ac:dyDescent="0.25">
      <c r="A10942" s="1"/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7"/>
      <c r="M10942" s="7"/>
      <c r="N10942" s="7"/>
    </row>
    <row r="10943" spans="1:14" ht="30" customHeight="1" x14ac:dyDescent="0.25">
      <c r="A10943" s="1"/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7"/>
      <c r="M10943" s="7"/>
      <c r="N10943" s="7"/>
    </row>
    <row r="10944" spans="1:14" ht="30" customHeight="1" x14ac:dyDescent="0.25">
      <c r="A10944" s="1"/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7"/>
      <c r="M10944" s="7"/>
      <c r="N10944" s="7"/>
    </row>
    <row r="10945" spans="1:14" ht="30" customHeight="1" x14ac:dyDescent="0.25">
      <c r="A10945" s="1"/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7"/>
      <c r="M10945" s="7"/>
      <c r="N10945" s="7"/>
    </row>
    <row r="10946" spans="1:14" ht="30" customHeight="1" x14ac:dyDescent="0.25">
      <c r="A10946" s="1"/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7"/>
      <c r="M10946" s="7"/>
      <c r="N10946" s="7"/>
    </row>
    <row r="10947" spans="1:14" ht="30" customHeight="1" x14ac:dyDescent="0.25">
      <c r="A10947" s="1"/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7"/>
      <c r="M10947" s="7"/>
      <c r="N10947" s="7"/>
    </row>
    <row r="10948" spans="1:14" ht="30" customHeight="1" x14ac:dyDescent="0.25">
      <c r="A10948" s="1"/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7"/>
      <c r="M10948" s="7"/>
      <c r="N10948" s="7"/>
    </row>
    <row r="10949" spans="1:14" ht="30" customHeight="1" x14ac:dyDescent="0.25">
      <c r="A10949" s="1"/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7"/>
      <c r="M10949" s="7"/>
      <c r="N10949" s="7"/>
    </row>
    <row r="10950" spans="1:14" ht="30" customHeight="1" x14ac:dyDescent="0.25">
      <c r="A10950" s="1"/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7"/>
      <c r="M10950" s="7"/>
      <c r="N10950" s="7"/>
    </row>
    <row r="10951" spans="1:14" ht="30" customHeight="1" x14ac:dyDescent="0.25">
      <c r="A10951" s="1"/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7"/>
      <c r="M10951" s="7"/>
      <c r="N10951" s="7"/>
    </row>
    <row r="10952" spans="1:14" ht="30" customHeight="1" x14ac:dyDescent="0.25">
      <c r="A10952" s="1"/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7"/>
      <c r="M10952" s="7"/>
      <c r="N10952" s="7"/>
    </row>
    <row r="10953" spans="1:14" ht="30" customHeight="1" x14ac:dyDescent="0.25">
      <c r="A10953" s="1"/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7"/>
      <c r="M10953" s="7"/>
      <c r="N10953" s="7"/>
    </row>
    <row r="10954" spans="1:14" ht="30" customHeight="1" x14ac:dyDescent="0.25">
      <c r="A10954" s="1"/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7"/>
      <c r="M10954" s="7"/>
      <c r="N10954" s="7"/>
    </row>
    <row r="10955" spans="1:14" ht="30" customHeight="1" x14ac:dyDescent="0.25">
      <c r="A10955" s="1"/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7"/>
      <c r="M10955" s="7"/>
      <c r="N10955" s="7"/>
    </row>
    <row r="10956" spans="1:14" ht="30" customHeight="1" x14ac:dyDescent="0.25">
      <c r="A10956" s="1"/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7"/>
      <c r="M10956" s="7"/>
      <c r="N10956" s="7"/>
    </row>
    <row r="10957" spans="1:14" ht="30" customHeight="1" x14ac:dyDescent="0.25">
      <c r="A10957" s="1"/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7"/>
      <c r="M10957" s="7"/>
      <c r="N10957" s="7"/>
    </row>
    <row r="10958" spans="1:14" ht="30" customHeight="1" x14ac:dyDescent="0.25">
      <c r="A10958" s="1"/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7"/>
      <c r="M10958" s="7"/>
      <c r="N10958" s="7"/>
    </row>
    <row r="10959" spans="1:14" ht="30" customHeight="1" x14ac:dyDescent="0.25">
      <c r="A10959" s="1"/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7"/>
      <c r="M10959" s="7"/>
      <c r="N10959" s="7"/>
    </row>
    <row r="10960" spans="1:14" ht="30" customHeight="1" x14ac:dyDescent="0.25">
      <c r="A10960" s="1"/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7"/>
      <c r="M10960" s="7"/>
      <c r="N10960" s="7"/>
    </row>
    <row r="10961" spans="1:14" ht="30" customHeight="1" x14ac:dyDescent="0.25">
      <c r="A10961" s="1"/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7"/>
      <c r="M10961" s="7"/>
      <c r="N10961" s="7"/>
    </row>
    <row r="10962" spans="1:14" ht="30" customHeight="1" x14ac:dyDescent="0.25">
      <c r="A10962" s="1"/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7"/>
      <c r="M10962" s="7"/>
      <c r="N10962" s="7"/>
    </row>
    <row r="10963" spans="1:14" ht="30" customHeight="1" x14ac:dyDescent="0.25">
      <c r="A10963" s="1"/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7"/>
      <c r="M10963" s="7"/>
      <c r="N10963" s="7"/>
    </row>
    <row r="10964" spans="1:14" ht="30" customHeight="1" x14ac:dyDescent="0.25">
      <c r="A10964" s="1"/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7"/>
      <c r="M10964" s="7"/>
      <c r="N10964" s="7"/>
    </row>
    <row r="10965" spans="1:14" ht="30" customHeight="1" x14ac:dyDescent="0.25">
      <c r="A10965" s="1"/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7"/>
      <c r="M10965" s="7"/>
      <c r="N10965" s="7"/>
    </row>
    <row r="10966" spans="1:14" ht="30" customHeight="1" x14ac:dyDescent="0.25">
      <c r="A10966" s="1"/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7"/>
      <c r="M10966" s="7"/>
      <c r="N10966" s="7"/>
    </row>
    <row r="10967" spans="1:14" ht="30" customHeight="1" x14ac:dyDescent="0.25">
      <c r="A10967" s="1"/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7"/>
      <c r="M10967" s="7"/>
      <c r="N10967" s="7"/>
    </row>
    <row r="10968" spans="1:14" ht="30" customHeight="1" x14ac:dyDescent="0.25">
      <c r="A10968" s="1"/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7"/>
      <c r="M10968" s="7"/>
      <c r="N10968" s="7"/>
    </row>
    <row r="10969" spans="1:14" ht="30" customHeight="1" x14ac:dyDescent="0.25">
      <c r="A10969" s="1"/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7"/>
      <c r="M10969" s="7"/>
      <c r="N10969" s="7"/>
    </row>
    <row r="10970" spans="1:14" ht="30" customHeight="1" x14ac:dyDescent="0.25">
      <c r="A10970" s="1"/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7"/>
      <c r="M10970" s="7"/>
      <c r="N10970" s="7"/>
    </row>
    <row r="10971" spans="1:14" ht="30" customHeight="1" x14ac:dyDescent="0.25">
      <c r="A10971" s="1"/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7"/>
      <c r="M10971" s="7"/>
      <c r="N10971" s="7"/>
    </row>
    <row r="10972" spans="1:14" ht="30" customHeight="1" x14ac:dyDescent="0.25">
      <c r="A10972" s="1"/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7"/>
      <c r="M10972" s="7"/>
      <c r="N10972" s="7"/>
    </row>
    <row r="10973" spans="1:14" ht="30" customHeight="1" x14ac:dyDescent="0.25">
      <c r="A10973" s="1"/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7"/>
      <c r="M10973" s="7"/>
      <c r="N10973" s="7"/>
    </row>
    <row r="10974" spans="1:14" ht="30" customHeight="1" x14ac:dyDescent="0.25">
      <c r="A10974" s="1"/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7"/>
      <c r="M10974" s="7"/>
      <c r="N10974" s="7"/>
    </row>
    <row r="10975" spans="1:14" ht="30" customHeight="1" x14ac:dyDescent="0.25">
      <c r="A10975" s="1"/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7"/>
      <c r="M10975" s="7"/>
      <c r="N10975" s="7"/>
    </row>
    <row r="10976" spans="1:14" ht="30" customHeight="1" x14ac:dyDescent="0.25">
      <c r="A10976" s="1"/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7"/>
      <c r="M10976" s="7"/>
      <c r="N10976" s="7"/>
    </row>
    <row r="10977" spans="1:14" ht="30" customHeight="1" x14ac:dyDescent="0.25">
      <c r="A10977" s="1"/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7"/>
      <c r="M10977" s="7"/>
      <c r="N10977" s="7"/>
    </row>
    <row r="10978" spans="1:14" ht="30" customHeight="1" x14ac:dyDescent="0.25">
      <c r="A10978" s="1"/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7"/>
      <c r="M10978" s="7"/>
      <c r="N10978" s="7"/>
    </row>
    <row r="10979" spans="1:14" ht="30" customHeight="1" x14ac:dyDescent="0.25">
      <c r="A10979" s="1"/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7"/>
      <c r="M10979" s="7"/>
      <c r="N10979" s="7"/>
    </row>
    <row r="10980" spans="1:14" ht="30" customHeight="1" x14ac:dyDescent="0.25">
      <c r="A10980" s="1"/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7"/>
      <c r="M10980" s="7"/>
      <c r="N10980" s="7"/>
    </row>
    <row r="10981" spans="1:14" ht="30" customHeight="1" x14ac:dyDescent="0.25">
      <c r="A10981" s="1"/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7"/>
      <c r="M10981" s="7"/>
      <c r="N10981" s="7"/>
    </row>
    <row r="10982" spans="1:14" ht="30" customHeight="1" x14ac:dyDescent="0.25">
      <c r="A10982" s="1"/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7"/>
      <c r="M10982" s="7"/>
      <c r="N10982" s="7"/>
    </row>
    <row r="10983" spans="1:14" ht="30" customHeight="1" x14ac:dyDescent="0.25">
      <c r="A10983" s="1"/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7"/>
      <c r="M10983" s="7"/>
      <c r="N10983" s="7"/>
    </row>
    <row r="10984" spans="1:14" ht="30" customHeight="1" x14ac:dyDescent="0.25">
      <c r="A10984" s="1"/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7"/>
      <c r="M10984" s="7"/>
      <c r="N10984" s="7"/>
    </row>
    <row r="10985" spans="1:14" ht="30" customHeight="1" x14ac:dyDescent="0.25">
      <c r="A10985" s="1"/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7"/>
      <c r="M10985" s="7"/>
      <c r="N10985" s="7"/>
    </row>
    <row r="10986" spans="1:14" ht="30" customHeight="1" x14ac:dyDescent="0.25">
      <c r="A10986" s="1"/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7"/>
      <c r="M10986" s="7"/>
      <c r="N10986" s="7"/>
    </row>
    <row r="10987" spans="1:14" ht="30" customHeight="1" x14ac:dyDescent="0.25">
      <c r="A10987" s="1"/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7"/>
      <c r="M10987" s="7"/>
      <c r="N10987" s="7"/>
    </row>
    <row r="10988" spans="1:14" ht="30" customHeight="1" x14ac:dyDescent="0.25">
      <c r="A10988" s="1"/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7"/>
      <c r="M10988" s="7"/>
      <c r="N10988" s="7"/>
    </row>
    <row r="10989" spans="1:14" ht="30" customHeight="1" x14ac:dyDescent="0.25">
      <c r="A10989" s="1"/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7"/>
      <c r="M10989" s="7"/>
      <c r="N10989" s="7"/>
    </row>
    <row r="10990" spans="1:14" ht="30" customHeight="1" x14ac:dyDescent="0.25">
      <c r="A10990" s="1"/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7"/>
      <c r="M10990" s="7"/>
      <c r="N10990" s="7"/>
    </row>
    <row r="10991" spans="1:14" ht="30" customHeight="1" x14ac:dyDescent="0.25">
      <c r="A10991" s="1"/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7"/>
      <c r="M10991" s="7"/>
      <c r="N10991" s="7"/>
    </row>
    <row r="10992" spans="1:14" ht="30" customHeight="1" x14ac:dyDescent="0.25">
      <c r="A10992" s="1"/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7"/>
      <c r="M10992" s="7"/>
      <c r="N10992" s="7"/>
    </row>
    <row r="10993" spans="1:14" ht="30" customHeight="1" x14ac:dyDescent="0.25">
      <c r="A10993" s="1"/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7"/>
      <c r="M10993" s="7"/>
      <c r="N10993" s="7"/>
    </row>
    <row r="10994" spans="1:14" ht="30" customHeight="1" x14ac:dyDescent="0.25">
      <c r="A10994" s="1"/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7"/>
      <c r="M10994" s="7"/>
      <c r="N10994" s="7"/>
    </row>
    <row r="10995" spans="1:14" ht="30" customHeight="1" x14ac:dyDescent="0.25">
      <c r="A10995" s="1"/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7"/>
      <c r="M10995" s="7"/>
      <c r="N10995" s="7"/>
    </row>
    <row r="10996" spans="1:14" ht="30" customHeight="1" x14ac:dyDescent="0.25">
      <c r="A10996" s="1"/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7"/>
      <c r="M10996" s="7"/>
      <c r="N10996" s="7"/>
    </row>
    <row r="10997" spans="1:14" ht="30" customHeight="1" x14ac:dyDescent="0.25">
      <c r="A10997" s="1"/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7"/>
      <c r="M10997" s="7"/>
      <c r="N10997" s="7"/>
    </row>
    <row r="10998" spans="1:14" ht="30" customHeight="1" x14ac:dyDescent="0.25">
      <c r="A10998" s="1"/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7"/>
      <c r="M10998" s="7"/>
      <c r="N10998" s="7"/>
    </row>
    <row r="10999" spans="1:14" ht="30" customHeight="1" x14ac:dyDescent="0.25">
      <c r="A10999" s="1"/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7"/>
      <c r="M10999" s="7"/>
      <c r="N10999" s="7"/>
    </row>
    <row r="11000" spans="1:14" ht="30" customHeight="1" x14ac:dyDescent="0.25">
      <c r="A11000" s="1"/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7"/>
      <c r="M11000" s="7"/>
      <c r="N11000" s="7"/>
    </row>
    <row r="11001" spans="1:14" ht="30" customHeight="1" x14ac:dyDescent="0.25">
      <c r="A11001" s="1"/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7"/>
      <c r="M11001" s="7"/>
      <c r="N11001" s="7"/>
    </row>
    <row r="11002" spans="1:14" ht="30" customHeight="1" x14ac:dyDescent="0.25">
      <c r="A11002" s="1"/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7"/>
      <c r="M11002" s="7"/>
      <c r="N11002" s="7"/>
    </row>
    <row r="11003" spans="1:14" ht="30" customHeight="1" x14ac:dyDescent="0.25">
      <c r="A11003" s="1"/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7"/>
      <c r="M11003" s="7"/>
      <c r="N11003" s="7"/>
    </row>
    <row r="11004" spans="1:14" ht="30" customHeight="1" x14ac:dyDescent="0.25">
      <c r="A11004" s="1"/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7"/>
      <c r="M11004" s="7"/>
      <c r="N11004" s="7"/>
    </row>
    <row r="11005" spans="1:14" ht="30" customHeight="1" x14ac:dyDescent="0.25">
      <c r="A11005" s="1"/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7"/>
      <c r="M11005" s="7"/>
      <c r="N11005" s="7"/>
    </row>
    <row r="11006" spans="1:14" ht="30" customHeight="1" x14ac:dyDescent="0.25">
      <c r="A11006" s="1"/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7"/>
      <c r="M11006" s="7"/>
      <c r="N11006" s="7"/>
    </row>
    <row r="11007" spans="1:14" ht="30" customHeight="1" x14ac:dyDescent="0.25">
      <c r="A11007" s="1"/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7"/>
      <c r="M11007" s="7"/>
      <c r="N11007" s="7"/>
    </row>
    <row r="11008" spans="1:14" ht="30" customHeight="1" x14ac:dyDescent="0.25">
      <c r="A11008" s="1"/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7"/>
      <c r="M11008" s="7"/>
      <c r="N11008" s="7"/>
    </row>
    <row r="11009" spans="1:14" ht="30" customHeight="1" x14ac:dyDescent="0.25">
      <c r="A11009" s="1"/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7"/>
      <c r="M11009" s="7"/>
      <c r="N11009" s="7"/>
    </row>
    <row r="11010" spans="1:14" ht="30" customHeight="1" x14ac:dyDescent="0.25">
      <c r="A11010" s="1"/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7"/>
      <c r="M11010" s="7"/>
      <c r="N11010" s="7"/>
    </row>
    <row r="11011" spans="1:14" ht="30" customHeight="1" x14ac:dyDescent="0.25">
      <c r="A11011" s="1"/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7"/>
      <c r="M11011" s="7"/>
      <c r="N11011" s="7"/>
    </row>
    <row r="11012" spans="1:14" ht="30" customHeight="1" x14ac:dyDescent="0.25">
      <c r="A11012" s="1"/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7"/>
      <c r="M11012" s="7"/>
      <c r="N11012" s="7"/>
    </row>
    <row r="11013" spans="1:14" ht="30" customHeight="1" x14ac:dyDescent="0.25">
      <c r="A11013" s="1"/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7"/>
      <c r="M11013" s="7"/>
      <c r="N11013" s="7"/>
    </row>
    <row r="11014" spans="1:14" ht="30" customHeight="1" x14ac:dyDescent="0.25">
      <c r="A11014" s="1"/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7"/>
      <c r="M11014" s="7"/>
      <c r="N11014" s="7"/>
    </row>
    <row r="11015" spans="1:14" ht="30" customHeight="1" x14ac:dyDescent="0.25">
      <c r="A11015" s="1"/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7"/>
      <c r="M11015" s="7"/>
      <c r="N11015" s="7"/>
    </row>
    <row r="11016" spans="1:14" ht="30" customHeight="1" x14ac:dyDescent="0.25">
      <c r="A11016" s="1"/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7"/>
      <c r="M11016" s="7"/>
      <c r="N11016" s="7"/>
    </row>
    <row r="11017" spans="1:14" ht="30" customHeight="1" x14ac:dyDescent="0.25">
      <c r="A11017" s="1"/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7"/>
      <c r="M11017" s="7"/>
      <c r="N11017" s="7"/>
    </row>
    <row r="11018" spans="1:14" ht="30" customHeight="1" x14ac:dyDescent="0.25">
      <c r="A11018" s="1"/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7"/>
      <c r="M11018" s="7"/>
      <c r="N11018" s="7"/>
    </row>
    <row r="11019" spans="1:14" ht="30" customHeight="1" x14ac:dyDescent="0.25">
      <c r="A11019" s="1"/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7"/>
      <c r="M11019" s="7"/>
      <c r="N11019" s="7"/>
    </row>
    <row r="11020" spans="1:14" ht="30" customHeight="1" x14ac:dyDescent="0.25">
      <c r="A11020" s="1"/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7"/>
      <c r="M11020" s="7"/>
      <c r="N11020" s="7"/>
    </row>
    <row r="11021" spans="1:14" ht="30" customHeight="1" x14ac:dyDescent="0.25">
      <c r="A11021" s="1"/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7"/>
      <c r="M11021" s="7"/>
      <c r="N11021" s="7"/>
    </row>
    <row r="11022" spans="1:14" ht="30" customHeight="1" x14ac:dyDescent="0.25">
      <c r="A11022" s="1"/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7"/>
      <c r="M11022" s="7"/>
      <c r="N11022" s="7"/>
    </row>
    <row r="11023" spans="1:14" ht="30" customHeight="1" x14ac:dyDescent="0.25">
      <c r="A11023" s="1"/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7"/>
      <c r="M11023" s="7"/>
      <c r="N11023" s="7"/>
    </row>
    <row r="11024" spans="1:14" ht="30" customHeight="1" x14ac:dyDescent="0.25">
      <c r="A11024" s="1"/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7"/>
      <c r="M11024" s="7"/>
      <c r="N11024" s="7"/>
    </row>
    <row r="11025" spans="1:14" ht="30" customHeight="1" x14ac:dyDescent="0.25">
      <c r="A11025" s="1"/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7"/>
      <c r="M11025" s="7"/>
      <c r="N11025" s="7"/>
    </row>
    <row r="11026" spans="1:14" ht="30" customHeight="1" x14ac:dyDescent="0.25">
      <c r="A11026" s="1"/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7"/>
      <c r="M11026" s="7"/>
      <c r="N11026" s="7"/>
    </row>
    <row r="11027" spans="1:14" ht="30" customHeight="1" x14ac:dyDescent="0.25">
      <c r="A11027" s="1"/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7"/>
      <c r="M11027" s="7"/>
      <c r="N11027" s="7"/>
    </row>
    <row r="11028" spans="1:14" ht="30" customHeight="1" x14ac:dyDescent="0.25">
      <c r="A11028" s="1"/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7"/>
      <c r="M11028" s="7"/>
      <c r="N11028" s="7"/>
    </row>
    <row r="11029" spans="1:14" ht="30" customHeight="1" x14ac:dyDescent="0.25">
      <c r="A11029" s="1"/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7"/>
      <c r="M11029" s="7"/>
      <c r="N11029" s="7"/>
    </row>
    <row r="11030" spans="1:14" ht="30" customHeight="1" x14ac:dyDescent="0.25">
      <c r="A11030" s="1"/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7"/>
      <c r="M11030" s="7"/>
      <c r="N11030" s="7"/>
    </row>
    <row r="11031" spans="1:14" ht="30" customHeight="1" x14ac:dyDescent="0.25">
      <c r="A11031" s="1"/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7"/>
      <c r="M11031" s="7"/>
      <c r="N11031" s="7"/>
    </row>
    <row r="11032" spans="1:14" ht="30" customHeight="1" x14ac:dyDescent="0.25">
      <c r="A11032" s="1"/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7"/>
      <c r="M11032" s="7"/>
      <c r="N11032" s="7"/>
    </row>
    <row r="11033" spans="1:14" ht="30" customHeight="1" x14ac:dyDescent="0.25">
      <c r="A11033" s="1"/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7"/>
      <c r="M11033" s="7"/>
      <c r="N11033" s="7"/>
    </row>
    <row r="11034" spans="1:14" ht="30" customHeight="1" x14ac:dyDescent="0.25">
      <c r="A11034" s="1"/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7"/>
      <c r="M11034" s="7"/>
      <c r="N11034" s="7"/>
    </row>
    <row r="11035" spans="1:14" ht="30" customHeight="1" x14ac:dyDescent="0.25">
      <c r="A11035" s="1"/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7"/>
      <c r="M11035" s="7"/>
      <c r="N11035" s="7"/>
    </row>
    <row r="11036" spans="1:14" ht="30" customHeight="1" x14ac:dyDescent="0.25">
      <c r="A11036" s="1"/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7"/>
      <c r="M11036" s="7"/>
      <c r="N11036" s="7"/>
    </row>
    <row r="11037" spans="1:14" ht="30" customHeight="1" x14ac:dyDescent="0.25">
      <c r="A11037" s="1"/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7"/>
      <c r="M11037" s="7"/>
      <c r="N11037" s="7"/>
    </row>
    <row r="11038" spans="1:14" ht="30" customHeight="1" x14ac:dyDescent="0.25">
      <c r="A11038" s="1"/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7"/>
      <c r="M11038" s="7"/>
      <c r="N11038" s="7"/>
    </row>
    <row r="11039" spans="1:14" ht="30" customHeight="1" x14ac:dyDescent="0.25">
      <c r="A11039" s="1"/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7"/>
      <c r="M11039" s="7"/>
      <c r="N11039" s="7"/>
    </row>
    <row r="11040" spans="1:14" ht="30" customHeight="1" x14ac:dyDescent="0.25">
      <c r="A11040" s="1"/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7"/>
      <c r="M11040" s="7"/>
      <c r="N11040" s="7"/>
    </row>
    <row r="11041" spans="1:14" ht="30" customHeight="1" x14ac:dyDescent="0.25">
      <c r="A11041" s="1"/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7"/>
      <c r="M11041" s="7"/>
      <c r="N11041" s="7"/>
    </row>
    <row r="11042" spans="1:14" ht="30" customHeight="1" x14ac:dyDescent="0.25">
      <c r="A11042" s="1"/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7"/>
      <c r="M11042" s="7"/>
      <c r="N11042" s="7"/>
    </row>
    <row r="11043" spans="1:14" ht="30" customHeight="1" x14ac:dyDescent="0.25">
      <c r="A11043" s="1"/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7"/>
      <c r="M11043" s="7"/>
      <c r="N11043" s="7"/>
    </row>
    <row r="11044" spans="1:14" ht="30" customHeight="1" x14ac:dyDescent="0.25">
      <c r="A11044" s="1"/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7"/>
      <c r="M11044" s="7"/>
      <c r="N11044" s="7"/>
    </row>
    <row r="11045" spans="1:14" ht="30" customHeight="1" x14ac:dyDescent="0.25">
      <c r="A11045" s="1"/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7"/>
      <c r="M11045" s="7"/>
      <c r="N11045" s="7"/>
    </row>
    <row r="11046" spans="1:14" ht="30" customHeight="1" x14ac:dyDescent="0.25">
      <c r="A11046" s="1"/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7"/>
      <c r="M11046" s="7"/>
      <c r="N11046" s="7"/>
    </row>
    <row r="11047" spans="1:14" ht="30" customHeight="1" x14ac:dyDescent="0.25">
      <c r="A11047" s="1"/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7"/>
      <c r="M11047" s="7"/>
      <c r="N11047" s="7"/>
    </row>
    <row r="11048" spans="1:14" ht="30" customHeight="1" x14ac:dyDescent="0.25">
      <c r="A11048" s="1"/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7"/>
      <c r="M11048" s="7"/>
      <c r="N11048" s="7"/>
    </row>
    <row r="11049" spans="1:14" ht="30" customHeight="1" x14ac:dyDescent="0.25">
      <c r="A11049" s="1"/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7"/>
      <c r="M11049" s="7"/>
      <c r="N11049" s="7"/>
    </row>
    <row r="11050" spans="1:14" ht="30" customHeight="1" x14ac:dyDescent="0.25">
      <c r="A11050" s="1"/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7"/>
      <c r="M11050" s="7"/>
      <c r="N11050" s="7"/>
    </row>
    <row r="11051" spans="1:14" ht="30" customHeight="1" x14ac:dyDescent="0.25">
      <c r="A11051" s="1"/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7"/>
      <c r="M11051" s="7"/>
      <c r="N11051" s="7"/>
    </row>
    <row r="11052" spans="1:14" ht="30" customHeight="1" x14ac:dyDescent="0.25">
      <c r="A11052" s="1"/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7"/>
      <c r="M11052" s="7"/>
      <c r="N11052" s="7"/>
    </row>
    <row r="11053" spans="1:14" ht="30" customHeight="1" x14ac:dyDescent="0.25">
      <c r="A11053" s="1"/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7"/>
      <c r="M11053" s="7"/>
      <c r="N11053" s="7"/>
    </row>
    <row r="11054" spans="1:14" ht="30" customHeight="1" x14ac:dyDescent="0.25">
      <c r="A11054" s="1"/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7"/>
      <c r="M11054" s="7"/>
      <c r="N11054" s="7"/>
    </row>
    <row r="11055" spans="1:14" ht="30" customHeight="1" x14ac:dyDescent="0.25">
      <c r="A11055" s="1"/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7"/>
      <c r="M11055" s="7"/>
      <c r="N11055" s="7"/>
    </row>
    <row r="11056" spans="1:14" ht="30" customHeight="1" x14ac:dyDescent="0.25">
      <c r="A11056" s="1"/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7"/>
      <c r="M11056" s="7"/>
      <c r="N11056" s="7"/>
    </row>
    <row r="11057" spans="1:14" ht="30" customHeight="1" x14ac:dyDescent="0.25">
      <c r="A11057" s="1"/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7"/>
      <c r="M11057" s="7"/>
      <c r="N11057" s="7"/>
    </row>
    <row r="11058" spans="1:14" ht="30" customHeight="1" x14ac:dyDescent="0.25">
      <c r="A11058" s="1"/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7"/>
      <c r="M11058" s="7"/>
      <c r="N11058" s="7"/>
    </row>
    <row r="11059" spans="1:14" ht="30" customHeight="1" x14ac:dyDescent="0.25">
      <c r="A11059" s="1"/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7"/>
      <c r="M11059" s="7"/>
      <c r="N11059" s="7"/>
    </row>
    <row r="11060" spans="1:14" ht="30" customHeight="1" x14ac:dyDescent="0.25">
      <c r="A11060" s="1"/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7"/>
      <c r="M11060" s="7"/>
      <c r="N11060" s="7"/>
    </row>
    <row r="11061" spans="1:14" ht="30" customHeight="1" x14ac:dyDescent="0.25">
      <c r="A11061" s="1"/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7"/>
      <c r="M11061" s="7"/>
      <c r="N11061" s="7"/>
    </row>
    <row r="11062" spans="1:14" ht="30" customHeight="1" x14ac:dyDescent="0.25">
      <c r="A11062" s="1"/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7"/>
      <c r="M11062" s="7"/>
      <c r="N11062" s="7"/>
    </row>
    <row r="11063" spans="1:14" ht="30" customHeight="1" x14ac:dyDescent="0.25">
      <c r="A11063" s="1"/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7"/>
      <c r="M11063" s="7"/>
      <c r="N11063" s="7"/>
    </row>
    <row r="11064" spans="1:14" ht="30" customHeight="1" x14ac:dyDescent="0.25">
      <c r="A11064" s="1"/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7"/>
      <c r="M11064" s="7"/>
      <c r="N11064" s="7"/>
    </row>
    <row r="11065" spans="1:14" ht="30" customHeight="1" x14ac:dyDescent="0.25">
      <c r="A11065" s="1"/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7"/>
      <c r="M11065" s="7"/>
      <c r="N11065" s="7"/>
    </row>
    <row r="11066" spans="1:14" ht="30" customHeight="1" x14ac:dyDescent="0.25">
      <c r="A11066" s="1"/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7"/>
      <c r="M11066" s="7"/>
      <c r="N11066" s="7"/>
    </row>
    <row r="11067" spans="1:14" ht="30" customHeight="1" x14ac:dyDescent="0.25">
      <c r="A11067" s="1"/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7"/>
      <c r="M11067" s="7"/>
      <c r="N11067" s="7"/>
    </row>
    <row r="11068" spans="1:14" ht="30" customHeight="1" x14ac:dyDescent="0.25">
      <c r="A11068" s="1"/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7"/>
      <c r="M11068" s="7"/>
      <c r="N11068" s="7"/>
    </row>
    <row r="11069" spans="1:14" ht="30" customHeight="1" x14ac:dyDescent="0.25">
      <c r="A11069" s="1"/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7"/>
      <c r="M11069" s="7"/>
      <c r="N11069" s="7"/>
    </row>
    <row r="11070" spans="1:14" ht="30" customHeight="1" x14ac:dyDescent="0.25">
      <c r="A11070" s="1"/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7"/>
      <c r="M11070" s="7"/>
      <c r="N11070" s="7"/>
    </row>
    <row r="11071" spans="1:14" ht="30" customHeight="1" x14ac:dyDescent="0.25">
      <c r="A11071" s="1"/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7"/>
      <c r="M11071" s="7"/>
      <c r="N11071" s="7"/>
    </row>
    <row r="11072" spans="1:14" ht="30" customHeight="1" x14ac:dyDescent="0.25">
      <c r="A11072" s="1"/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7"/>
      <c r="M11072" s="7"/>
      <c r="N11072" s="7"/>
    </row>
    <row r="11073" spans="1:14" ht="30" customHeight="1" x14ac:dyDescent="0.25">
      <c r="A11073" s="1"/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7"/>
      <c r="M11073" s="7"/>
      <c r="N11073" s="7"/>
    </row>
    <row r="11074" spans="1:14" ht="30" customHeight="1" x14ac:dyDescent="0.25">
      <c r="A11074" s="1"/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7"/>
      <c r="M11074" s="7"/>
      <c r="N11074" s="7"/>
    </row>
    <row r="11075" spans="1:14" ht="30" customHeight="1" x14ac:dyDescent="0.25">
      <c r="A11075" s="1"/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7"/>
      <c r="M11075" s="7"/>
      <c r="N11075" s="7"/>
    </row>
    <row r="11076" spans="1:14" ht="30" customHeight="1" x14ac:dyDescent="0.25">
      <c r="A11076" s="1"/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7"/>
      <c r="M11076" s="7"/>
      <c r="N11076" s="7"/>
    </row>
    <row r="11077" spans="1:14" ht="30" customHeight="1" x14ac:dyDescent="0.25">
      <c r="A11077" s="1"/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7"/>
      <c r="M11077" s="7"/>
      <c r="N11077" s="7"/>
    </row>
    <row r="11078" spans="1:14" ht="30" customHeight="1" x14ac:dyDescent="0.25">
      <c r="A11078" s="1"/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7"/>
      <c r="M11078" s="7"/>
      <c r="N11078" s="7"/>
    </row>
    <row r="11079" spans="1:14" ht="30" customHeight="1" x14ac:dyDescent="0.25">
      <c r="A11079" s="1"/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7"/>
      <c r="M11079" s="7"/>
      <c r="N11079" s="7"/>
    </row>
    <row r="11080" spans="1:14" ht="30" customHeight="1" x14ac:dyDescent="0.25">
      <c r="A11080" s="1"/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7"/>
      <c r="M11080" s="7"/>
      <c r="N11080" s="7"/>
    </row>
    <row r="11081" spans="1:14" ht="30" customHeight="1" x14ac:dyDescent="0.25">
      <c r="A11081" s="1"/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7"/>
      <c r="M11081" s="7"/>
      <c r="N11081" s="7"/>
    </row>
    <row r="11082" spans="1:14" ht="30" customHeight="1" x14ac:dyDescent="0.25">
      <c r="A11082" s="1"/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7"/>
      <c r="M11082" s="7"/>
      <c r="N11082" s="7"/>
    </row>
    <row r="11083" spans="1:14" ht="30" customHeight="1" x14ac:dyDescent="0.25">
      <c r="A11083" s="1"/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7"/>
      <c r="M11083" s="7"/>
      <c r="N11083" s="7"/>
    </row>
    <row r="11084" spans="1:14" ht="30" customHeight="1" x14ac:dyDescent="0.25">
      <c r="A11084" s="1"/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7"/>
      <c r="M11084" s="7"/>
      <c r="N11084" s="7"/>
    </row>
    <row r="11085" spans="1:14" ht="30" customHeight="1" x14ac:dyDescent="0.25">
      <c r="A11085" s="1"/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7"/>
      <c r="M11085" s="7"/>
      <c r="N11085" s="7"/>
    </row>
    <row r="11086" spans="1:14" ht="30" customHeight="1" x14ac:dyDescent="0.25">
      <c r="A11086" s="1"/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7"/>
      <c r="M11086" s="7"/>
      <c r="N11086" s="7"/>
    </row>
    <row r="11087" spans="1:14" ht="30" customHeight="1" x14ac:dyDescent="0.25">
      <c r="A11087" s="1"/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7"/>
      <c r="M11087" s="7"/>
      <c r="N11087" s="7"/>
    </row>
    <row r="11088" spans="1:14" ht="30" customHeight="1" x14ac:dyDescent="0.25">
      <c r="A11088" s="1"/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7"/>
      <c r="M11088" s="7"/>
      <c r="N11088" s="7"/>
    </row>
    <row r="11089" spans="1:14" ht="30" customHeight="1" x14ac:dyDescent="0.25">
      <c r="A11089" s="1"/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7"/>
      <c r="M11089" s="7"/>
      <c r="N11089" s="7"/>
    </row>
    <row r="11090" spans="1:14" ht="30" customHeight="1" x14ac:dyDescent="0.25">
      <c r="A11090" s="1"/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7"/>
      <c r="M11090" s="7"/>
      <c r="N11090" s="7"/>
    </row>
    <row r="11091" spans="1:14" ht="30" customHeight="1" x14ac:dyDescent="0.25">
      <c r="A11091" s="1"/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7"/>
      <c r="M11091" s="7"/>
      <c r="N11091" s="7"/>
    </row>
    <row r="11092" spans="1:14" ht="30" customHeight="1" x14ac:dyDescent="0.25">
      <c r="A11092" s="1"/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7"/>
      <c r="M11092" s="7"/>
      <c r="N11092" s="7"/>
    </row>
    <row r="11093" spans="1:14" ht="30" customHeight="1" x14ac:dyDescent="0.25">
      <c r="A11093" s="1"/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7"/>
      <c r="M11093" s="7"/>
      <c r="N11093" s="7"/>
    </row>
    <row r="11094" spans="1:14" ht="30" customHeight="1" x14ac:dyDescent="0.25">
      <c r="A11094" s="1"/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7"/>
      <c r="M11094" s="7"/>
      <c r="N11094" s="7"/>
    </row>
    <row r="11095" spans="1:14" ht="30" customHeight="1" x14ac:dyDescent="0.25">
      <c r="A11095" s="1"/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7"/>
      <c r="M11095" s="7"/>
      <c r="N11095" s="7"/>
    </row>
    <row r="11096" spans="1:14" ht="30" customHeight="1" x14ac:dyDescent="0.25">
      <c r="A11096" s="1"/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7"/>
      <c r="M11096" s="7"/>
      <c r="N11096" s="7"/>
    </row>
    <row r="11097" spans="1:14" ht="30" customHeight="1" x14ac:dyDescent="0.25">
      <c r="A11097" s="1"/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7"/>
      <c r="M11097" s="7"/>
      <c r="N11097" s="7"/>
    </row>
    <row r="11098" spans="1:14" ht="30" customHeight="1" x14ac:dyDescent="0.25">
      <c r="A11098" s="1"/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7"/>
      <c r="M11098" s="7"/>
      <c r="N11098" s="7"/>
    </row>
    <row r="11099" spans="1:14" ht="30" customHeight="1" x14ac:dyDescent="0.25">
      <c r="A11099" s="1"/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7"/>
      <c r="M11099" s="7"/>
      <c r="N11099" s="7"/>
    </row>
    <row r="11100" spans="1:14" ht="30" customHeight="1" x14ac:dyDescent="0.25">
      <c r="A11100" s="1"/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7"/>
      <c r="M11100" s="7"/>
      <c r="N11100" s="7"/>
    </row>
    <row r="11101" spans="1:14" ht="30" customHeight="1" x14ac:dyDescent="0.25">
      <c r="A11101" s="1"/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7"/>
      <c r="M11101" s="7"/>
      <c r="N11101" s="7"/>
    </row>
    <row r="11102" spans="1:14" ht="30" customHeight="1" x14ac:dyDescent="0.25">
      <c r="A11102" s="1"/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7"/>
      <c r="M11102" s="7"/>
      <c r="N11102" s="7"/>
    </row>
    <row r="11103" spans="1:14" ht="30" customHeight="1" x14ac:dyDescent="0.25">
      <c r="A11103" s="1"/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7"/>
      <c r="M11103" s="7"/>
      <c r="N11103" s="7"/>
    </row>
    <row r="11104" spans="1:14" ht="30" customHeight="1" x14ac:dyDescent="0.25">
      <c r="A11104" s="1"/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7"/>
      <c r="M11104" s="7"/>
      <c r="N11104" s="7"/>
    </row>
    <row r="11105" spans="1:14" ht="30" customHeight="1" x14ac:dyDescent="0.25">
      <c r="A11105" s="1"/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7"/>
      <c r="M11105" s="7"/>
      <c r="N11105" s="7"/>
    </row>
    <row r="11106" spans="1:14" ht="30" customHeight="1" x14ac:dyDescent="0.25">
      <c r="A11106" s="1"/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7"/>
      <c r="M11106" s="7"/>
      <c r="N11106" s="7"/>
    </row>
    <row r="11107" spans="1:14" ht="30" customHeight="1" x14ac:dyDescent="0.25">
      <c r="A11107" s="1"/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7"/>
      <c r="M11107" s="7"/>
      <c r="N11107" s="7"/>
    </row>
    <row r="11108" spans="1:14" ht="30" customHeight="1" x14ac:dyDescent="0.25">
      <c r="A11108" s="1"/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7"/>
      <c r="M11108" s="7"/>
      <c r="N11108" s="7"/>
    </row>
    <row r="11109" spans="1:14" ht="30" customHeight="1" x14ac:dyDescent="0.25">
      <c r="A11109" s="1"/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7"/>
      <c r="M11109" s="7"/>
      <c r="N11109" s="7"/>
    </row>
    <row r="11110" spans="1:14" ht="30" customHeight="1" x14ac:dyDescent="0.25">
      <c r="A11110" s="1"/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7"/>
      <c r="M11110" s="7"/>
      <c r="N11110" s="7"/>
    </row>
    <row r="11111" spans="1:14" ht="30" customHeight="1" x14ac:dyDescent="0.25">
      <c r="A11111" s="1"/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7"/>
      <c r="M11111" s="7"/>
      <c r="N11111" s="7"/>
    </row>
    <row r="11112" spans="1:14" ht="30" customHeight="1" x14ac:dyDescent="0.25">
      <c r="A11112" s="1"/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7"/>
      <c r="M11112" s="7"/>
      <c r="N11112" s="7"/>
    </row>
    <row r="11113" spans="1:14" ht="30" customHeight="1" x14ac:dyDescent="0.25">
      <c r="A11113" s="1"/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7"/>
      <c r="M11113" s="7"/>
      <c r="N11113" s="7"/>
    </row>
    <row r="11114" spans="1:14" ht="30" customHeight="1" x14ac:dyDescent="0.25">
      <c r="A11114" s="1"/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7"/>
      <c r="M11114" s="7"/>
      <c r="N11114" s="7"/>
    </row>
    <row r="11115" spans="1:14" ht="30" customHeight="1" x14ac:dyDescent="0.25">
      <c r="A11115" s="1"/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7"/>
      <c r="M11115" s="7"/>
      <c r="N11115" s="7"/>
    </row>
    <row r="11116" spans="1:14" ht="30" customHeight="1" x14ac:dyDescent="0.25">
      <c r="A11116" s="1"/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7"/>
      <c r="M11116" s="7"/>
      <c r="N11116" s="7"/>
    </row>
    <row r="11117" spans="1:14" ht="30" customHeight="1" x14ac:dyDescent="0.25">
      <c r="A11117" s="1"/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7"/>
      <c r="M11117" s="7"/>
      <c r="N11117" s="7"/>
    </row>
    <row r="11118" spans="1:14" ht="30" customHeight="1" x14ac:dyDescent="0.25">
      <c r="A11118" s="1"/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7"/>
      <c r="M11118" s="7"/>
      <c r="N11118" s="7"/>
    </row>
    <row r="11119" spans="1:14" ht="30" customHeight="1" x14ac:dyDescent="0.25">
      <c r="A11119" s="1"/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7"/>
      <c r="M11119" s="7"/>
      <c r="N11119" s="7"/>
    </row>
    <row r="11120" spans="1:14" ht="30" customHeight="1" x14ac:dyDescent="0.25">
      <c r="A11120" s="1"/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7"/>
      <c r="M11120" s="7"/>
      <c r="N11120" s="7"/>
    </row>
    <row r="11121" spans="1:14" ht="30" customHeight="1" x14ac:dyDescent="0.25">
      <c r="A11121" s="1"/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7"/>
      <c r="M11121" s="7"/>
      <c r="N11121" s="7"/>
    </row>
    <row r="11122" spans="1:14" ht="30" customHeight="1" x14ac:dyDescent="0.25">
      <c r="A11122" s="1"/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7"/>
      <c r="M11122" s="7"/>
      <c r="N11122" s="7"/>
    </row>
    <row r="11123" spans="1:14" ht="30" customHeight="1" x14ac:dyDescent="0.25">
      <c r="A11123" s="1"/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7"/>
      <c r="M11123" s="7"/>
      <c r="N11123" s="7"/>
    </row>
    <row r="11124" spans="1:14" ht="30" customHeight="1" x14ac:dyDescent="0.25">
      <c r="A11124" s="1"/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7"/>
      <c r="M11124" s="7"/>
      <c r="N11124" s="7"/>
    </row>
    <row r="11125" spans="1:14" ht="30" customHeight="1" x14ac:dyDescent="0.25">
      <c r="A11125" s="1"/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7"/>
      <c r="M11125" s="7"/>
      <c r="N11125" s="7"/>
    </row>
    <row r="11126" spans="1:14" ht="30" customHeight="1" x14ac:dyDescent="0.25">
      <c r="A11126" s="1"/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7"/>
      <c r="M11126" s="7"/>
      <c r="N11126" s="7"/>
    </row>
    <row r="11127" spans="1:14" ht="30" customHeight="1" x14ac:dyDescent="0.25">
      <c r="A11127" s="1"/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7"/>
      <c r="M11127" s="7"/>
      <c r="N11127" s="7"/>
    </row>
    <row r="11128" spans="1:14" ht="30" customHeight="1" x14ac:dyDescent="0.25">
      <c r="A11128" s="1"/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7"/>
      <c r="M11128" s="7"/>
      <c r="N11128" s="7"/>
    </row>
    <row r="11129" spans="1:14" ht="30" customHeight="1" x14ac:dyDescent="0.25">
      <c r="A11129" s="1"/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7"/>
      <c r="M11129" s="7"/>
      <c r="N11129" s="7"/>
    </row>
    <row r="11130" spans="1:14" ht="30" customHeight="1" x14ac:dyDescent="0.25">
      <c r="A11130" s="1"/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7"/>
      <c r="M11130" s="7"/>
      <c r="N11130" s="7"/>
    </row>
    <row r="11131" spans="1:14" ht="30" customHeight="1" x14ac:dyDescent="0.25">
      <c r="A11131" s="1"/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7"/>
      <c r="M11131" s="7"/>
      <c r="N11131" s="7"/>
    </row>
    <row r="11132" spans="1:14" ht="30" customHeight="1" x14ac:dyDescent="0.25">
      <c r="A11132" s="1"/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7"/>
      <c r="M11132" s="7"/>
      <c r="N11132" s="7"/>
    </row>
    <row r="11133" spans="1:14" ht="30" customHeight="1" x14ac:dyDescent="0.25">
      <c r="A11133" s="1"/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7"/>
      <c r="M11133" s="7"/>
      <c r="N11133" s="7"/>
    </row>
    <row r="11134" spans="1:14" ht="30" customHeight="1" x14ac:dyDescent="0.25">
      <c r="A11134" s="1"/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7"/>
      <c r="M11134" s="7"/>
      <c r="N11134" s="7"/>
    </row>
    <row r="11135" spans="1:14" ht="30" customHeight="1" x14ac:dyDescent="0.25">
      <c r="A11135" s="1"/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7"/>
      <c r="M11135" s="7"/>
      <c r="N11135" s="7"/>
    </row>
    <row r="11136" spans="1:14" ht="30" customHeight="1" x14ac:dyDescent="0.25">
      <c r="A11136" s="1"/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7"/>
      <c r="M11136" s="7"/>
      <c r="N11136" s="7"/>
    </row>
    <row r="11137" spans="1:14" ht="30" customHeight="1" x14ac:dyDescent="0.25">
      <c r="A11137" s="1"/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7"/>
      <c r="M11137" s="7"/>
      <c r="N11137" s="7"/>
    </row>
    <row r="11138" spans="1:14" ht="30" customHeight="1" x14ac:dyDescent="0.25">
      <c r="A11138" s="1"/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7"/>
      <c r="M11138" s="7"/>
      <c r="N11138" s="7"/>
    </row>
    <row r="11139" spans="1:14" ht="30" customHeight="1" x14ac:dyDescent="0.25">
      <c r="A11139" s="1"/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7"/>
      <c r="M11139" s="7"/>
      <c r="N11139" s="7"/>
    </row>
    <row r="11140" spans="1:14" ht="30" customHeight="1" x14ac:dyDescent="0.25">
      <c r="A11140" s="1"/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7"/>
      <c r="M11140" s="7"/>
      <c r="N11140" s="7"/>
    </row>
    <row r="11141" spans="1:14" ht="30" customHeight="1" x14ac:dyDescent="0.25">
      <c r="A11141" s="1"/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7"/>
      <c r="M11141" s="7"/>
      <c r="N11141" s="7"/>
    </row>
    <row r="11142" spans="1:14" ht="30" customHeight="1" x14ac:dyDescent="0.25">
      <c r="A11142" s="1"/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7"/>
      <c r="M11142" s="7"/>
      <c r="N11142" s="7"/>
    </row>
    <row r="11143" spans="1:14" ht="30" customHeight="1" x14ac:dyDescent="0.25">
      <c r="A11143" s="1"/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7"/>
      <c r="M11143" s="7"/>
      <c r="N11143" s="7"/>
    </row>
    <row r="11144" spans="1:14" ht="30" customHeight="1" x14ac:dyDescent="0.25">
      <c r="A11144" s="1"/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7"/>
      <c r="M11144" s="7"/>
      <c r="N11144" s="7"/>
    </row>
    <row r="11145" spans="1:14" ht="30" customHeight="1" x14ac:dyDescent="0.25">
      <c r="A11145" s="1"/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7"/>
      <c r="M11145" s="7"/>
      <c r="N11145" s="7"/>
    </row>
    <row r="11146" spans="1:14" ht="30" customHeight="1" x14ac:dyDescent="0.25">
      <c r="A11146" s="1"/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7"/>
      <c r="M11146" s="7"/>
      <c r="N11146" s="7"/>
    </row>
    <row r="11147" spans="1:14" ht="30" customHeight="1" x14ac:dyDescent="0.25">
      <c r="A11147" s="1"/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7"/>
      <c r="M11147" s="7"/>
      <c r="N11147" s="7"/>
    </row>
    <row r="11148" spans="1:14" ht="30" customHeight="1" x14ac:dyDescent="0.25">
      <c r="A11148" s="1"/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7"/>
      <c r="M11148" s="7"/>
      <c r="N11148" s="7"/>
    </row>
    <row r="11149" spans="1:14" ht="30" customHeight="1" x14ac:dyDescent="0.25">
      <c r="A11149" s="1"/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7"/>
      <c r="M11149" s="7"/>
      <c r="N11149" s="7"/>
    </row>
    <row r="11150" spans="1:14" ht="30" customHeight="1" x14ac:dyDescent="0.25">
      <c r="A11150" s="1"/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7"/>
      <c r="M11150" s="7"/>
      <c r="N11150" s="7"/>
    </row>
    <row r="11151" spans="1:14" ht="30" customHeight="1" x14ac:dyDescent="0.25">
      <c r="A11151" s="1"/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7"/>
      <c r="M11151" s="7"/>
      <c r="N11151" s="7"/>
    </row>
    <row r="11152" spans="1:14" ht="30" customHeight="1" x14ac:dyDescent="0.25">
      <c r="A11152" s="1"/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7"/>
      <c r="M11152" s="7"/>
      <c r="N11152" s="7"/>
    </row>
    <row r="11153" spans="1:14" ht="30" customHeight="1" x14ac:dyDescent="0.25">
      <c r="A11153" s="1"/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7"/>
      <c r="M11153" s="7"/>
      <c r="N11153" s="7"/>
    </row>
    <row r="11154" spans="1:14" ht="30" customHeight="1" x14ac:dyDescent="0.25">
      <c r="A11154" s="1"/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7"/>
      <c r="M11154" s="7"/>
      <c r="N11154" s="7"/>
    </row>
    <row r="11155" spans="1:14" ht="30" customHeight="1" x14ac:dyDescent="0.25">
      <c r="A11155" s="1"/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7"/>
      <c r="M11155" s="7"/>
      <c r="N11155" s="7"/>
    </row>
    <row r="11156" spans="1:14" ht="30" customHeight="1" x14ac:dyDescent="0.25">
      <c r="A11156" s="1"/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7"/>
      <c r="M11156" s="7"/>
      <c r="N11156" s="7"/>
    </row>
    <row r="11157" spans="1:14" ht="30" customHeight="1" x14ac:dyDescent="0.25">
      <c r="A11157" s="1"/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7"/>
      <c r="M11157" s="7"/>
      <c r="N11157" s="7"/>
    </row>
    <row r="11158" spans="1:14" ht="30" customHeight="1" x14ac:dyDescent="0.25">
      <c r="A11158" s="1"/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7"/>
      <c r="M11158" s="7"/>
      <c r="N11158" s="7"/>
    </row>
    <row r="11159" spans="1:14" ht="30" customHeight="1" x14ac:dyDescent="0.25">
      <c r="A11159" s="1"/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7"/>
      <c r="M11159" s="7"/>
      <c r="N11159" s="7"/>
    </row>
    <row r="11160" spans="1:14" ht="30" customHeight="1" x14ac:dyDescent="0.25">
      <c r="A11160" s="1"/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7"/>
      <c r="M11160" s="7"/>
      <c r="N11160" s="7"/>
    </row>
    <row r="11161" spans="1:14" ht="30" customHeight="1" x14ac:dyDescent="0.25">
      <c r="A11161" s="1"/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7"/>
      <c r="M11161" s="7"/>
      <c r="N11161" s="7"/>
    </row>
    <row r="11162" spans="1:14" ht="30" customHeight="1" x14ac:dyDescent="0.25">
      <c r="A11162" s="1"/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7"/>
      <c r="M11162" s="7"/>
      <c r="N11162" s="7"/>
    </row>
    <row r="11163" spans="1:14" ht="30" customHeight="1" x14ac:dyDescent="0.25">
      <c r="A11163" s="1"/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7"/>
      <c r="M11163" s="7"/>
      <c r="N11163" s="7"/>
    </row>
    <row r="11164" spans="1:14" ht="30" customHeight="1" x14ac:dyDescent="0.25">
      <c r="A11164" s="1"/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7"/>
      <c r="M11164" s="7"/>
      <c r="N11164" s="7"/>
    </row>
    <row r="11165" spans="1:14" ht="30" customHeight="1" x14ac:dyDescent="0.25">
      <c r="A11165" s="1"/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7"/>
      <c r="M11165" s="7"/>
      <c r="N11165" s="7"/>
    </row>
    <row r="11166" spans="1:14" ht="30" customHeight="1" x14ac:dyDescent="0.25">
      <c r="A11166" s="1"/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7"/>
      <c r="M11166" s="7"/>
      <c r="N11166" s="7"/>
    </row>
    <row r="11167" spans="1:14" ht="30" customHeight="1" x14ac:dyDescent="0.25">
      <c r="A11167" s="1"/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7"/>
      <c r="M11167" s="7"/>
      <c r="N11167" s="7"/>
    </row>
    <row r="11168" spans="1:14" ht="30" customHeight="1" x14ac:dyDescent="0.25">
      <c r="A11168" s="1"/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7"/>
      <c r="M11168" s="7"/>
      <c r="N11168" s="7"/>
    </row>
    <row r="11169" spans="1:14" ht="30" customHeight="1" x14ac:dyDescent="0.25">
      <c r="A11169" s="1"/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7"/>
      <c r="M11169" s="7"/>
      <c r="N11169" s="7"/>
    </row>
    <row r="11170" spans="1:14" ht="30" customHeight="1" x14ac:dyDescent="0.25">
      <c r="A11170" s="1"/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7"/>
      <c r="M11170" s="7"/>
      <c r="N11170" s="7"/>
    </row>
    <row r="11171" spans="1:14" ht="30" customHeight="1" x14ac:dyDescent="0.25">
      <c r="A11171" s="1"/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7"/>
      <c r="M11171" s="7"/>
      <c r="N11171" s="7"/>
    </row>
    <row r="11172" spans="1:14" ht="30" customHeight="1" x14ac:dyDescent="0.25">
      <c r="A11172" s="1"/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7"/>
      <c r="M11172" s="7"/>
      <c r="N11172" s="7"/>
    </row>
    <row r="11173" spans="1:14" ht="30" customHeight="1" x14ac:dyDescent="0.25">
      <c r="A11173" s="1"/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7"/>
      <c r="M11173" s="7"/>
      <c r="N11173" s="7"/>
    </row>
    <row r="11174" spans="1:14" ht="30" customHeight="1" x14ac:dyDescent="0.25">
      <c r="A11174" s="1"/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7"/>
      <c r="M11174" s="7"/>
      <c r="N11174" s="7"/>
    </row>
    <row r="11175" spans="1:14" ht="30" customHeight="1" x14ac:dyDescent="0.25">
      <c r="A11175" s="1"/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7"/>
      <c r="M11175" s="7"/>
      <c r="N11175" s="7"/>
    </row>
    <row r="11176" spans="1:14" ht="30" customHeight="1" x14ac:dyDescent="0.25">
      <c r="A11176" s="1"/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7"/>
      <c r="M11176" s="7"/>
      <c r="N11176" s="7"/>
    </row>
    <row r="11177" spans="1:14" ht="30" customHeight="1" x14ac:dyDescent="0.25">
      <c r="A11177" s="1"/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7"/>
      <c r="M11177" s="7"/>
      <c r="N11177" s="7"/>
    </row>
    <row r="11178" spans="1:14" ht="30" customHeight="1" x14ac:dyDescent="0.25">
      <c r="A11178" s="1"/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7"/>
      <c r="M11178" s="7"/>
      <c r="N11178" s="7"/>
    </row>
    <row r="11179" spans="1:14" ht="30" customHeight="1" x14ac:dyDescent="0.25">
      <c r="A11179" s="1"/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7"/>
      <c r="M11179" s="7"/>
      <c r="N11179" s="7"/>
    </row>
    <row r="11180" spans="1:14" ht="30" customHeight="1" x14ac:dyDescent="0.25">
      <c r="A11180" s="1"/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7"/>
      <c r="M11180" s="7"/>
      <c r="N11180" s="7"/>
    </row>
    <row r="11181" spans="1:14" ht="30" customHeight="1" x14ac:dyDescent="0.25">
      <c r="A11181" s="1"/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7"/>
      <c r="M11181" s="7"/>
      <c r="N11181" s="7"/>
    </row>
    <row r="11182" spans="1:14" ht="30" customHeight="1" x14ac:dyDescent="0.25">
      <c r="A11182" s="1"/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7"/>
      <c r="M11182" s="7"/>
      <c r="N11182" s="7"/>
    </row>
    <row r="11183" spans="1:14" ht="30" customHeight="1" x14ac:dyDescent="0.25">
      <c r="A11183" s="1"/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7"/>
      <c r="M11183" s="7"/>
      <c r="N11183" s="7"/>
    </row>
    <row r="11184" spans="1:14" ht="30" customHeight="1" x14ac:dyDescent="0.25">
      <c r="A11184" s="1"/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7"/>
      <c r="M11184" s="7"/>
      <c r="N11184" s="7"/>
    </row>
    <row r="11185" spans="1:14" ht="30" customHeight="1" x14ac:dyDescent="0.25">
      <c r="A11185" s="1"/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7"/>
      <c r="M11185" s="7"/>
      <c r="N11185" s="7"/>
    </row>
    <row r="11186" spans="1:14" ht="30" customHeight="1" x14ac:dyDescent="0.25">
      <c r="A11186" s="1"/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7"/>
      <c r="M11186" s="7"/>
      <c r="N11186" s="7"/>
    </row>
    <row r="11187" spans="1:14" ht="30" customHeight="1" x14ac:dyDescent="0.25">
      <c r="A11187" s="1"/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7"/>
      <c r="M11187" s="7"/>
      <c r="N11187" s="7"/>
    </row>
    <row r="11188" spans="1:14" ht="30" customHeight="1" x14ac:dyDescent="0.25">
      <c r="A11188" s="1"/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7"/>
      <c r="M11188" s="7"/>
      <c r="N11188" s="7"/>
    </row>
    <row r="11189" spans="1:14" ht="30" customHeight="1" x14ac:dyDescent="0.25">
      <c r="A11189" s="1"/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7"/>
      <c r="M11189" s="7"/>
      <c r="N11189" s="7"/>
    </row>
    <row r="11190" spans="1:14" ht="30" customHeight="1" x14ac:dyDescent="0.25">
      <c r="A11190" s="1"/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7"/>
      <c r="M11190" s="7"/>
      <c r="N11190" s="7"/>
    </row>
    <row r="11191" spans="1:14" ht="30" customHeight="1" x14ac:dyDescent="0.25">
      <c r="A11191" s="1"/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7"/>
      <c r="M11191" s="7"/>
      <c r="N11191" s="7"/>
    </row>
    <row r="11192" spans="1:14" ht="30" customHeight="1" x14ac:dyDescent="0.25">
      <c r="A11192" s="1"/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7"/>
      <c r="M11192" s="7"/>
      <c r="N11192" s="7"/>
    </row>
    <row r="11193" spans="1:14" ht="30" customHeight="1" x14ac:dyDescent="0.25">
      <c r="A11193" s="1"/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7"/>
      <c r="M11193" s="7"/>
      <c r="N11193" s="7"/>
    </row>
    <row r="11194" spans="1:14" ht="30" customHeight="1" x14ac:dyDescent="0.25">
      <c r="A11194" s="1"/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7"/>
      <c r="M11194" s="7"/>
      <c r="N11194" s="7"/>
    </row>
    <row r="11195" spans="1:14" ht="30" customHeight="1" x14ac:dyDescent="0.25">
      <c r="A11195" s="1"/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7"/>
      <c r="M11195" s="7"/>
      <c r="N11195" s="7"/>
    </row>
    <row r="11196" spans="1:14" ht="30" customHeight="1" x14ac:dyDescent="0.25">
      <c r="A11196" s="1"/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7"/>
      <c r="M11196" s="7"/>
      <c r="N11196" s="7"/>
    </row>
    <row r="11197" spans="1:14" ht="30" customHeight="1" x14ac:dyDescent="0.25">
      <c r="A11197" s="1"/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7"/>
      <c r="M11197" s="7"/>
      <c r="N11197" s="7"/>
    </row>
    <row r="11198" spans="1:14" ht="30" customHeight="1" x14ac:dyDescent="0.25">
      <c r="A11198" s="1"/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7"/>
      <c r="M11198" s="7"/>
      <c r="N11198" s="7"/>
    </row>
    <row r="11199" spans="1:14" ht="30" customHeight="1" x14ac:dyDescent="0.25">
      <c r="A11199" s="1"/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7"/>
      <c r="M11199" s="7"/>
      <c r="N11199" s="7"/>
    </row>
    <row r="11200" spans="1:14" ht="30" customHeight="1" x14ac:dyDescent="0.25">
      <c r="A11200" s="1"/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7"/>
      <c r="M11200" s="7"/>
      <c r="N11200" s="7"/>
    </row>
    <row r="11201" spans="1:14" ht="30" customHeight="1" x14ac:dyDescent="0.25">
      <c r="A11201" s="1"/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7"/>
      <c r="M11201" s="7"/>
      <c r="N11201" s="7"/>
    </row>
    <row r="11202" spans="1:14" ht="30" customHeight="1" x14ac:dyDescent="0.25">
      <c r="A11202" s="1"/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7"/>
      <c r="M11202" s="7"/>
      <c r="N11202" s="7"/>
    </row>
    <row r="11203" spans="1:14" ht="30" customHeight="1" x14ac:dyDescent="0.25">
      <c r="A11203" s="1"/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7"/>
      <c r="M11203" s="7"/>
      <c r="N11203" s="7"/>
    </row>
    <row r="11204" spans="1:14" ht="30" customHeight="1" x14ac:dyDescent="0.25">
      <c r="A11204" s="1"/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7"/>
      <c r="M11204" s="7"/>
      <c r="N11204" s="7"/>
    </row>
    <row r="11205" spans="1:14" ht="30" customHeight="1" x14ac:dyDescent="0.25">
      <c r="A11205" s="1"/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7"/>
      <c r="M11205" s="7"/>
      <c r="N11205" s="7"/>
    </row>
    <row r="11206" spans="1:14" ht="30" customHeight="1" x14ac:dyDescent="0.25">
      <c r="A11206" s="1"/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7"/>
      <c r="M11206" s="7"/>
      <c r="N11206" s="7"/>
    </row>
    <row r="11207" spans="1:14" ht="30" customHeight="1" x14ac:dyDescent="0.25">
      <c r="A11207" s="1"/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7"/>
      <c r="M11207" s="7"/>
      <c r="N11207" s="7"/>
    </row>
    <row r="11208" spans="1:14" ht="30" customHeight="1" x14ac:dyDescent="0.25">
      <c r="A11208" s="1"/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7"/>
      <c r="M11208" s="7"/>
      <c r="N11208" s="7"/>
    </row>
    <row r="11209" spans="1:14" ht="30" customHeight="1" x14ac:dyDescent="0.25">
      <c r="A11209" s="1"/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7"/>
      <c r="M11209" s="7"/>
      <c r="N11209" s="7"/>
    </row>
    <row r="11210" spans="1:14" ht="30" customHeight="1" x14ac:dyDescent="0.25">
      <c r="A11210" s="1"/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7"/>
      <c r="M11210" s="7"/>
      <c r="N11210" s="7"/>
    </row>
    <row r="11211" spans="1:14" ht="30" customHeight="1" x14ac:dyDescent="0.25">
      <c r="A11211" s="1"/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7"/>
      <c r="M11211" s="7"/>
      <c r="N11211" s="7"/>
    </row>
    <row r="11212" spans="1:14" ht="30" customHeight="1" x14ac:dyDescent="0.25">
      <c r="A11212" s="1"/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7"/>
      <c r="M11212" s="7"/>
      <c r="N11212" s="7"/>
    </row>
    <row r="11213" spans="1:14" ht="30" customHeight="1" x14ac:dyDescent="0.25">
      <c r="A11213" s="1"/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7"/>
      <c r="M11213" s="7"/>
      <c r="N11213" s="7"/>
    </row>
    <row r="11214" spans="1:14" ht="30" customHeight="1" x14ac:dyDescent="0.25">
      <c r="A11214" s="1"/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7"/>
      <c r="M11214" s="7"/>
      <c r="N11214" s="7"/>
    </row>
    <row r="11215" spans="1:14" ht="30" customHeight="1" x14ac:dyDescent="0.25">
      <c r="A11215" s="1"/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7"/>
      <c r="M11215" s="7"/>
      <c r="N11215" s="7"/>
    </row>
    <row r="11216" spans="1:14" ht="30" customHeight="1" x14ac:dyDescent="0.25">
      <c r="A11216" s="1"/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7"/>
      <c r="M11216" s="7"/>
      <c r="N11216" s="7"/>
    </row>
    <row r="11217" spans="1:14" ht="30" customHeight="1" x14ac:dyDescent="0.25">
      <c r="A11217" s="1"/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7"/>
      <c r="M11217" s="7"/>
      <c r="N11217" s="7"/>
    </row>
    <row r="11218" spans="1:14" ht="30" customHeight="1" x14ac:dyDescent="0.25">
      <c r="A11218" s="1"/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7"/>
      <c r="M11218" s="7"/>
      <c r="N11218" s="7"/>
    </row>
    <row r="11219" spans="1:14" ht="30" customHeight="1" x14ac:dyDescent="0.25">
      <c r="A11219" s="1"/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7"/>
      <c r="M11219" s="7"/>
      <c r="N11219" s="7"/>
    </row>
    <row r="11220" spans="1:14" ht="30" customHeight="1" x14ac:dyDescent="0.25">
      <c r="A11220" s="1"/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7"/>
      <c r="M11220" s="7"/>
      <c r="N11220" s="7"/>
    </row>
    <row r="11221" spans="1:14" ht="30" customHeight="1" x14ac:dyDescent="0.25">
      <c r="A11221" s="1"/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7"/>
      <c r="M11221" s="7"/>
      <c r="N11221" s="7"/>
    </row>
    <row r="11222" spans="1:14" ht="30" customHeight="1" x14ac:dyDescent="0.25">
      <c r="A11222" s="1"/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7"/>
      <c r="M11222" s="7"/>
      <c r="N11222" s="7"/>
    </row>
    <row r="11223" spans="1:14" ht="30" customHeight="1" x14ac:dyDescent="0.25">
      <c r="A11223" s="1"/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7"/>
      <c r="M11223" s="7"/>
      <c r="N11223" s="7"/>
    </row>
    <row r="11224" spans="1:14" ht="30" customHeight="1" x14ac:dyDescent="0.25">
      <c r="A11224" s="1"/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7"/>
      <c r="M11224" s="7"/>
      <c r="N11224" s="7"/>
    </row>
    <row r="11225" spans="1:14" ht="30" customHeight="1" x14ac:dyDescent="0.25">
      <c r="A11225" s="1"/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7"/>
      <c r="M11225" s="7"/>
      <c r="N11225" s="7"/>
    </row>
    <row r="11226" spans="1:14" ht="30" customHeight="1" x14ac:dyDescent="0.25">
      <c r="A11226" s="1"/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7"/>
      <c r="M11226" s="7"/>
      <c r="N11226" s="7"/>
    </row>
    <row r="11227" spans="1:14" ht="30" customHeight="1" x14ac:dyDescent="0.25">
      <c r="A11227" s="1"/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7"/>
      <c r="M11227" s="7"/>
      <c r="N11227" s="7"/>
    </row>
    <row r="11228" spans="1:14" ht="30" customHeight="1" x14ac:dyDescent="0.25">
      <c r="A11228" s="1"/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7"/>
      <c r="M11228" s="7"/>
      <c r="N11228" s="7"/>
    </row>
    <row r="11229" spans="1:14" ht="30" customHeight="1" x14ac:dyDescent="0.25">
      <c r="A11229" s="1"/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7"/>
      <c r="M11229" s="7"/>
      <c r="N11229" s="7"/>
    </row>
    <row r="11230" spans="1:14" ht="30" customHeight="1" x14ac:dyDescent="0.25">
      <c r="A11230" s="1"/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7"/>
      <c r="M11230" s="7"/>
      <c r="N11230" s="7"/>
    </row>
    <row r="11231" spans="1:14" ht="30" customHeight="1" x14ac:dyDescent="0.25">
      <c r="A11231" s="1"/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7"/>
      <c r="M11231" s="7"/>
      <c r="N11231" s="7"/>
    </row>
    <row r="11232" spans="1:14" ht="30" customHeight="1" x14ac:dyDescent="0.25">
      <c r="A11232" s="1"/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7"/>
      <c r="M11232" s="7"/>
      <c r="N11232" s="7"/>
    </row>
    <row r="11233" spans="1:14" ht="30" customHeight="1" x14ac:dyDescent="0.25">
      <c r="A11233" s="1"/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7"/>
      <c r="M11233" s="7"/>
      <c r="N11233" s="7"/>
    </row>
    <row r="11234" spans="1:14" ht="30" customHeight="1" x14ac:dyDescent="0.25">
      <c r="A11234" s="1"/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7"/>
      <c r="M11234" s="7"/>
      <c r="N11234" s="7"/>
    </row>
    <row r="11235" spans="1:14" ht="30" customHeight="1" x14ac:dyDescent="0.25">
      <c r="A11235" s="1"/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7"/>
      <c r="M11235" s="7"/>
      <c r="N11235" s="7"/>
    </row>
    <row r="11236" spans="1:14" ht="30" customHeight="1" x14ac:dyDescent="0.25">
      <c r="A11236" s="1"/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7"/>
      <c r="M11236" s="7"/>
      <c r="N11236" s="7"/>
    </row>
    <row r="11237" spans="1:14" ht="30" customHeight="1" x14ac:dyDescent="0.25">
      <c r="A11237" s="1"/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7"/>
      <c r="M11237" s="7"/>
      <c r="N11237" s="7"/>
    </row>
    <row r="11238" spans="1:14" ht="30" customHeight="1" x14ac:dyDescent="0.25">
      <c r="A11238" s="1"/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7"/>
      <c r="M11238" s="7"/>
      <c r="N11238" s="7"/>
    </row>
    <row r="11239" spans="1:14" ht="30" customHeight="1" x14ac:dyDescent="0.25">
      <c r="A11239" s="1"/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7"/>
      <c r="M11239" s="7"/>
      <c r="N11239" s="7"/>
    </row>
    <row r="11240" spans="1:14" ht="30" customHeight="1" x14ac:dyDescent="0.25">
      <c r="A11240" s="1"/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7"/>
      <c r="M11240" s="7"/>
      <c r="N11240" s="7"/>
    </row>
    <row r="11241" spans="1:14" ht="30" customHeight="1" x14ac:dyDescent="0.25">
      <c r="A11241" s="1"/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7"/>
      <c r="M11241" s="7"/>
      <c r="N11241" s="7"/>
    </row>
    <row r="11242" spans="1:14" ht="30" customHeight="1" x14ac:dyDescent="0.25">
      <c r="A11242" s="1"/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7"/>
      <c r="M11242" s="7"/>
      <c r="N11242" s="7"/>
    </row>
    <row r="11243" spans="1:14" ht="30" customHeight="1" x14ac:dyDescent="0.25">
      <c r="A11243" s="1"/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7"/>
      <c r="M11243" s="7"/>
      <c r="N11243" s="7"/>
    </row>
    <row r="11244" spans="1:14" ht="30" customHeight="1" x14ac:dyDescent="0.25">
      <c r="A11244" s="1"/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7"/>
      <c r="M11244" s="7"/>
      <c r="N11244" s="7"/>
    </row>
    <row r="11245" spans="1:14" ht="30" customHeight="1" x14ac:dyDescent="0.25">
      <c r="A11245" s="1"/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7"/>
      <c r="M11245" s="7"/>
      <c r="N11245" s="7"/>
    </row>
    <row r="11246" spans="1:14" ht="30" customHeight="1" x14ac:dyDescent="0.25">
      <c r="A11246" s="1"/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7"/>
      <c r="M11246" s="7"/>
      <c r="N11246" s="7"/>
    </row>
    <row r="11247" spans="1:14" ht="30" customHeight="1" x14ac:dyDescent="0.25">
      <c r="A11247" s="1"/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7"/>
      <c r="M11247" s="7"/>
      <c r="N11247" s="7"/>
    </row>
    <row r="11248" spans="1:14" ht="30" customHeight="1" x14ac:dyDescent="0.25">
      <c r="A11248" s="1"/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7"/>
      <c r="M11248" s="7"/>
      <c r="N11248" s="7"/>
    </row>
    <row r="11249" spans="1:14" ht="30" customHeight="1" x14ac:dyDescent="0.25">
      <c r="A11249" s="1"/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7"/>
      <c r="M11249" s="7"/>
      <c r="N11249" s="7"/>
    </row>
    <row r="11250" spans="1:14" ht="30" customHeight="1" x14ac:dyDescent="0.25">
      <c r="A11250" s="1"/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7"/>
      <c r="M11250" s="7"/>
      <c r="N11250" s="7"/>
    </row>
    <row r="11251" spans="1:14" ht="30" customHeight="1" x14ac:dyDescent="0.25">
      <c r="A11251" s="1"/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7"/>
      <c r="M11251" s="7"/>
      <c r="N11251" s="7"/>
    </row>
    <row r="11252" spans="1:14" ht="30" customHeight="1" x14ac:dyDescent="0.25">
      <c r="A11252" s="1"/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7"/>
      <c r="M11252" s="7"/>
      <c r="N11252" s="7"/>
    </row>
    <row r="11253" spans="1:14" ht="30" customHeight="1" x14ac:dyDescent="0.25">
      <c r="A11253" s="1"/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7"/>
      <c r="M11253" s="7"/>
      <c r="N11253" s="7"/>
    </row>
    <row r="11254" spans="1:14" ht="30" customHeight="1" x14ac:dyDescent="0.25">
      <c r="A11254" s="1"/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7"/>
      <c r="M11254" s="7"/>
      <c r="N11254" s="7"/>
    </row>
    <row r="11255" spans="1:14" ht="30" customHeight="1" x14ac:dyDescent="0.25">
      <c r="A11255" s="1"/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7"/>
      <c r="M11255" s="7"/>
      <c r="N11255" s="7"/>
    </row>
    <row r="11256" spans="1:14" ht="30" customHeight="1" x14ac:dyDescent="0.25">
      <c r="A11256" s="1"/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7"/>
      <c r="M11256" s="7"/>
      <c r="N11256" s="7"/>
    </row>
    <row r="11257" spans="1:14" ht="30" customHeight="1" x14ac:dyDescent="0.25">
      <c r="A11257" s="1"/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7"/>
      <c r="M11257" s="7"/>
      <c r="N11257" s="7"/>
    </row>
    <row r="11258" spans="1:14" ht="30" customHeight="1" x14ac:dyDescent="0.25">
      <c r="A11258" s="1"/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7"/>
      <c r="M11258" s="7"/>
      <c r="N11258" s="7"/>
    </row>
    <row r="11259" spans="1:14" ht="30" customHeight="1" x14ac:dyDescent="0.25">
      <c r="A11259" s="1"/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7"/>
      <c r="M11259" s="7"/>
      <c r="N11259" s="7"/>
    </row>
    <row r="11260" spans="1:14" ht="30" customHeight="1" x14ac:dyDescent="0.25">
      <c r="A11260" s="1"/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7"/>
      <c r="M11260" s="7"/>
      <c r="N11260" s="7"/>
    </row>
    <row r="11261" spans="1:14" ht="30" customHeight="1" x14ac:dyDescent="0.25">
      <c r="A11261" s="1"/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7"/>
      <c r="M11261" s="7"/>
      <c r="N11261" s="7"/>
    </row>
    <row r="11262" spans="1:14" ht="30" customHeight="1" x14ac:dyDescent="0.25">
      <c r="A11262" s="1"/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7"/>
      <c r="M11262" s="7"/>
      <c r="N11262" s="7"/>
    </row>
    <row r="11263" spans="1:14" ht="30" customHeight="1" x14ac:dyDescent="0.25">
      <c r="A11263" s="1"/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7"/>
      <c r="M11263" s="7"/>
      <c r="N11263" s="7"/>
    </row>
    <row r="11264" spans="1:14" ht="30" customHeight="1" x14ac:dyDescent="0.25">
      <c r="A11264" s="1"/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7"/>
      <c r="M11264" s="7"/>
      <c r="N11264" s="7"/>
    </row>
    <row r="11265" spans="1:14" ht="30" customHeight="1" x14ac:dyDescent="0.25">
      <c r="A11265" s="1"/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7"/>
      <c r="M11265" s="7"/>
      <c r="N11265" s="7"/>
    </row>
    <row r="11266" spans="1:14" ht="30" customHeight="1" x14ac:dyDescent="0.25">
      <c r="A11266" s="1"/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7"/>
      <c r="M11266" s="7"/>
      <c r="N11266" s="7"/>
    </row>
    <row r="11267" spans="1:14" ht="30" customHeight="1" x14ac:dyDescent="0.25">
      <c r="A11267" s="1"/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7"/>
      <c r="M11267" s="7"/>
      <c r="N11267" s="7"/>
    </row>
    <row r="11268" spans="1:14" ht="30" customHeight="1" x14ac:dyDescent="0.25">
      <c r="A11268" s="1"/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7"/>
      <c r="M11268" s="7"/>
      <c r="N11268" s="7"/>
    </row>
    <row r="11269" spans="1:14" ht="30" customHeight="1" x14ac:dyDescent="0.25">
      <c r="A11269" s="1"/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7"/>
      <c r="M11269" s="7"/>
      <c r="N11269" s="7"/>
    </row>
    <row r="11270" spans="1:14" ht="30" customHeight="1" x14ac:dyDescent="0.25">
      <c r="A11270" s="1"/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7"/>
      <c r="M11270" s="7"/>
      <c r="N11270" s="7"/>
    </row>
    <row r="11271" spans="1:14" ht="30" customHeight="1" x14ac:dyDescent="0.25">
      <c r="A11271" s="1"/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7"/>
      <c r="M11271" s="7"/>
      <c r="N11271" s="7"/>
    </row>
    <row r="11272" spans="1:14" ht="30" customHeight="1" x14ac:dyDescent="0.25">
      <c r="A11272" s="1"/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7"/>
      <c r="M11272" s="7"/>
      <c r="N11272" s="7"/>
    </row>
    <row r="11273" spans="1:14" ht="30" customHeight="1" x14ac:dyDescent="0.25">
      <c r="A11273" s="1"/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7"/>
      <c r="M11273" s="7"/>
      <c r="N11273" s="7"/>
    </row>
    <row r="11274" spans="1:14" ht="30" customHeight="1" x14ac:dyDescent="0.25">
      <c r="A11274" s="1"/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7"/>
      <c r="M11274" s="7"/>
      <c r="N11274" s="7"/>
    </row>
    <row r="11275" spans="1:14" ht="30" customHeight="1" x14ac:dyDescent="0.25">
      <c r="A11275" s="1"/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7"/>
      <c r="M11275" s="7"/>
      <c r="N11275" s="7"/>
    </row>
    <row r="11276" spans="1:14" ht="30" customHeight="1" x14ac:dyDescent="0.25">
      <c r="A11276" s="1"/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7"/>
      <c r="M11276" s="7"/>
      <c r="N11276" s="7"/>
    </row>
    <row r="11277" spans="1:14" ht="30" customHeight="1" x14ac:dyDescent="0.25">
      <c r="A11277" s="1"/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7"/>
      <c r="M11277" s="7"/>
      <c r="N11277" s="7"/>
    </row>
    <row r="11278" spans="1:14" ht="30" customHeight="1" x14ac:dyDescent="0.25">
      <c r="A11278" s="1"/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7"/>
      <c r="M11278" s="7"/>
      <c r="N11278" s="7"/>
    </row>
    <row r="11279" spans="1:14" ht="30" customHeight="1" x14ac:dyDescent="0.25">
      <c r="A11279" s="1"/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7"/>
      <c r="M11279" s="7"/>
      <c r="N11279" s="7"/>
    </row>
    <row r="11280" spans="1:14" ht="30" customHeight="1" x14ac:dyDescent="0.25">
      <c r="A11280" s="1"/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7"/>
      <c r="M11280" s="7"/>
      <c r="N11280" s="7"/>
    </row>
    <row r="11281" spans="1:14" ht="30" customHeight="1" x14ac:dyDescent="0.25">
      <c r="A11281" s="1"/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7"/>
      <c r="M11281" s="7"/>
      <c r="N11281" s="7"/>
    </row>
    <row r="11282" spans="1:14" ht="30" customHeight="1" x14ac:dyDescent="0.25">
      <c r="A11282" s="1"/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7"/>
      <c r="M11282" s="7"/>
      <c r="N11282" s="7"/>
    </row>
    <row r="11283" spans="1:14" ht="30" customHeight="1" x14ac:dyDescent="0.25">
      <c r="A11283" s="1"/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7"/>
      <c r="M11283" s="7"/>
      <c r="N11283" s="7"/>
    </row>
    <row r="11284" spans="1:14" ht="30" customHeight="1" x14ac:dyDescent="0.25">
      <c r="A11284" s="1"/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7"/>
      <c r="M11284" s="7"/>
      <c r="N11284" s="7"/>
    </row>
    <row r="11285" spans="1:14" ht="30" customHeight="1" x14ac:dyDescent="0.25">
      <c r="A11285" s="1"/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7"/>
      <c r="M11285" s="7"/>
      <c r="N11285" s="7"/>
    </row>
    <row r="11286" spans="1:14" ht="30" customHeight="1" x14ac:dyDescent="0.25">
      <c r="A11286" s="1"/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7"/>
      <c r="M11286" s="7"/>
      <c r="N11286" s="7"/>
    </row>
    <row r="11287" spans="1:14" ht="30" customHeight="1" x14ac:dyDescent="0.25">
      <c r="A11287" s="1"/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7"/>
      <c r="M11287" s="7"/>
      <c r="N11287" s="7"/>
    </row>
    <row r="11288" spans="1:14" ht="30" customHeight="1" x14ac:dyDescent="0.25">
      <c r="A11288" s="1"/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7"/>
      <c r="M11288" s="7"/>
      <c r="N11288" s="7"/>
    </row>
    <row r="11289" spans="1:14" ht="30" customHeight="1" x14ac:dyDescent="0.25">
      <c r="A11289" s="1"/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7"/>
      <c r="M11289" s="7"/>
      <c r="N11289" s="7"/>
    </row>
    <row r="11290" spans="1:14" ht="30" customHeight="1" x14ac:dyDescent="0.25">
      <c r="A11290" s="1"/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7"/>
      <c r="M11290" s="7"/>
      <c r="N11290" s="7"/>
    </row>
    <row r="11291" spans="1:14" ht="30" customHeight="1" x14ac:dyDescent="0.25">
      <c r="A11291" s="1"/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7"/>
      <c r="M11291" s="7"/>
      <c r="N11291" s="7"/>
    </row>
    <row r="11292" spans="1:14" ht="30" customHeight="1" x14ac:dyDescent="0.25">
      <c r="A11292" s="1"/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7"/>
      <c r="M11292" s="7"/>
      <c r="N11292" s="7"/>
    </row>
    <row r="11293" spans="1:14" ht="30" customHeight="1" x14ac:dyDescent="0.25">
      <c r="A11293" s="1"/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7"/>
      <c r="M11293" s="7"/>
      <c r="N11293" s="7"/>
    </row>
    <row r="11294" spans="1:14" ht="30" customHeight="1" x14ac:dyDescent="0.25">
      <c r="A11294" s="1"/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7"/>
      <c r="M11294" s="7"/>
      <c r="N11294" s="7"/>
    </row>
    <row r="11295" spans="1:14" ht="30" customHeight="1" x14ac:dyDescent="0.25">
      <c r="A11295" s="1"/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7"/>
      <c r="M11295" s="7"/>
      <c r="N11295" s="7"/>
    </row>
    <row r="11296" spans="1:14" ht="30" customHeight="1" x14ac:dyDescent="0.25">
      <c r="A11296" s="1"/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7"/>
      <c r="M11296" s="7"/>
      <c r="N11296" s="7"/>
    </row>
    <row r="11297" spans="1:14" ht="30" customHeight="1" x14ac:dyDescent="0.25">
      <c r="A11297" s="1"/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7"/>
      <c r="M11297" s="7"/>
      <c r="N11297" s="7"/>
    </row>
    <row r="11298" spans="1:14" ht="30" customHeight="1" x14ac:dyDescent="0.25">
      <c r="A11298" s="1"/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7"/>
      <c r="M11298" s="7"/>
      <c r="N11298" s="7"/>
    </row>
    <row r="11299" spans="1:14" ht="30" customHeight="1" x14ac:dyDescent="0.25">
      <c r="A11299" s="1"/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7"/>
      <c r="M11299" s="7"/>
      <c r="N11299" s="7"/>
    </row>
    <row r="11300" spans="1:14" ht="30" customHeight="1" x14ac:dyDescent="0.25">
      <c r="A11300" s="1"/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7"/>
      <c r="M11300" s="7"/>
      <c r="N11300" s="7"/>
    </row>
    <row r="11301" spans="1:14" ht="30" customHeight="1" x14ac:dyDescent="0.25">
      <c r="A11301" s="1"/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7"/>
      <c r="M11301" s="7"/>
      <c r="N11301" s="7"/>
    </row>
    <row r="11302" spans="1:14" ht="30" customHeight="1" x14ac:dyDescent="0.25">
      <c r="A11302" s="1"/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7"/>
      <c r="M11302" s="7"/>
      <c r="N11302" s="7"/>
    </row>
    <row r="11303" spans="1:14" ht="30" customHeight="1" x14ac:dyDescent="0.25">
      <c r="A11303" s="1"/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7"/>
      <c r="M11303" s="7"/>
      <c r="N11303" s="7"/>
    </row>
    <row r="11304" spans="1:14" ht="30" customHeight="1" x14ac:dyDescent="0.25">
      <c r="A11304" s="1"/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7"/>
      <c r="M11304" s="7"/>
      <c r="N11304" s="7"/>
    </row>
    <row r="11305" spans="1:14" ht="30" customHeight="1" x14ac:dyDescent="0.25">
      <c r="A11305" s="1"/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7"/>
      <c r="M11305" s="7"/>
      <c r="N11305" s="7"/>
    </row>
    <row r="11306" spans="1:14" ht="30" customHeight="1" x14ac:dyDescent="0.25">
      <c r="A11306" s="1"/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7"/>
      <c r="M11306" s="7"/>
      <c r="N11306" s="7"/>
    </row>
    <row r="11307" spans="1:14" ht="30" customHeight="1" x14ac:dyDescent="0.25">
      <c r="A11307" s="1"/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7"/>
      <c r="M11307" s="7"/>
      <c r="N11307" s="7"/>
    </row>
    <row r="11308" spans="1:14" ht="30" customHeight="1" x14ac:dyDescent="0.25">
      <c r="A11308" s="1"/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7"/>
      <c r="M11308" s="7"/>
      <c r="N11308" s="7"/>
    </row>
    <row r="11309" spans="1:14" ht="30" customHeight="1" x14ac:dyDescent="0.25">
      <c r="A11309" s="1"/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7"/>
      <c r="M11309" s="7"/>
      <c r="N11309" s="7"/>
    </row>
    <row r="11310" spans="1:14" ht="30" customHeight="1" x14ac:dyDescent="0.25">
      <c r="A11310" s="1"/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7"/>
      <c r="M11310" s="7"/>
      <c r="N11310" s="7"/>
    </row>
    <row r="11311" spans="1:14" ht="30" customHeight="1" x14ac:dyDescent="0.25">
      <c r="A11311" s="1"/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7"/>
      <c r="M11311" s="7"/>
      <c r="N11311" s="7"/>
    </row>
    <row r="11312" spans="1:14" ht="30" customHeight="1" x14ac:dyDescent="0.25">
      <c r="A11312" s="1"/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7"/>
      <c r="M11312" s="7"/>
      <c r="N11312" s="7"/>
    </row>
    <row r="11313" spans="1:14" ht="30" customHeight="1" x14ac:dyDescent="0.25">
      <c r="A11313" s="1"/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7"/>
      <c r="M11313" s="7"/>
      <c r="N11313" s="7"/>
    </row>
    <row r="11314" spans="1:14" ht="30" customHeight="1" x14ac:dyDescent="0.25">
      <c r="A11314" s="1"/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7"/>
      <c r="M11314" s="7"/>
      <c r="N11314" s="7"/>
    </row>
    <row r="11315" spans="1:14" ht="30" customHeight="1" x14ac:dyDescent="0.25">
      <c r="A11315" s="1"/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7"/>
      <c r="M11315" s="7"/>
      <c r="N11315" s="7"/>
    </row>
    <row r="11316" spans="1:14" ht="30" customHeight="1" x14ac:dyDescent="0.25">
      <c r="A11316" s="1"/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7"/>
      <c r="M11316" s="7"/>
      <c r="N11316" s="7"/>
    </row>
    <row r="11317" spans="1:14" ht="30" customHeight="1" x14ac:dyDescent="0.25">
      <c r="A11317" s="1"/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7"/>
      <c r="M11317" s="7"/>
      <c r="N11317" s="7"/>
    </row>
    <row r="11318" spans="1:14" ht="30" customHeight="1" x14ac:dyDescent="0.25">
      <c r="A11318" s="1"/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7"/>
      <c r="M11318" s="7"/>
      <c r="N11318" s="7"/>
    </row>
    <row r="11319" spans="1:14" ht="30" customHeight="1" x14ac:dyDescent="0.25">
      <c r="A11319" s="1"/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7"/>
      <c r="M11319" s="7"/>
      <c r="N11319" s="7"/>
    </row>
    <row r="11320" spans="1:14" ht="30" customHeight="1" x14ac:dyDescent="0.25">
      <c r="A11320" s="1"/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7"/>
      <c r="M11320" s="7"/>
      <c r="N11320" s="7"/>
    </row>
    <row r="11321" spans="1:14" ht="30" customHeight="1" x14ac:dyDescent="0.25">
      <c r="A11321" s="1"/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7"/>
      <c r="M11321" s="7"/>
      <c r="N11321" s="7"/>
    </row>
    <row r="11322" spans="1:14" ht="30" customHeight="1" x14ac:dyDescent="0.25">
      <c r="A11322" s="1"/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7"/>
      <c r="M11322" s="7"/>
      <c r="N11322" s="7"/>
    </row>
    <row r="11323" spans="1:14" ht="30" customHeight="1" x14ac:dyDescent="0.25">
      <c r="A11323" s="1"/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7"/>
      <c r="M11323" s="7"/>
      <c r="N11323" s="7"/>
    </row>
    <row r="11324" spans="1:14" ht="30" customHeight="1" x14ac:dyDescent="0.25">
      <c r="A11324" s="1"/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7"/>
      <c r="M11324" s="7"/>
      <c r="N11324" s="7"/>
    </row>
    <row r="11325" spans="1:14" ht="30" customHeight="1" x14ac:dyDescent="0.25">
      <c r="A11325" s="1"/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7"/>
      <c r="M11325" s="7"/>
      <c r="N11325" s="7"/>
    </row>
    <row r="11326" spans="1:14" ht="30" customHeight="1" x14ac:dyDescent="0.25">
      <c r="A11326" s="1"/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7"/>
      <c r="M11326" s="7"/>
      <c r="N11326" s="7"/>
    </row>
    <row r="11327" spans="1:14" ht="30" customHeight="1" x14ac:dyDescent="0.25">
      <c r="A11327" s="1"/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7"/>
      <c r="M11327" s="7"/>
      <c r="N11327" s="7"/>
    </row>
    <row r="11328" spans="1:14" ht="30" customHeight="1" x14ac:dyDescent="0.25">
      <c r="A11328" s="1"/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7"/>
      <c r="M11328" s="7"/>
      <c r="N11328" s="7"/>
    </row>
    <row r="11329" spans="1:14" ht="30" customHeight="1" x14ac:dyDescent="0.25">
      <c r="A11329" s="1"/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7"/>
      <c r="M11329" s="7"/>
      <c r="N11329" s="7"/>
    </row>
    <row r="11330" spans="1:14" ht="30" customHeight="1" x14ac:dyDescent="0.25">
      <c r="A11330" s="1"/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7"/>
      <c r="M11330" s="7"/>
      <c r="N11330" s="7"/>
    </row>
    <row r="11331" spans="1:14" ht="30" customHeight="1" x14ac:dyDescent="0.25">
      <c r="A11331" s="1"/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7"/>
      <c r="M11331" s="7"/>
      <c r="N11331" s="7"/>
    </row>
    <row r="11332" spans="1:14" ht="30" customHeight="1" x14ac:dyDescent="0.25">
      <c r="A11332" s="1"/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7"/>
      <c r="M11332" s="7"/>
      <c r="N11332" s="7"/>
    </row>
    <row r="11333" spans="1:14" ht="30" customHeight="1" x14ac:dyDescent="0.25">
      <c r="A11333" s="1"/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7"/>
      <c r="M11333" s="7"/>
      <c r="N11333" s="7"/>
    </row>
    <row r="11334" spans="1:14" ht="30" customHeight="1" x14ac:dyDescent="0.25">
      <c r="A11334" s="1"/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7"/>
      <c r="M11334" s="7"/>
      <c r="N11334" s="7"/>
    </row>
    <row r="11335" spans="1:14" ht="30" customHeight="1" x14ac:dyDescent="0.25">
      <c r="A11335" s="1"/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7"/>
      <c r="M11335" s="7"/>
      <c r="N11335" s="7"/>
    </row>
    <row r="11336" spans="1:14" ht="30" customHeight="1" x14ac:dyDescent="0.25">
      <c r="A11336" s="1"/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7"/>
      <c r="M11336" s="7"/>
      <c r="N11336" s="7"/>
    </row>
    <row r="11337" spans="1:14" ht="30" customHeight="1" x14ac:dyDescent="0.25">
      <c r="A11337" s="1"/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7"/>
      <c r="M11337" s="7"/>
      <c r="N11337" s="7"/>
    </row>
    <row r="11338" spans="1:14" ht="30" customHeight="1" x14ac:dyDescent="0.25">
      <c r="A11338" s="1"/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7"/>
      <c r="M11338" s="7"/>
      <c r="N11338" s="7"/>
    </row>
    <row r="11339" spans="1:14" ht="30" customHeight="1" x14ac:dyDescent="0.25">
      <c r="A11339" s="1"/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7"/>
      <c r="M11339" s="7"/>
      <c r="N11339" s="7"/>
    </row>
    <row r="11340" spans="1:14" ht="30" customHeight="1" x14ac:dyDescent="0.25">
      <c r="A11340" s="1"/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7"/>
      <c r="M11340" s="7"/>
      <c r="N11340" s="7"/>
    </row>
    <row r="11341" spans="1:14" ht="30" customHeight="1" x14ac:dyDescent="0.25">
      <c r="A11341" s="1"/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7"/>
      <c r="M11341" s="7"/>
      <c r="N11341" s="7"/>
    </row>
    <row r="11342" spans="1:14" ht="30" customHeight="1" x14ac:dyDescent="0.25">
      <c r="A11342" s="1"/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7"/>
      <c r="M11342" s="7"/>
      <c r="N11342" s="7"/>
    </row>
    <row r="11343" spans="1:14" ht="30" customHeight="1" x14ac:dyDescent="0.25">
      <c r="A11343" s="1"/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7"/>
      <c r="M11343" s="7"/>
      <c r="N11343" s="7"/>
    </row>
    <row r="11344" spans="1:14" ht="30" customHeight="1" x14ac:dyDescent="0.25">
      <c r="A11344" s="1"/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7"/>
      <c r="M11344" s="7"/>
      <c r="N11344" s="7"/>
    </row>
    <row r="11345" spans="1:14" ht="30" customHeight="1" x14ac:dyDescent="0.25">
      <c r="A11345" s="1"/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7"/>
      <c r="M11345" s="7"/>
      <c r="N11345" s="7"/>
    </row>
    <row r="11346" spans="1:14" ht="30" customHeight="1" x14ac:dyDescent="0.25">
      <c r="A11346" s="1"/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7"/>
      <c r="M11346" s="7"/>
      <c r="N11346" s="7"/>
    </row>
    <row r="11347" spans="1:14" ht="30" customHeight="1" x14ac:dyDescent="0.25">
      <c r="A11347" s="1"/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7"/>
      <c r="M11347" s="7"/>
      <c r="N11347" s="7"/>
    </row>
    <row r="11348" spans="1:14" ht="30" customHeight="1" x14ac:dyDescent="0.25">
      <c r="A11348" s="1"/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7"/>
      <c r="M11348" s="7"/>
      <c r="N11348" s="7"/>
    </row>
    <row r="11349" spans="1:14" ht="30" customHeight="1" x14ac:dyDescent="0.25">
      <c r="A11349" s="1"/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7"/>
      <c r="M11349" s="7"/>
      <c r="N11349" s="7"/>
    </row>
    <row r="11350" spans="1:14" ht="30" customHeight="1" x14ac:dyDescent="0.25">
      <c r="A11350" s="1"/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7"/>
      <c r="M11350" s="7"/>
      <c r="N11350" s="7"/>
    </row>
    <row r="11351" spans="1:14" ht="30" customHeight="1" x14ac:dyDescent="0.25">
      <c r="A11351" s="1"/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7"/>
      <c r="M11351" s="7"/>
      <c r="N11351" s="7"/>
    </row>
    <row r="11352" spans="1:14" ht="30" customHeight="1" x14ac:dyDescent="0.25">
      <c r="A11352" s="1"/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7"/>
      <c r="M11352" s="7"/>
      <c r="N11352" s="7"/>
    </row>
    <row r="11353" spans="1:14" ht="30" customHeight="1" x14ac:dyDescent="0.25">
      <c r="A11353" s="1"/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7"/>
      <c r="M11353" s="7"/>
      <c r="N11353" s="7"/>
    </row>
    <row r="11354" spans="1:14" ht="30" customHeight="1" x14ac:dyDescent="0.25">
      <c r="A11354" s="1"/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7"/>
      <c r="M11354" s="7"/>
      <c r="N11354" s="7"/>
    </row>
    <row r="11355" spans="1:14" ht="30" customHeight="1" x14ac:dyDescent="0.25">
      <c r="A11355" s="1"/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7"/>
      <c r="M11355" s="7"/>
      <c r="N11355" s="7"/>
    </row>
    <row r="11356" spans="1:14" ht="30" customHeight="1" x14ac:dyDescent="0.25">
      <c r="A11356" s="1"/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7"/>
      <c r="M11356" s="7"/>
      <c r="N11356" s="7"/>
    </row>
    <row r="11357" spans="1:14" ht="30" customHeight="1" x14ac:dyDescent="0.25">
      <c r="A11357" s="1"/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7"/>
      <c r="M11357" s="7"/>
      <c r="N11357" s="7"/>
    </row>
    <row r="11358" spans="1:14" ht="30" customHeight="1" x14ac:dyDescent="0.25">
      <c r="A11358" s="1"/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7"/>
      <c r="M11358" s="7"/>
      <c r="N11358" s="7"/>
    </row>
    <row r="11359" spans="1:14" ht="30" customHeight="1" x14ac:dyDescent="0.25">
      <c r="A11359" s="1"/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7"/>
      <c r="M11359" s="7"/>
      <c r="N11359" s="7"/>
    </row>
    <row r="11360" spans="1:14" ht="30" customHeight="1" x14ac:dyDescent="0.25">
      <c r="A11360" s="1"/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7"/>
      <c r="M11360" s="7"/>
      <c r="N11360" s="7"/>
    </row>
    <row r="11361" spans="1:14" ht="30" customHeight="1" x14ac:dyDescent="0.25">
      <c r="A11361" s="1"/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7"/>
      <c r="M11361" s="7"/>
      <c r="N11361" s="7"/>
    </row>
    <row r="11362" spans="1:14" ht="30" customHeight="1" x14ac:dyDescent="0.25">
      <c r="A11362" s="1"/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7"/>
      <c r="M11362" s="7"/>
      <c r="N11362" s="7"/>
    </row>
    <row r="11363" spans="1:14" ht="30" customHeight="1" x14ac:dyDescent="0.25">
      <c r="A11363" s="1"/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7"/>
      <c r="M11363" s="7"/>
      <c r="N11363" s="7"/>
    </row>
    <row r="11364" spans="1:14" ht="30" customHeight="1" x14ac:dyDescent="0.25">
      <c r="A11364" s="1"/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7"/>
      <c r="M11364" s="7"/>
      <c r="N11364" s="7"/>
    </row>
    <row r="11365" spans="1:14" ht="30" customHeight="1" x14ac:dyDescent="0.25">
      <c r="A11365" s="1"/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7"/>
      <c r="M11365" s="7"/>
      <c r="N11365" s="7"/>
    </row>
    <row r="11366" spans="1:14" ht="30" customHeight="1" x14ac:dyDescent="0.25">
      <c r="A11366" s="1"/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7"/>
      <c r="M11366" s="7"/>
      <c r="N11366" s="7"/>
    </row>
    <row r="11367" spans="1:14" ht="30" customHeight="1" x14ac:dyDescent="0.25">
      <c r="A11367" s="1"/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7"/>
      <c r="M11367" s="7"/>
      <c r="N11367" s="7"/>
    </row>
    <row r="11368" spans="1:14" ht="30" customHeight="1" x14ac:dyDescent="0.25">
      <c r="A11368" s="1"/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7"/>
      <c r="M11368" s="7"/>
      <c r="N11368" s="7"/>
    </row>
    <row r="11369" spans="1:14" ht="30" customHeight="1" x14ac:dyDescent="0.25">
      <c r="A11369" s="1"/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7"/>
      <c r="M11369" s="7"/>
      <c r="N11369" s="7"/>
    </row>
    <row r="11370" spans="1:14" ht="30" customHeight="1" x14ac:dyDescent="0.25">
      <c r="A11370" s="1"/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7"/>
      <c r="M11370" s="7"/>
      <c r="N11370" s="7"/>
    </row>
    <row r="11371" spans="1:14" ht="30" customHeight="1" x14ac:dyDescent="0.25">
      <c r="A11371" s="1"/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7"/>
      <c r="M11371" s="7"/>
      <c r="N11371" s="7"/>
    </row>
    <row r="11372" spans="1:14" ht="30" customHeight="1" x14ac:dyDescent="0.25">
      <c r="A11372" s="1"/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7"/>
      <c r="M11372" s="7"/>
      <c r="N11372" s="7"/>
    </row>
    <row r="11373" spans="1:14" ht="30" customHeight="1" x14ac:dyDescent="0.25">
      <c r="A11373" s="1"/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7"/>
      <c r="M11373" s="7"/>
      <c r="N11373" s="7"/>
    </row>
    <row r="11374" spans="1:14" ht="30" customHeight="1" x14ac:dyDescent="0.25">
      <c r="A11374" s="1"/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7"/>
      <c r="M11374" s="7"/>
      <c r="N11374" s="7"/>
    </row>
    <row r="11375" spans="1:14" ht="30" customHeight="1" x14ac:dyDescent="0.25">
      <c r="A11375" s="1"/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7"/>
      <c r="M11375" s="7"/>
      <c r="N11375" s="7"/>
    </row>
    <row r="11376" spans="1:14" ht="30" customHeight="1" x14ac:dyDescent="0.25">
      <c r="A11376" s="1"/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7"/>
      <c r="M11376" s="7"/>
      <c r="N11376" s="7"/>
    </row>
    <row r="11377" spans="1:14" ht="30" customHeight="1" x14ac:dyDescent="0.25">
      <c r="A11377" s="1"/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7"/>
      <c r="M11377" s="7"/>
      <c r="N11377" s="7"/>
    </row>
    <row r="11378" spans="1:14" ht="30" customHeight="1" x14ac:dyDescent="0.25">
      <c r="A11378" s="1"/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7"/>
      <c r="M11378" s="7"/>
      <c r="N11378" s="7"/>
    </row>
    <row r="11379" spans="1:14" ht="30" customHeight="1" x14ac:dyDescent="0.25">
      <c r="A11379" s="1"/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7"/>
      <c r="M11379" s="7"/>
      <c r="N11379" s="7"/>
    </row>
    <row r="11380" spans="1:14" ht="30" customHeight="1" x14ac:dyDescent="0.25">
      <c r="A11380" s="1"/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7"/>
      <c r="M11380" s="7"/>
      <c r="N11380" s="7"/>
    </row>
    <row r="11381" spans="1:14" ht="30" customHeight="1" x14ac:dyDescent="0.25">
      <c r="A11381" s="1"/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7"/>
      <c r="M11381" s="7"/>
      <c r="N11381" s="7"/>
    </row>
    <row r="11382" spans="1:14" ht="30" customHeight="1" x14ac:dyDescent="0.25">
      <c r="A11382" s="1"/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7"/>
      <c r="M11382" s="7"/>
      <c r="N11382" s="7"/>
    </row>
    <row r="11383" spans="1:14" ht="30" customHeight="1" x14ac:dyDescent="0.25">
      <c r="A11383" s="1"/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7"/>
      <c r="M11383" s="7"/>
      <c r="N11383" s="7"/>
    </row>
    <row r="11384" spans="1:14" ht="30" customHeight="1" x14ac:dyDescent="0.25">
      <c r="A11384" s="1"/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7"/>
      <c r="M11384" s="7"/>
      <c r="N11384" s="7"/>
    </row>
    <row r="11385" spans="1:14" ht="30" customHeight="1" x14ac:dyDescent="0.25">
      <c r="A11385" s="1"/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7"/>
      <c r="M11385" s="7"/>
      <c r="N11385" s="7"/>
    </row>
    <row r="11386" spans="1:14" ht="30" customHeight="1" x14ac:dyDescent="0.25">
      <c r="A11386" s="1"/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7"/>
      <c r="M11386" s="7"/>
      <c r="N11386" s="7"/>
    </row>
    <row r="11387" spans="1:14" ht="30" customHeight="1" x14ac:dyDescent="0.25">
      <c r="A11387" s="1"/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7"/>
      <c r="M11387" s="7"/>
      <c r="N11387" s="7"/>
    </row>
    <row r="11388" spans="1:14" ht="30" customHeight="1" x14ac:dyDescent="0.25">
      <c r="A11388" s="1"/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7"/>
      <c r="M11388" s="7"/>
      <c r="N11388" s="7"/>
    </row>
    <row r="11389" spans="1:14" ht="30" customHeight="1" x14ac:dyDescent="0.25">
      <c r="A11389" s="1"/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7"/>
      <c r="M11389" s="7"/>
      <c r="N11389" s="7"/>
    </row>
    <row r="11390" spans="1:14" ht="30" customHeight="1" x14ac:dyDescent="0.25">
      <c r="A11390" s="1"/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7"/>
      <c r="M11390" s="7"/>
      <c r="N11390" s="7"/>
    </row>
    <row r="11391" spans="1:14" ht="30" customHeight="1" x14ac:dyDescent="0.25">
      <c r="A11391" s="1"/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7"/>
      <c r="M11391" s="7"/>
      <c r="N11391" s="7"/>
    </row>
    <row r="11392" spans="1:14" ht="30" customHeight="1" x14ac:dyDescent="0.25">
      <c r="A11392" s="1"/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7"/>
      <c r="M11392" s="7"/>
      <c r="N11392" s="7"/>
    </row>
    <row r="11393" spans="1:14" ht="30" customHeight="1" x14ac:dyDescent="0.25">
      <c r="A11393" s="1"/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7"/>
      <c r="M11393" s="7"/>
      <c r="N11393" s="7"/>
    </row>
    <row r="11394" spans="1:14" ht="30" customHeight="1" x14ac:dyDescent="0.25">
      <c r="A11394" s="1"/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7"/>
      <c r="M11394" s="7"/>
      <c r="N11394" s="7"/>
    </row>
    <row r="11395" spans="1:14" ht="30" customHeight="1" x14ac:dyDescent="0.25">
      <c r="A11395" s="1"/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7"/>
      <c r="M11395" s="7"/>
      <c r="N11395" s="7"/>
    </row>
    <row r="11396" spans="1:14" ht="30" customHeight="1" x14ac:dyDescent="0.25">
      <c r="A11396" s="1"/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7"/>
      <c r="M11396" s="7"/>
      <c r="N11396" s="7"/>
    </row>
    <row r="11397" spans="1:14" ht="30" customHeight="1" x14ac:dyDescent="0.25">
      <c r="A11397" s="1"/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7"/>
      <c r="M11397" s="7"/>
      <c r="N11397" s="7"/>
    </row>
    <row r="11398" spans="1:14" ht="30" customHeight="1" x14ac:dyDescent="0.25">
      <c r="A11398" s="1"/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7"/>
      <c r="M11398" s="7"/>
      <c r="N11398" s="7"/>
    </row>
    <row r="11399" spans="1:14" ht="30" customHeight="1" x14ac:dyDescent="0.25">
      <c r="A11399" s="1"/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7"/>
      <c r="M11399" s="7"/>
      <c r="N11399" s="7"/>
    </row>
    <row r="11400" spans="1:14" ht="30" customHeight="1" x14ac:dyDescent="0.25">
      <c r="A11400" s="1"/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7"/>
      <c r="M11400" s="7"/>
      <c r="N11400" s="7"/>
    </row>
    <row r="11401" spans="1:14" ht="30" customHeight="1" x14ac:dyDescent="0.25">
      <c r="A11401" s="1"/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7"/>
      <c r="M11401" s="7"/>
      <c r="N11401" s="7"/>
    </row>
    <row r="11402" spans="1:14" ht="30" customHeight="1" x14ac:dyDescent="0.25">
      <c r="A11402" s="1"/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7"/>
      <c r="M11402" s="7"/>
      <c r="N11402" s="7"/>
    </row>
    <row r="11403" spans="1:14" ht="30" customHeight="1" x14ac:dyDescent="0.25">
      <c r="A11403" s="1"/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7"/>
      <c r="M11403" s="7"/>
      <c r="N11403" s="7"/>
    </row>
    <row r="11404" spans="1:14" ht="30" customHeight="1" x14ac:dyDescent="0.25">
      <c r="A11404" s="1"/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7"/>
      <c r="M11404" s="7"/>
      <c r="N11404" s="7"/>
    </row>
    <row r="11405" spans="1:14" ht="30" customHeight="1" x14ac:dyDescent="0.25">
      <c r="A11405" s="1"/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7"/>
      <c r="M11405" s="7"/>
      <c r="N11405" s="7"/>
    </row>
    <row r="11406" spans="1:14" ht="30" customHeight="1" x14ac:dyDescent="0.25">
      <c r="A11406" s="1"/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7"/>
      <c r="M11406" s="7"/>
      <c r="N11406" s="7"/>
    </row>
    <row r="11407" spans="1:14" ht="30" customHeight="1" x14ac:dyDescent="0.25">
      <c r="A11407" s="1"/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7"/>
      <c r="M11407" s="7"/>
      <c r="N11407" s="7"/>
    </row>
    <row r="11408" spans="1:14" ht="30" customHeight="1" x14ac:dyDescent="0.25">
      <c r="A11408" s="1"/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7"/>
      <c r="M11408" s="7"/>
      <c r="N11408" s="7"/>
    </row>
    <row r="11409" spans="1:14" ht="30" customHeight="1" x14ac:dyDescent="0.25">
      <c r="A11409" s="1"/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7"/>
      <c r="M11409" s="7"/>
      <c r="N11409" s="7"/>
    </row>
    <row r="11410" spans="1:14" ht="30" customHeight="1" x14ac:dyDescent="0.25">
      <c r="A11410" s="1"/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7"/>
      <c r="M11410" s="7"/>
      <c r="N11410" s="7"/>
    </row>
    <row r="11411" spans="1:14" ht="30" customHeight="1" x14ac:dyDescent="0.25">
      <c r="A11411" s="1"/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7"/>
      <c r="M11411" s="7"/>
      <c r="N11411" s="7"/>
    </row>
    <row r="11412" spans="1:14" ht="30" customHeight="1" x14ac:dyDescent="0.25">
      <c r="A11412" s="1"/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7"/>
      <c r="M11412" s="7"/>
      <c r="N11412" s="7"/>
    </row>
    <row r="11413" spans="1:14" ht="30" customHeight="1" x14ac:dyDescent="0.25">
      <c r="A11413" s="1"/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7"/>
      <c r="M11413" s="7"/>
      <c r="N11413" s="7"/>
    </row>
    <row r="11414" spans="1:14" ht="30" customHeight="1" x14ac:dyDescent="0.25">
      <c r="A11414" s="1"/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7"/>
      <c r="M11414" s="7"/>
      <c r="N11414" s="7"/>
    </row>
    <row r="11415" spans="1:14" ht="30" customHeight="1" x14ac:dyDescent="0.25">
      <c r="A11415" s="1"/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7"/>
      <c r="M11415" s="7"/>
      <c r="N11415" s="7"/>
    </row>
    <row r="11416" spans="1:14" ht="30" customHeight="1" x14ac:dyDescent="0.25">
      <c r="A11416" s="1"/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7"/>
      <c r="M11416" s="7"/>
      <c r="N11416" s="7"/>
    </row>
    <row r="11417" spans="1:14" ht="30" customHeight="1" x14ac:dyDescent="0.25">
      <c r="A11417" s="1"/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7"/>
      <c r="M11417" s="7"/>
      <c r="N11417" s="7"/>
    </row>
    <row r="11418" spans="1:14" ht="30" customHeight="1" x14ac:dyDescent="0.25">
      <c r="A11418" s="1"/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7"/>
      <c r="M11418" s="7"/>
      <c r="N11418" s="7"/>
    </row>
    <row r="11419" spans="1:14" ht="30" customHeight="1" x14ac:dyDescent="0.25">
      <c r="A11419" s="1"/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7"/>
      <c r="M11419" s="7"/>
      <c r="N11419" s="7"/>
    </row>
    <row r="11420" spans="1:14" ht="30" customHeight="1" x14ac:dyDescent="0.25">
      <c r="A11420" s="1"/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7"/>
      <c r="M11420" s="7"/>
      <c r="N11420" s="7"/>
    </row>
    <row r="11421" spans="1:14" ht="30" customHeight="1" x14ac:dyDescent="0.25">
      <c r="A11421" s="1"/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7"/>
      <c r="M11421" s="7"/>
      <c r="N11421" s="7"/>
    </row>
    <row r="11422" spans="1:14" ht="30" customHeight="1" x14ac:dyDescent="0.25">
      <c r="A11422" s="1"/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7"/>
      <c r="M11422" s="7"/>
      <c r="N11422" s="7"/>
    </row>
    <row r="11423" spans="1:14" ht="30" customHeight="1" x14ac:dyDescent="0.25">
      <c r="A11423" s="1"/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7"/>
      <c r="M11423" s="7"/>
      <c r="N11423" s="7"/>
    </row>
    <row r="11424" spans="1:14" ht="30" customHeight="1" x14ac:dyDescent="0.25">
      <c r="A11424" s="1"/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7"/>
      <c r="M11424" s="7"/>
      <c r="N11424" s="7"/>
    </row>
    <row r="11425" spans="1:14" ht="30" customHeight="1" x14ac:dyDescent="0.25">
      <c r="A11425" s="1"/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7"/>
      <c r="M11425" s="7"/>
      <c r="N11425" s="7"/>
    </row>
    <row r="11426" spans="1:14" ht="30" customHeight="1" x14ac:dyDescent="0.25">
      <c r="A11426" s="1"/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7"/>
      <c r="M11426" s="7"/>
      <c r="N11426" s="7"/>
    </row>
    <row r="11427" spans="1:14" ht="30" customHeight="1" x14ac:dyDescent="0.25">
      <c r="A11427" s="1"/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7"/>
      <c r="M11427" s="7"/>
      <c r="N11427" s="7"/>
    </row>
    <row r="11428" spans="1:14" ht="30" customHeight="1" x14ac:dyDescent="0.25">
      <c r="A11428" s="1"/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7"/>
      <c r="M11428" s="7"/>
      <c r="N11428" s="7"/>
    </row>
    <row r="11429" spans="1:14" ht="30" customHeight="1" x14ac:dyDescent="0.25">
      <c r="A11429" s="1"/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7"/>
      <c r="M11429" s="7"/>
      <c r="N11429" s="7"/>
    </row>
    <row r="11430" spans="1:14" ht="30" customHeight="1" x14ac:dyDescent="0.25">
      <c r="A11430" s="1"/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7"/>
      <c r="M11430" s="7"/>
      <c r="N11430" s="7"/>
    </row>
    <row r="11431" spans="1:14" ht="30" customHeight="1" x14ac:dyDescent="0.25">
      <c r="A11431" s="1"/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7"/>
      <c r="M11431" s="7"/>
      <c r="N11431" s="7"/>
    </row>
    <row r="11432" spans="1:14" ht="30" customHeight="1" x14ac:dyDescent="0.25">
      <c r="A11432" s="1"/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7"/>
      <c r="M11432" s="7"/>
      <c r="N11432" s="7"/>
    </row>
    <row r="11433" spans="1:14" ht="30" customHeight="1" x14ac:dyDescent="0.25">
      <c r="A11433" s="1"/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7"/>
      <c r="M11433" s="7"/>
      <c r="N11433" s="7"/>
    </row>
    <row r="11434" spans="1:14" ht="30" customHeight="1" x14ac:dyDescent="0.25">
      <c r="A11434" s="1"/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7"/>
      <c r="M11434" s="7"/>
      <c r="N11434" s="7"/>
    </row>
    <row r="11435" spans="1:14" ht="30" customHeight="1" x14ac:dyDescent="0.25">
      <c r="A11435" s="1"/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7"/>
      <c r="M11435" s="7"/>
      <c r="N11435" s="7"/>
    </row>
    <row r="11436" spans="1:14" ht="30" customHeight="1" x14ac:dyDescent="0.25">
      <c r="A11436" s="1"/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7"/>
      <c r="M11436" s="7"/>
      <c r="N11436" s="7"/>
    </row>
    <row r="11437" spans="1:14" ht="30" customHeight="1" x14ac:dyDescent="0.25">
      <c r="A11437" s="1"/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7"/>
      <c r="M11437" s="7"/>
      <c r="N11437" s="7"/>
    </row>
    <row r="11438" spans="1:14" ht="30" customHeight="1" x14ac:dyDescent="0.25">
      <c r="A11438" s="1"/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7"/>
      <c r="M11438" s="7"/>
      <c r="N11438" s="7"/>
    </row>
    <row r="11439" spans="1:14" ht="30" customHeight="1" x14ac:dyDescent="0.25">
      <c r="A11439" s="1"/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7"/>
      <c r="M11439" s="7"/>
      <c r="N11439" s="7"/>
    </row>
    <row r="11440" spans="1:14" ht="30" customHeight="1" x14ac:dyDescent="0.25">
      <c r="A11440" s="1"/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7"/>
      <c r="M11440" s="7"/>
      <c r="N11440" s="7"/>
    </row>
    <row r="11441" spans="1:14" ht="30" customHeight="1" x14ac:dyDescent="0.25">
      <c r="A11441" s="1"/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7"/>
      <c r="M11441" s="7"/>
      <c r="N11441" s="7"/>
    </row>
    <row r="11442" spans="1:14" ht="30" customHeight="1" x14ac:dyDescent="0.25">
      <c r="A11442" s="1"/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7"/>
      <c r="M11442" s="7"/>
      <c r="N11442" s="7"/>
    </row>
    <row r="11443" spans="1:14" ht="30" customHeight="1" x14ac:dyDescent="0.25">
      <c r="A11443" s="1"/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7"/>
      <c r="M11443" s="7"/>
      <c r="N11443" s="7"/>
    </row>
    <row r="11444" spans="1:14" ht="30" customHeight="1" x14ac:dyDescent="0.25">
      <c r="A11444" s="1"/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7"/>
      <c r="M11444" s="7"/>
      <c r="N11444" s="7"/>
    </row>
    <row r="11445" spans="1:14" ht="30" customHeight="1" x14ac:dyDescent="0.25">
      <c r="A11445" s="1"/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7"/>
      <c r="M11445" s="7"/>
      <c r="N11445" s="7"/>
    </row>
    <row r="11446" spans="1:14" ht="30" customHeight="1" x14ac:dyDescent="0.25">
      <c r="A11446" s="1"/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7"/>
      <c r="M11446" s="7"/>
      <c r="N11446" s="7"/>
    </row>
    <row r="11447" spans="1:14" ht="30" customHeight="1" x14ac:dyDescent="0.25">
      <c r="A11447" s="1"/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7"/>
      <c r="M11447" s="7"/>
      <c r="N11447" s="7"/>
    </row>
    <row r="11448" spans="1:14" ht="30" customHeight="1" x14ac:dyDescent="0.25">
      <c r="A11448" s="1"/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7"/>
      <c r="M11448" s="7"/>
      <c r="N11448" s="7"/>
    </row>
    <row r="11449" spans="1:14" ht="30" customHeight="1" x14ac:dyDescent="0.25">
      <c r="A11449" s="1"/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7"/>
      <c r="M11449" s="7"/>
      <c r="N11449" s="7"/>
    </row>
    <row r="11450" spans="1:14" ht="30" customHeight="1" x14ac:dyDescent="0.25">
      <c r="A11450" s="1"/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7"/>
      <c r="M11450" s="7"/>
      <c r="N11450" s="7"/>
    </row>
    <row r="11451" spans="1:14" ht="30" customHeight="1" x14ac:dyDescent="0.25">
      <c r="A11451" s="1"/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7"/>
      <c r="M11451" s="7"/>
      <c r="N11451" s="7"/>
    </row>
    <row r="11452" spans="1:14" ht="30" customHeight="1" x14ac:dyDescent="0.25">
      <c r="A11452" s="1"/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7"/>
      <c r="M11452" s="7"/>
      <c r="N11452" s="7"/>
    </row>
    <row r="11453" spans="1:14" ht="30" customHeight="1" x14ac:dyDescent="0.25">
      <c r="A11453" s="1"/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7"/>
      <c r="M11453" s="7"/>
      <c r="N11453" s="7"/>
    </row>
    <row r="11454" spans="1:14" ht="30" customHeight="1" x14ac:dyDescent="0.25">
      <c r="A11454" s="1"/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7"/>
      <c r="M11454" s="7"/>
      <c r="N11454" s="7"/>
    </row>
    <row r="11455" spans="1:14" ht="30" customHeight="1" x14ac:dyDescent="0.25">
      <c r="A11455" s="1"/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7"/>
      <c r="M11455" s="7"/>
      <c r="N11455" s="7"/>
    </row>
    <row r="11456" spans="1:14" ht="30" customHeight="1" x14ac:dyDescent="0.25">
      <c r="A11456" s="1"/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7"/>
      <c r="M11456" s="7"/>
      <c r="N11456" s="7"/>
    </row>
    <row r="11457" spans="1:14" ht="30" customHeight="1" x14ac:dyDescent="0.25">
      <c r="A11457" s="1"/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7"/>
      <c r="M11457" s="7"/>
      <c r="N11457" s="7"/>
    </row>
    <row r="11458" spans="1:14" ht="30" customHeight="1" x14ac:dyDescent="0.25">
      <c r="A11458" s="1"/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7"/>
      <c r="M11458" s="7"/>
      <c r="N11458" s="7"/>
    </row>
    <row r="11459" spans="1:14" ht="30" customHeight="1" x14ac:dyDescent="0.25">
      <c r="A11459" s="1"/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7"/>
      <c r="M11459" s="7"/>
      <c r="N11459" s="7"/>
    </row>
    <row r="11460" spans="1:14" ht="30" customHeight="1" x14ac:dyDescent="0.25">
      <c r="A11460" s="1"/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7"/>
      <c r="M11460" s="7"/>
      <c r="N11460" s="7"/>
    </row>
    <row r="11461" spans="1:14" ht="30" customHeight="1" x14ac:dyDescent="0.25">
      <c r="A11461" s="1"/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7"/>
      <c r="M11461" s="7"/>
      <c r="N11461" s="7"/>
    </row>
    <row r="11462" spans="1:14" ht="30" customHeight="1" x14ac:dyDescent="0.25">
      <c r="A11462" s="1"/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7"/>
      <c r="M11462" s="7"/>
      <c r="N11462" s="7"/>
    </row>
    <row r="11463" spans="1:14" ht="30" customHeight="1" x14ac:dyDescent="0.25">
      <c r="A11463" s="1"/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7"/>
      <c r="M11463" s="7"/>
      <c r="N11463" s="7"/>
    </row>
    <row r="11464" spans="1:14" ht="30" customHeight="1" x14ac:dyDescent="0.25">
      <c r="A11464" s="1"/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7"/>
      <c r="M11464" s="7"/>
      <c r="N11464" s="7"/>
    </row>
    <row r="11465" spans="1:14" ht="30" customHeight="1" x14ac:dyDescent="0.25">
      <c r="A11465" s="1"/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7"/>
      <c r="M11465" s="7"/>
      <c r="N11465" s="7"/>
    </row>
    <row r="11466" spans="1:14" ht="30" customHeight="1" x14ac:dyDescent="0.25">
      <c r="A11466" s="1"/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7"/>
      <c r="M11466" s="7"/>
      <c r="N11466" s="7"/>
    </row>
    <row r="11467" spans="1:14" ht="30" customHeight="1" x14ac:dyDescent="0.25">
      <c r="A11467" s="1"/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7"/>
      <c r="M11467" s="7"/>
      <c r="N11467" s="7"/>
    </row>
    <row r="11468" spans="1:14" ht="30" customHeight="1" x14ac:dyDescent="0.25">
      <c r="A11468" s="1"/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7"/>
      <c r="M11468" s="7"/>
      <c r="N11468" s="7"/>
    </row>
    <row r="11469" spans="1:14" ht="30" customHeight="1" x14ac:dyDescent="0.25">
      <c r="A11469" s="1"/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7"/>
      <c r="M11469" s="7"/>
      <c r="N11469" s="7"/>
    </row>
    <row r="11470" spans="1:14" ht="30" customHeight="1" x14ac:dyDescent="0.25">
      <c r="A11470" s="1"/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7"/>
      <c r="M11470" s="7"/>
      <c r="N11470" s="7"/>
    </row>
    <row r="11471" spans="1:14" ht="30" customHeight="1" x14ac:dyDescent="0.25">
      <c r="A11471" s="1"/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7"/>
      <c r="M11471" s="7"/>
      <c r="N11471" s="7"/>
    </row>
    <row r="11472" spans="1:14" ht="30" customHeight="1" x14ac:dyDescent="0.25">
      <c r="A11472" s="1"/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7"/>
      <c r="M11472" s="7"/>
      <c r="N11472" s="7"/>
    </row>
    <row r="11473" spans="1:14" ht="30" customHeight="1" x14ac:dyDescent="0.25">
      <c r="A11473" s="1"/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7"/>
      <c r="M11473" s="7"/>
      <c r="N11473" s="7"/>
    </row>
    <row r="11474" spans="1:14" ht="30" customHeight="1" x14ac:dyDescent="0.25">
      <c r="A11474" s="1"/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7"/>
      <c r="M11474" s="7"/>
      <c r="N11474" s="7"/>
    </row>
    <row r="11475" spans="1:14" ht="30" customHeight="1" x14ac:dyDescent="0.25">
      <c r="A11475" s="1"/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7"/>
      <c r="M11475" s="7"/>
      <c r="N11475" s="7"/>
    </row>
    <row r="11476" spans="1:14" ht="30" customHeight="1" x14ac:dyDescent="0.25">
      <c r="A11476" s="1"/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7"/>
      <c r="M11476" s="7"/>
      <c r="N11476" s="7"/>
    </row>
    <row r="11477" spans="1:14" ht="30" customHeight="1" x14ac:dyDescent="0.25">
      <c r="A11477" s="1"/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7"/>
      <c r="M11477" s="7"/>
      <c r="N11477" s="7"/>
    </row>
    <row r="11478" spans="1:14" ht="30" customHeight="1" x14ac:dyDescent="0.25">
      <c r="A11478" s="1"/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7"/>
      <c r="M11478" s="7"/>
      <c r="N11478" s="7"/>
    </row>
    <row r="11479" spans="1:14" ht="30" customHeight="1" x14ac:dyDescent="0.25">
      <c r="A11479" s="1"/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7"/>
      <c r="M11479" s="7"/>
      <c r="N11479" s="7"/>
    </row>
    <row r="11480" spans="1:14" ht="30" customHeight="1" x14ac:dyDescent="0.25">
      <c r="A11480" s="1"/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7"/>
      <c r="M11480" s="7"/>
      <c r="N11480" s="7"/>
    </row>
    <row r="11481" spans="1:14" ht="30" customHeight="1" x14ac:dyDescent="0.25">
      <c r="A11481" s="1"/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7"/>
      <c r="M11481" s="7"/>
      <c r="N11481" s="7"/>
    </row>
    <row r="11482" spans="1:14" ht="30" customHeight="1" x14ac:dyDescent="0.25">
      <c r="A11482" s="1"/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7"/>
      <c r="M11482" s="7"/>
      <c r="N11482" s="7"/>
    </row>
    <row r="11483" spans="1:14" ht="30" customHeight="1" x14ac:dyDescent="0.25">
      <c r="A11483" s="1"/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7"/>
      <c r="M11483" s="7"/>
      <c r="N11483" s="7"/>
    </row>
    <row r="11484" spans="1:14" ht="30" customHeight="1" x14ac:dyDescent="0.25">
      <c r="A11484" s="1"/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7"/>
      <c r="M11484" s="7"/>
      <c r="N11484" s="7"/>
    </row>
    <row r="11485" spans="1:14" ht="30" customHeight="1" x14ac:dyDescent="0.25">
      <c r="A11485" s="1"/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7"/>
      <c r="M11485" s="7"/>
      <c r="N11485" s="7"/>
    </row>
    <row r="11486" spans="1:14" ht="30" customHeight="1" x14ac:dyDescent="0.25">
      <c r="A11486" s="1"/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7"/>
      <c r="M11486" s="7"/>
      <c r="N11486" s="7"/>
    </row>
    <row r="11487" spans="1:14" ht="30" customHeight="1" x14ac:dyDescent="0.25">
      <c r="A11487" s="1"/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7"/>
      <c r="M11487" s="7"/>
      <c r="N11487" s="7"/>
    </row>
    <row r="11488" spans="1:14" ht="30" customHeight="1" x14ac:dyDescent="0.25">
      <c r="A11488" s="1"/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7"/>
      <c r="M11488" s="7"/>
      <c r="N11488" s="7"/>
    </row>
    <row r="11489" spans="1:14" ht="30" customHeight="1" x14ac:dyDescent="0.25">
      <c r="A11489" s="1"/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7"/>
      <c r="M11489" s="7"/>
      <c r="N11489" s="7"/>
    </row>
    <row r="11490" spans="1:14" ht="30" customHeight="1" x14ac:dyDescent="0.25">
      <c r="A11490" s="1"/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7"/>
      <c r="M11490" s="7"/>
      <c r="N11490" s="7"/>
    </row>
    <row r="11491" spans="1:14" ht="30" customHeight="1" x14ac:dyDescent="0.25">
      <c r="A11491" s="1"/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7"/>
      <c r="M11491" s="7"/>
      <c r="N11491" s="7"/>
    </row>
    <row r="11492" spans="1:14" ht="30" customHeight="1" x14ac:dyDescent="0.25">
      <c r="A11492" s="1"/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7"/>
      <c r="M11492" s="7"/>
      <c r="N11492" s="7"/>
    </row>
    <row r="11493" spans="1:14" ht="30" customHeight="1" x14ac:dyDescent="0.25">
      <c r="A11493" s="1"/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7"/>
      <c r="M11493" s="7"/>
      <c r="N11493" s="7"/>
    </row>
    <row r="11494" spans="1:14" ht="30" customHeight="1" x14ac:dyDescent="0.25">
      <c r="A11494" s="1"/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7"/>
      <c r="M11494" s="7"/>
      <c r="N11494" s="7"/>
    </row>
    <row r="11495" spans="1:14" ht="30" customHeight="1" x14ac:dyDescent="0.25">
      <c r="A11495" s="1"/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7"/>
      <c r="M11495" s="7"/>
      <c r="N11495" s="7"/>
    </row>
    <row r="11496" spans="1:14" ht="30" customHeight="1" x14ac:dyDescent="0.25">
      <c r="A11496" s="1"/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7"/>
      <c r="M11496" s="7"/>
      <c r="N11496" s="7"/>
    </row>
    <row r="11497" spans="1:14" ht="30" customHeight="1" x14ac:dyDescent="0.25">
      <c r="A11497" s="1"/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7"/>
      <c r="M11497" s="7"/>
      <c r="N11497" s="7"/>
    </row>
    <row r="11498" spans="1:14" ht="30" customHeight="1" x14ac:dyDescent="0.25">
      <c r="A11498" s="1"/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7"/>
      <c r="M11498" s="7"/>
      <c r="N11498" s="7"/>
    </row>
    <row r="11499" spans="1:14" ht="30" customHeight="1" x14ac:dyDescent="0.25">
      <c r="A11499" s="1"/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7"/>
      <c r="M11499" s="7"/>
      <c r="N11499" s="7"/>
    </row>
    <row r="11500" spans="1:14" ht="30" customHeight="1" x14ac:dyDescent="0.25">
      <c r="A11500" s="1"/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7"/>
      <c r="M11500" s="7"/>
      <c r="N11500" s="7"/>
    </row>
    <row r="11501" spans="1:14" ht="30" customHeight="1" x14ac:dyDescent="0.25">
      <c r="A11501" s="1"/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7"/>
      <c r="M11501" s="7"/>
      <c r="N11501" s="7"/>
    </row>
    <row r="11502" spans="1:14" ht="30" customHeight="1" x14ac:dyDescent="0.25">
      <c r="A11502" s="1"/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7"/>
      <c r="M11502" s="7"/>
      <c r="N11502" s="7"/>
    </row>
    <row r="11503" spans="1:14" ht="30" customHeight="1" x14ac:dyDescent="0.25">
      <c r="A11503" s="1"/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7"/>
      <c r="M11503" s="7"/>
      <c r="N11503" s="7"/>
    </row>
    <row r="11504" spans="1:14" ht="30" customHeight="1" x14ac:dyDescent="0.25">
      <c r="A11504" s="1"/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7"/>
      <c r="M11504" s="7"/>
      <c r="N11504" s="7"/>
    </row>
    <row r="11505" spans="1:14" ht="30" customHeight="1" x14ac:dyDescent="0.25">
      <c r="A11505" s="1"/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7"/>
      <c r="M11505" s="7"/>
      <c r="N11505" s="7"/>
    </row>
    <row r="11506" spans="1:14" ht="30" customHeight="1" x14ac:dyDescent="0.25">
      <c r="A11506" s="1"/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7"/>
      <c r="M11506" s="7"/>
      <c r="N11506" s="7"/>
    </row>
    <row r="11507" spans="1:14" ht="30" customHeight="1" x14ac:dyDescent="0.25">
      <c r="A11507" s="1"/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7"/>
      <c r="M11507" s="7"/>
      <c r="N11507" s="7"/>
    </row>
    <row r="11508" spans="1:14" ht="30" customHeight="1" x14ac:dyDescent="0.25">
      <c r="A11508" s="1"/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7"/>
      <c r="M11508" s="7"/>
      <c r="N11508" s="7"/>
    </row>
    <row r="11509" spans="1:14" ht="30" customHeight="1" x14ac:dyDescent="0.25">
      <c r="A11509" s="1"/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7"/>
      <c r="M11509" s="7"/>
      <c r="N11509" s="7"/>
    </row>
    <row r="11510" spans="1:14" ht="30" customHeight="1" x14ac:dyDescent="0.25">
      <c r="A11510" s="1"/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7"/>
      <c r="M11510" s="7"/>
      <c r="N11510" s="7"/>
    </row>
    <row r="11511" spans="1:14" ht="30" customHeight="1" x14ac:dyDescent="0.25">
      <c r="A11511" s="1"/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7"/>
      <c r="M11511" s="7"/>
      <c r="N11511" s="7"/>
    </row>
    <row r="11512" spans="1:14" ht="30" customHeight="1" x14ac:dyDescent="0.25">
      <c r="A11512" s="1"/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7"/>
      <c r="M11512" s="7"/>
      <c r="N11512" s="7"/>
    </row>
    <row r="11513" spans="1:14" ht="30" customHeight="1" x14ac:dyDescent="0.25">
      <c r="A11513" s="1"/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7"/>
      <c r="M11513" s="7"/>
      <c r="N11513" s="7"/>
    </row>
    <row r="11514" spans="1:14" ht="30" customHeight="1" x14ac:dyDescent="0.25">
      <c r="A11514" s="1"/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7"/>
      <c r="M11514" s="7"/>
      <c r="N11514" s="7"/>
    </row>
    <row r="11515" spans="1:14" ht="30" customHeight="1" x14ac:dyDescent="0.25">
      <c r="A11515" s="1"/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7"/>
      <c r="M11515" s="7"/>
      <c r="N11515" s="7"/>
    </row>
    <row r="11516" spans="1:14" ht="30" customHeight="1" x14ac:dyDescent="0.25">
      <c r="A11516" s="1"/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7"/>
      <c r="M11516" s="7"/>
      <c r="N11516" s="7"/>
    </row>
    <row r="11517" spans="1:14" ht="30" customHeight="1" x14ac:dyDescent="0.25">
      <c r="A11517" s="1"/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7"/>
      <c r="M11517" s="7"/>
      <c r="N11517" s="7"/>
    </row>
    <row r="11518" spans="1:14" ht="30" customHeight="1" x14ac:dyDescent="0.25">
      <c r="A11518" s="1"/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7"/>
      <c r="M11518" s="7"/>
      <c r="N11518" s="7"/>
    </row>
    <row r="11519" spans="1:14" ht="30" customHeight="1" x14ac:dyDescent="0.25">
      <c r="A11519" s="1"/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7"/>
      <c r="M11519" s="7"/>
      <c r="N11519" s="7"/>
    </row>
    <row r="11520" spans="1:14" ht="30" customHeight="1" x14ac:dyDescent="0.25">
      <c r="A11520" s="1"/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7"/>
      <c r="M11520" s="7"/>
      <c r="N11520" s="7"/>
    </row>
    <row r="11521" spans="1:14" ht="30" customHeight="1" x14ac:dyDescent="0.25">
      <c r="A11521" s="1"/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7"/>
      <c r="M11521" s="7"/>
      <c r="N11521" s="7"/>
    </row>
    <row r="11522" spans="1:14" ht="30" customHeight="1" x14ac:dyDescent="0.25">
      <c r="A11522" s="1"/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7"/>
      <c r="M11522" s="7"/>
      <c r="N11522" s="7"/>
    </row>
    <row r="11523" spans="1:14" ht="30" customHeight="1" x14ac:dyDescent="0.25">
      <c r="A11523" s="1"/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7"/>
      <c r="M11523" s="7"/>
      <c r="N11523" s="7"/>
    </row>
    <row r="11524" spans="1:14" ht="30" customHeight="1" x14ac:dyDescent="0.25">
      <c r="A11524" s="1"/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7"/>
      <c r="M11524" s="7"/>
      <c r="N11524" s="7"/>
    </row>
    <row r="11525" spans="1:14" ht="30" customHeight="1" x14ac:dyDescent="0.25">
      <c r="A11525" s="1"/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7"/>
      <c r="M11525" s="7"/>
      <c r="N11525" s="7"/>
    </row>
    <row r="11526" spans="1:14" ht="30" customHeight="1" x14ac:dyDescent="0.25">
      <c r="A11526" s="1"/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7"/>
      <c r="M11526" s="7"/>
      <c r="N11526" s="7"/>
    </row>
    <row r="11527" spans="1:14" ht="30" customHeight="1" x14ac:dyDescent="0.25">
      <c r="A11527" s="1"/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7"/>
      <c r="M11527" s="7"/>
      <c r="N11527" s="7"/>
    </row>
    <row r="11528" spans="1:14" ht="30" customHeight="1" x14ac:dyDescent="0.25">
      <c r="A11528" s="1"/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7"/>
      <c r="M11528" s="7"/>
      <c r="N11528" s="7"/>
    </row>
    <row r="11529" spans="1:14" ht="30" customHeight="1" x14ac:dyDescent="0.25">
      <c r="A11529" s="1"/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7"/>
      <c r="M11529" s="7"/>
      <c r="N11529" s="7"/>
    </row>
    <row r="11530" spans="1:14" ht="30" customHeight="1" x14ac:dyDescent="0.25">
      <c r="A11530" s="1"/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7"/>
      <c r="M11530" s="7"/>
      <c r="N11530" s="7"/>
    </row>
    <row r="11531" spans="1:14" ht="30" customHeight="1" x14ac:dyDescent="0.25">
      <c r="A11531" s="1"/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7"/>
      <c r="M11531" s="7"/>
      <c r="N11531" s="7"/>
    </row>
    <row r="11532" spans="1:14" ht="30" customHeight="1" x14ac:dyDescent="0.25">
      <c r="A11532" s="1"/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7"/>
      <c r="M11532" s="7"/>
      <c r="N11532" s="7"/>
    </row>
    <row r="11533" spans="1:14" ht="30" customHeight="1" x14ac:dyDescent="0.25">
      <c r="A11533" s="1"/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7"/>
      <c r="M11533" s="7"/>
      <c r="N11533" s="7"/>
    </row>
    <row r="11534" spans="1:14" ht="30" customHeight="1" x14ac:dyDescent="0.25">
      <c r="A11534" s="1"/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7"/>
      <c r="M11534" s="7"/>
      <c r="N11534" s="7"/>
    </row>
    <row r="11535" spans="1:14" ht="30" customHeight="1" x14ac:dyDescent="0.25">
      <c r="A11535" s="1"/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7"/>
      <c r="M11535" s="7"/>
      <c r="N11535" s="7"/>
    </row>
    <row r="11536" spans="1:14" ht="30" customHeight="1" x14ac:dyDescent="0.25">
      <c r="A11536" s="1"/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7"/>
      <c r="M11536" s="7"/>
      <c r="N11536" s="7"/>
    </row>
    <row r="11537" spans="1:14" ht="30" customHeight="1" x14ac:dyDescent="0.25">
      <c r="A11537" s="1"/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7"/>
      <c r="M11537" s="7"/>
      <c r="N11537" s="7"/>
    </row>
    <row r="11538" spans="1:14" ht="30" customHeight="1" x14ac:dyDescent="0.25">
      <c r="A11538" s="1"/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7"/>
      <c r="M11538" s="7"/>
      <c r="N11538" s="7"/>
    </row>
    <row r="11539" spans="1:14" ht="30" customHeight="1" x14ac:dyDescent="0.25">
      <c r="A11539" s="1"/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7"/>
      <c r="M11539" s="7"/>
      <c r="N11539" s="7"/>
    </row>
    <row r="11540" spans="1:14" ht="30" customHeight="1" x14ac:dyDescent="0.25">
      <c r="A11540" s="1"/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7"/>
      <c r="M11540" s="7"/>
      <c r="N11540" s="7"/>
    </row>
    <row r="11541" spans="1:14" ht="30" customHeight="1" x14ac:dyDescent="0.25">
      <c r="A11541" s="1"/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7"/>
      <c r="M11541" s="7"/>
      <c r="N11541" s="7"/>
    </row>
    <row r="11542" spans="1:14" ht="30" customHeight="1" x14ac:dyDescent="0.25">
      <c r="A11542" s="1"/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7"/>
      <c r="M11542" s="7"/>
      <c r="N11542" s="7"/>
    </row>
    <row r="11543" spans="1:14" ht="30" customHeight="1" x14ac:dyDescent="0.25">
      <c r="A11543" s="1"/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7"/>
      <c r="M11543" s="7"/>
      <c r="N11543" s="7"/>
    </row>
    <row r="11544" spans="1:14" ht="30" customHeight="1" x14ac:dyDescent="0.25">
      <c r="A11544" s="1"/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7"/>
      <c r="M11544" s="7"/>
      <c r="N11544" s="7"/>
    </row>
    <row r="11545" spans="1:14" ht="30" customHeight="1" x14ac:dyDescent="0.25">
      <c r="A11545" s="1"/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7"/>
      <c r="M11545" s="7"/>
      <c r="N11545" s="7"/>
    </row>
    <row r="11546" spans="1:14" ht="30" customHeight="1" x14ac:dyDescent="0.25">
      <c r="A11546" s="1"/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7"/>
      <c r="M11546" s="7"/>
      <c r="N11546" s="7"/>
    </row>
    <row r="11547" spans="1:14" ht="30" customHeight="1" x14ac:dyDescent="0.25">
      <c r="A11547" s="1"/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7"/>
      <c r="M11547" s="7"/>
      <c r="N11547" s="7"/>
    </row>
    <row r="11548" spans="1:14" ht="30" customHeight="1" x14ac:dyDescent="0.25">
      <c r="A11548" s="1"/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7"/>
      <c r="M11548" s="7"/>
      <c r="N11548" s="7"/>
    </row>
    <row r="11549" spans="1:14" ht="30" customHeight="1" x14ac:dyDescent="0.25">
      <c r="A11549" s="1"/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7"/>
      <c r="M11549" s="7"/>
      <c r="N11549" s="7"/>
    </row>
    <row r="11550" spans="1:14" ht="30" customHeight="1" x14ac:dyDescent="0.25">
      <c r="A11550" s="1"/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7"/>
      <c r="M11550" s="7"/>
      <c r="N11550" s="7"/>
    </row>
    <row r="11551" spans="1:14" ht="30" customHeight="1" x14ac:dyDescent="0.25">
      <c r="A11551" s="1"/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7"/>
      <c r="M11551" s="7"/>
      <c r="N11551" s="7"/>
    </row>
    <row r="11552" spans="1:14" ht="30" customHeight="1" x14ac:dyDescent="0.25">
      <c r="A11552" s="1"/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7"/>
      <c r="M11552" s="7"/>
      <c r="N11552" s="7"/>
    </row>
    <row r="11553" spans="1:14" ht="30" customHeight="1" x14ac:dyDescent="0.25">
      <c r="A11553" s="1"/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7"/>
      <c r="M11553" s="7"/>
      <c r="N11553" s="7"/>
    </row>
    <row r="11554" spans="1:14" ht="30" customHeight="1" x14ac:dyDescent="0.25">
      <c r="A11554" s="1"/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7"/>
      <c r="M11554" s="7"/>
      <c r="N11554" s="7"/>
    </row>
    <row r="11555" spans="1:14" ht="30" customHeight="1" x14ac:dyDescent="0.25">
      <c r="A11555" s="1"/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7"/>
      <c r="M11555" s="7"/>
      <c r="N11555" s="7"/>
    </row>
    <row r="11556" spans="1:14" ht="30" customHeight="1" x14ac:dyDescent="0.25">
      <c r="A11556" s="1"/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7"/>
      <c r="M11556" s="7"/>
      <c r="N11556" s="7"/>
    </row>
    <row r="11557" spans="1:14" ht="30" customHeight="1" x14ac:dyDescent="0.25">
      <c r="A11557" s="1"/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7"/>
      <c r="M11557" s="7"/>
      <c r="N11557" s="7"/>
    </row>
    <row r="11558" spans="1:14" ht="30" customHeight="1" x14ac:dyDescent="0.25">
      <c r="A11558" s="1"/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7"/>
      <c r="M11558" s="7"/>
      <c r="N11558" s="7"/>
    </row>
    <row r="11559" spans="1:14" ht="30" customHeight="1" x14ac:dyDescent="0.25">
      <c r="A11559" s="1"/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7"/>
      <c r="M11559" s="7"/>
      <c r="N11559" s="7"/>
    </row>
    <row r="11560" spans="1:14" ht="30" customHeight="1" x14ac:dyDescent="0.25">
      <c r="A11560" s="1"/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7"/>
      <c r="M11560" s="7"/>
      <c r="N11560" s="7"/>
    </row>
    <row r="11561" spans="1:14" ht="30" customHeight="1" x14ac:dyDescent="0.25">
      <c r="A11561" s="1"/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7"/>
      <c r="M11561" s="7"/>
      <c r="N11561" s="7"/>
    </row>
    <row r="11562" spans="1:14" ht="30" customHeight="1" x14ac:dyDescent="0.25">
      <c r="A11562" s="1"/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7"/>
      <c r="M11562" s="7"/>
      <c r="N11562" s="7"/>
    </row>
    <row r="11563" spans="1:14" ht="30" customHeight="1" x14ac:dyDescent="0.25">
      <c r="A11563" s="1"/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7"/>
      <c r="M11563" s="7"/>
      <c r="N11563" s="7"/>
    </row>
    <row r="11564" spans="1:14" ht="30" customHeight="1" x14ac:dyDescent="0.25">
      <c r="A11564" s="1"/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7"/>
      <c r="M11564" s="7"/>
      <c r="N11564" s="7"/>
    </row>
    <row r="11565" spans="1:14" ht="30" customHeight="1" x14ac:dyDescent="0.25">
      <c r="A11565" s="1"/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7"/>
      <c r="M11565" s="7"/>
      <c r="N11565" s="7"/>
    </row>
    <row r="11566" spans="1:14" ht="30" customHeight="1" x14ac:dyDescent="0.25">
      <c r="A11566" s="1"/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7"/>
      <c r="M11566" s="7"/>
      <c r="N11566" s="7"/>
    </row>
    <row r="11567" spans="1:14" ht="30" customHeight="1" x14ac:dyDescent="0.25">
      <c r="A11567" s="1"/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7"/>
      <c r="M11567" s="7"/>
      <c r="N11567" s="7"/>
    </row>
    <row r="11568" spans="1:14" ht="30" customHeight="1" x14ac:dyDescent="0.25">
      <c r="A11568" s="1"/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7"/>
      <c r="M11568" s="7"/>
      <c r="N11568" s="7"/>
    </row>
    <row r="11569" spans="1:14" ht="30" customHeight="1" x14ac:dyDescent="0.25">
      <c r="A11569" s="1"/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7"/>
      <c r="M11569" s="7"/>
      <c r="N11569" s="7"/>
    </row>
    <row r="11570" spans="1:14" ht="30" customHeight="1" x14ac:dyDescent="0.25">
      <c r="A11570" s="1"/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7"/>
      <c r="M11570" s="7"/>
      <c r="N11570" s="7"/>
    </row>
    <row r="11571" spans="1:14" ht="30" customHeight="1" x14ac:dyDescent="0.25">
      <c r="A11571" s="1"/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7"/>
      <c r="M11571" s="7"/>
      <c r="N11571" s="7"/>
    </row>
    <row r="11572" spans="1:14" ht="30" customHeight="1" x14ac:dyDescent="0.25">
      <c r="A11572" s="1"/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7"/>
      <c r="M11572" s="7"/>
      <c r="N11572" s="7"/>
    </row>
    <row r="11573" spans="1:14" ht="30" customHeight="1" x14ac:dyDescent="0.25">
      <c r="A11573" s="1"/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7"/>
      <c r="M11573" s="7"/>
      <c r="N11573" s="7"/>
    </row>
    <row r="11574" spans="1:14" ht="30" customHeight="1" x14ac:dyDescent="0.25">
      <c r="A11574" s="1"/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7"/>
      <c r="M11574" s="7"/>
      <c r="N11574" s="7"/>
    </row>
    <row r="11575" spans="1:14" ht="30" customHeight="1" x14ac:dyDescent="0.25">
      <c r="A11575" s="1"/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7"/>
      <c r="M11575" s="7"/>
      <c r="N11575" s="7"/>
    </row>
    <row r="11576" spans="1:14" ht="30" customHeight="1" x14ac:dyDescent="0.25">
      <c r="A11576" s="1"/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7"/>
      <c r="M11576" s="7"/>
      <c r="N11576" s="7"/>
    </row>
    <row r="11577" spans="1:14" ht="30" customHeight="1" x14ac:dyDescent="0.25">
      <c r="A11577" s="1"/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7"/>
      <c r="M11577" s="7"/>
      <c r="N11577" s="7"/>
    </row>
    <row r="11578" spans="1:14" ht="30" customHeight="1" x14ac:dyDescent="0.25">
      <c r="A11578" s="1"/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7"/>
      <c r="M11578" s="7"/>
      <c r="N11578" s="7"/>
    </row>
    <row r="11579" spans="1:14" ht="30" customHeight="1" x14ac:dyDescent="0.25">
      <c r="A11579" s="1"/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7"/>
      <c r="M11579" s="7"/>
      <c r="N11579" s="7"/>
    </row>
    <row r="11580" spans="1:14" ht="30" customHeight="1" x14ac:dyDescent="0.25">
      <c r="A11580" s="1"/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7"/>
      <c r="M11580" s="7"/>
      <c r="N11580" s="7"/>
    </row>
    <row r="11581" spans="1:14" ht="30" customHeight="1" x14ac:dyDescent="0.25">
      <c r="A11581" s="1"/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7"/>
      <c r="M11581" s="7"/>
      <c r="N11581" s="7"/>
    </row>
    <row r="11582" spans="1:14" ht="30" customHeight="1" x14ac:dyDescent="0.25">
      <c r="A11582" s="1"/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7"/>
      <c r="M11582" s="7"/>
      <c r="N11582" s="7"/>
    </row>
    <row r="11583" spans="1:14" ht="30" customHeight="1" x14ac:dyDescent="0.25">
      <c r="A11583" s="1"/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7"/>
      <c r="M11583" s="7"/>
      <c r="N11583" s="7"/>
    </row>
    <row r="11584" spans="1:14" ht="30" customHeight="1" x14ac:dyDescent="0.25">
      <c r="A11584" s="1"/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7"/>
      <c r="M11584" s="7"/>
      <c r="N11584" s="7"/>
    </row>
    <row r="11585" spans="1:14" ht="30" customHeight="1" x14ac:dyDescent="0.25">
      <c r="A11585" s="1"/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7"/>
      <c r="M11585" s="7"/>
      <c r="N11585" s="7"/>
    </row>
    <row r="11586" spans="1:14" ht="30" customHeight="1" x14ac:dyDescent="0.25">
      <c r="A11586" s="1"/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7"/>
      <c r="M11586" s="7"/>
      <c r="N11586" s="7"/>
    </row>
    <row r="11587" spans="1:14" ht="30" customHeight="1" x14ac:dyDescent="0.25">
      <c r="A11587" s="1"/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7"/>
      <c r="M11587" s="7"/>
      <c r="N11587" s="7"/>
    </row>
    <row r="11588" spans="1:14" ht="30" customHeight="1" x14ac:dyDescent="0.25">
      <c r="A11588" s="1"/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7"/>
      <c r="M11588" s="7"/>
      <c r="N11588" s="7"/>
    </row>
    <row r="11589" spans="1:14" ht="30" customHeight="1" x14ac:dyDescent="0.25">
      <c r="A11589" s="1"/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7"/>
      <c r="M11589" s="7"/>
      <c r="N11589" s="7"/>
    </row>
    <row r="11590" spans="1:14" ht="30" customHeight="1" x14ac:dyDescent="0.25">
      <c r="A11590" s="1"/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7"/>
      <c r="M11590" s="7"/>
      <c r="N11590" s="7"/>
    </row>
    <row r="11591" spans="1:14" ht="30" customHeight="1" x14ac:dyDescent="0.25">
      <c r="A11591" s="1"/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7"/>
      <c r="M11591" s="7"/>
      <c r="N11591" s="7"/>
    </row>
    <row r="11592" spans="1:14" ht="30" customHeight="1" x14ac:dyDescent="0.25">
      <c r="A11592" s="1"/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7"/>
      <c r="M11592" s="7"/>
      <c r="N11592" s="7"/>
    </row>
    <row r="11593" spans="1:14" ht="30" customHeight="1" x14ac:dyDescent="0.25">
      <c r="A11593" s="1"/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7"/>
      <c r="M11593" s="7"/>
      <c r="N11593" s="7"/>
    </row>
    <row r="11594" spans="1:14" ht="30" customHeight="1" x14ac:dyDescent="0.25">
      <c r="A11594" s="1"/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7"/>
      <c r="M11594" s="7"/>
      <c r="N11594" s="7"/>
    </row>
    <row r="11595" spans="1:14" ht="30" customHeight="1" x14ac:dyDescent="0.25">
      <c r="A11595" s="1"/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7"/>
      <c r="M11595" s="7"/>
      <c r="N11595" s="7"/>
    </row>
    <row r="11596" spans="1:14" ht="30" customHeight="1" x14ac:dyDescent="0.25">
      <c r="A11596" s="1"/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7"/>
      <c r="M11596" s="7"/>
      <c r="N11596" s="7"/>
    </row>
    <row r="11597" spans="1:14" ht="30" customHeight="1" x14ac:dyDescent="0.25">
      <c r="A11597" s="1"/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7"/>
      <c r="M11597" s="7"/>
      <c r="N11597" s="7"/>
    </row>
    <row r="11598" spans="1:14" ht="30" customHeight="1" x14ac:dyDescent="0.25">
      <c r="A11598" s="1"/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7"/>
      <c r="M11598" s="7"/>
      <c r="N11598" s="7"/>
    </row>
    <row r="11599" spans="1:14" ht="30" customHeight="1" x14ac:dyDescent="0.25">
      <c r="A11599" s="1"/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7"/>
      <c r="M11599" s="7"/>
      <c r="N11599" s="7"/>
    </row>
    <row r="11600" spans="1:14" ht="30" customHeight="1" x14ac:dyDescent="0.25">
      <c r="A11600" s="1"/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7"/>
      <c r="M11600" s="7"/>
      <c r="N11600" s="7"/>
    </row>
    <row r="11601" spans="1:14" ht="30" customHeight="1" x14ac:dyDescent="0.25">
      <c r="A11601" s="1"/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7"/>
      <c r="M11601" s="7"/>
      <c r="N11601" s="7"/>
    </row>
    <row r="11602" spans="1:14" ht="30" customHeight="1" x14ac:dyDescent="0.25">
      <c r="A11602" s="1"/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7"/>
      <c r="M11602" s="7"/>
      <c r="N11602" s="7"/>
    </row>
    <row r="11603" spans="1:14" ht="30" customHeight="1" x14ac:dyDescent="0.25">
      <c r="A11603" s="1"/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7"/>
      <c r="M11603" s="7"/>
      <c r="N11603" s="7"/>
    </row>
    <row r="11604" spans="1:14" ht="30" customHeight="1" x14ac:dyDescent="0.25">
      <c r="A11604" s="1"/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7"/>
      <c r="M11604" s="7"/>
      <c r="N11604" s="7"/>
    </row>
    <row r="11605" spans="1:14" ht="30" customHeight="1" x14ac:dyDescent="0.25">
      <c r="A11605" s="1"/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7"/>
      <c r="M11605" s="7"/>
      <c r="N11605" s="7"/>
    </row>
    <row r="11606" spans="1:14" ht="30" customHeight="1" x14ac:dyDescent="0.25">
      <c r="A11606" s="1"/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7"/>
      <c r="M11606" s="7"/>
      <c r="N11606" s="7"/>
    </row>
    <row r="11607" spans="1:14" ht="30" customHeight="1" x14ac:dyDescent="0.25">
      <c r="A11607" s="1"/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7"/>
      <c r="M11607" s="7"/>
      <c r="N11607" s="7"/>
    </row>
    <row r="11608" spans="1:14" ht="30" customHeight="1" x14ac:dyDescent="0.25">
      <c r="A11608" s="1"/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7"/>
      <c r="M11608" s="7"/>
      <c r="N11608" s="7"/>
    </row>
    <row r="11609" spans="1:14" ht="30" customHeight="1" x14ac:dyDescent="0.25">
      <c r="A11609" s="1"/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7"/>
      <c r="M11609" s="7"/>
      <c r="N11609" s="7"/>
    </row>
    <row r="11610" spans="1:14" ht="30" customHeight="1" x14ac:dyDescent="0.25">
      <c r="A11610" s="1"/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7"/>
      <c r="M11610" s="7"/>
      <c r="N11610" s="7"/>
    </row>
    <row r="11611" spans="1:14" ht="30" customHeight="1" x14ac:dyDescent="0.25">
      <c r="A11611" s="1"/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7"/>
      <c r="M11611" s="7"/>
      <c r="N11611" s="7"/>
    </row>
    <row r="11612" spans="1:14" ht="30" customHeight="1" x14ac:dyDescent="0.25">
      <c r="A11612" s="1"/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7"/>
      <c r="M11612" s="7"/>
      <c r="N11612" s="7"/>
    </row>
    <row r="11613" spans="1:14" ht="30" customHeight="1" x14ac:dyDescent="0.25">
      <c r="A11613" s="1"/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7"/>
      <c r="M11613" s="7"/>
      <c r="N11613" s="7"/>
    </row>
    <row r="11614" spans="1:14" ht="30" customHeight="1" x14ac:dyDescent="0.25">
      <c r="A11614" s="1"/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7"/>
      <c r="M11614" s="7"/>
      <c r="N11614" s="7"/>
    </row>
    <row r="11615" spans="1:14" ht="30" customHeight="1" x14ac:dyDescent="0.25">
      <c r="A11615" s="1"/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7"/>
      <c r="M11615" s="7"/>
      <c r="N11615" s="7"/>
    </row>
    <row r="11616" spans="1:14" ht="30" customHeight="1" x14ac:dyDescent="0.25">
      <c r="A11616" s="1"/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7"/>
      <c r="M11616" s="7"/>
      <c r="N11616" s="7"/>
    </row>
    <row r="11617" spans="1:14" ht="30" customHeight="1" x14ac:dyDescent="0.25">
      <c r="A11617" s="1"/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7"/>
      <c r="M11617" s="7"/>
      <c r="N11617" s="7"/>
    </row>
    <row r="11618" spans="1:14" ht="30" customHeight="1" x14ac:dyDescent="0.25">
      <c r="A11618" s="1"/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7"/>
      <c r="M11618" s="7"/>
      <c r="N11618" s="7"/>
    </row>
    <row r="11619" spans="1:14" ht="30" customHeight="1" x14ac:dyDescent="0.25">
      <c r="A11619" s="1"/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7"/>
      <c r="M11619" s="7"/>
      <c r="N11619" s="7"/>
    </row>
    <row r="11620" spans="1:14" ht="30" customHeight="1" x14ac:dyDescent="0.25">
      <c r="A11620" s="1"/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7"/>
      <c r="M11620" s="7"/>
      <c r="N11620" s="7"/>
    </row>
    <row r="11621" spans="1:14" ht="30" customHeight="1" x14ac:dyDescent="0.25">
      <c r="A11621" s="1"/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7"/>
      <c r="M11621" s="7"/>
      <c r="N11621" s="7"/>
    </row>
    <row r="11622" spans="1:14" ht="30" customHeight="1" x14ac:dyDescent="0.25">
      <c r="A11622" s="1"/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7"/>
      <c r="M11622" s="7"/>
      <c r="N11622" s="7"/>
    </row>
    <row r="11623" spans="1:14" ht="30" customHeight="1" x14ac:dyDescent="0.25">
      <c r="A11623" s="1"/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7"/>
      <c r="M11623" s="7"/>
      <c r="N11623" s="7"/>
    </row>
    <row r="11624" spans="1:14" ht="30" customHeight="1" x14ac:dyDescent="0.25">
      <c r="A11624" s="1"/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7"/>
      <c r="M11624" s="7"/>
      <c r="N11624" s="7"/>
    </row>
    <row r="11625" spans="1:14" ht="30" customHeight="1" x14ac:dyDescent="0.25">
      <c r="A11625" s="1"/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7"/>
      <c r="M11625" s="7"/>
      <c r="N11625" s="7"/>
    </row>
    <row r="11626" spans="1:14" ht="30" customHeight="1" x14ac:dyDescent="0.25">
      <c r="A11626" s="1"/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7"/>
      <c r="M11626" s="7"/>
      <c r="N11626" s="7"/>
    </row>
    <row r="11627" spans="1:14" ht="30" customHeight="1" x14ac:dyDescent="0.25">
      <c r="A11627" s="1"/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7"/>
      <c r="M11627" s="7"/>
      <c r="N11627" s="7"/>
    </row>
    <row r="11628" spans="1:14" ht="30" customHeight="1" x14ac:dyDescent="0.25">
      <c r="A11628" s="1"/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7"/>
      <c r="M11628" s="7"/>
      <c r="N11628" s="7"/>
    </row>
    <row r="11629" spans="1:14" ht="30" customHeight="1" x14ac:dyDescent="0.25">
      <c r="A11629" s="1"/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7"/>
      <c r="M11629" s="7"/>
      <c r="N11629" s="7"/>
    </row>
    <row r="11630" spans="1:14" ht="30" customHeight="1" x14ac:dyDescent="0.25">
      <c r="A11630" s="1"/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7"/>
      <c r="M11630" s="7"/>
      <c r="N11630" s="7"/>
    </row>
    <row r="11631" spans="1:14" ht="30" customHeight="1" x14ac:dyDescent="0.25">
      <c r="A11631" s="1"/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7"/>
      <c r="M11631" s="7"/>
      <c r="N11631" s="7"/>
    </row>
    <row r="11632" spans="1:14" ht="30" customHeight="1" x14ac:dyDescent="0.25">
      <c r="A11632" s="1"/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7"/>
      <c r="M11632" s="7"/>
      <c r="N11632" s="7"/>
    </row>
    <row r="11633" spans="1:14" ht="30" customHeight="1" x14ac:dyDescent="0.25">
      <c r="A11633" s="1"/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7"/>
      <c r="M11633" s="7"/>
      <c r="N11633" s="7"/>
    </row>
    <row r="11634" spans="1:14" ht="30" customHeight="1" x14ac:dyDescent="0.25">
      <c r="A11634" s="1"/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7"/>
      <c r="M11634" s="7"/>
      <c r="N11634" s="7"/>
    </row>
    <row r="11635" spans="1:14" ht="30" customHeight="1" x14ac:dyDescent="0.25">
      <c r="A11635" s="1"/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7"/>
      <c r="M11635" s="7"/>
      <c r="N11635" s="7"/>
    </row>
    <row r="11636" spans="1:14" ht="30" customHeight="1" x14ac:dyDescent="0.25">
      <c r="A11636" s="1"/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7"/>
      <c r="M11636" s="7"/>
      <c r="N11636" s="7"/>
    </row>
    <row r="11637" spans="1:14" ht="30" customHeight="1" x14ac:dyDescent="0.25">
      <c r="A11637" s="1"/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7"/>
      <c r="M11637" s="7"/>
      <c r="N11637" s="7"/>
    </row>
    <row r="11638" spans="1:14" ht="30" customHeight="1" x14ac:dyDescent="0.25">
      <c r="A11638" s="1"/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7"/>
      <c r="M11638" s="7"/>
      <c r="N11638" s="7"/>
    </row>
    <row r="11639" spans="1:14" ht="30" customHeight="1" x14ac:dyDescent="0.25">
      <c r="A11639" s="1"/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7"/>
      <c r="M11639" s="7"/>
      <c r="N11639" s="7"/>
    </row>
    <row r="11640" spans="1:14" ht="30" customHeight="1" x14ac:dyDescent="0.25">
      <c r="A11640" s="1"/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7"/>
      <c r="M11640" s="7"/>
      <c r="N11640" s="7"/>
    </row>
    <row r="11641" spans="1:14" ht="30" customHeight="1" x14ac:dyDescent="0.25">
      <c r="A11641" s="1"/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7"/>
      <c r="M11641" s="7"/>
      <c r="N11641" s="7"/>
    </row>
    <row r="11642" spans="1:14" ht="30" customHeight="1" x14ac:dyDescent="0.25">
      <c r="A11642" s="1"/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7"/>
      <c r="M11642" s="7"/>
      <c r="N11642" s="7"/>
    </row>
    <row r="11643" spans="1:14" ht="30" customHeight="1" x14ac:dyDescent="0.25">
      <c r="A11643" s="1"/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7"/>
      <c r="M11643" s="7"/>
      <c r="N11643" s="7"/>
    </row>
    <row r="11644" spans="1:14" ht="30" customHeight="1" x14ac:dyDescent="0.25">
      <c r="A11644" s="1"/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7"/>
      <c r="M11644" s="7"/>
      <c r="N11644" s="7"/>
    </row>
    <row r="11645" spans="1:14" ht="30" customHeight="1" x14ac:dyDescent="0.25">
      <c r="A11645" s="1"/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7"/>
      <c r="M11645" s="7"/>
      <c r="N11645" s="7"/>
    </row>
    <row r="11646" spans="1:14" ht="30" customHeight="1" x14ac:dyDescent="0.25">
      <c r="A11646" s="1"/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7"/>
      <c r="M11646" s="7"/>
      <c r="N11646" s="7"/>
    </row>
    <row r="11647" spans="1:14" ht="30" customHeight="1" x14ac:dyDescent="0.25">
      <c r="A11647" s="1"/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7"/>
      <c r="M11647" s="7"/>
      <c r="N11647" s="7"/>
    </row>
    <row r="11648" spans="1:14" ht="30" customHeight="1" x14ac:dyDescent="0.25">
      <c r="A11648" s="1"/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7"/>
      <c r="M11648" s="7"/>
      <c r="N11648" s="7"/>
    </row>
    <row r="11649" spans="1:14" ht="30" customHeight="1" x14ac:dyDescent="0.25">
      <c r="A11649" s="1"/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7"/>
      <c r="M11649" s="7"/>
      <c r="N11649" s="7"/>
    </row>
    <row r="11650" spans="1:14" ht="30" customHeight="1" x14ac:dyDescent="0.25">
      <c r="A11650" s="1"/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7"/>
      <c r="M11650" s="7"/>
      <c r="N11650" s="7"/>
    </row>
    <row r="11651" spans="1:14" ht="30" customHeight="1" x14ac:dyDescent="0.25">
      <c r="A11651" s="1"/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7"/>
      <c r="M11651" s="7"/>
      <c r="N11651" s="7"/>
    </row>
    <row r="11652" spans="1:14" ht="30" customHeight="1" x14ac:dyDescent="0.25">
      <c r="A11652" s="1"/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7"/>
      <c r="M11652" s="7"/>
      <c r="N11652" s="7"/>
    </row>
    <row r="11653" spans="1:14" ht="30" customHeight="1" x14ac:dyDescent="0.25">
      <c r="A11653" s="1"/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7"/>
      <c r="M11653" s="7"/>
      <c r="N11653" s="7"/>
    </row>
    <row r="11654" spans="1:14" ht="30" customHeight="1" x14ac:dyDescent="0.25">
      <c r="A11654" s="1"/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7"/>
      <c r="M11654" s="7"/>
      <c r="N11654" s="7"/>
    </row>
    <row r="11655" spans="1:14" ht="30" customHeight="1" x14ac:dyDescent="0.25">
      <c r="A11655" s="1"/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7"/>
      <c r="M11655" s="7"/>
      <c r="N11655" s="7"/>
    </row>
    <row r="11656" spans="1:14" ht="30" customHeight="1" x14ac:dyDescent="0.25">
      <c r="A11656" s="1"/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7"/>
      <c r="M11656" s="7"/>
      <c r="N11656" s="7"/>
    </row>
    <row r="11657" spans="1:14" ht="30" customHeight="1" x14ac:dyDescent="0.25">
      <c r="A11657" s="1"/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7"/>
      <c r="M11657" s="7"/>
      <c r="N11657" s="7"/>
    </row>
    <row r="11658" spans="1:14" ht="30" customHeight="1" x14ac:dyDescent="0.25">
      <c r="A11658" s="1"/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7"/>
      <c r="M11658" s="7"/>
      <c r="N11658" s="7"/>
    </row>
    <row r="11659" spans="1:14" ht="30" customHeight="1" x14ac:dyDescent="0.25">
      <c r="A11659" s="1"/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7"/>
      <c r="M11659" s="7"/>
      <c r="N11659" s="7"/>
    </row>
    <row r="11660" spans="1:14" ht="30" customHeight="1" x14ac:dyDescent="0.25">
      <c r="A11660" s="1"/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7"/>
      <c r="M11660" s="7"/>
      <c r="N11660" s="7"/>
    </row>
    <row r="11661" spans="1:14" ht="30" customHeight="1" x14ac:dyDescent="0.25">
      <c r="A11661" s="1"/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7"/>
      <c r="M11661" s="7"/>
      <c r="N11661" s="7"/>
    </row>
    <row r="11662" spans="1:14" ht="30" customHeight="1" x14ac:dyDescent="0.25">
      <c r="A11662" s="1"/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7"/>
      <c r="M11662" s="7"/>
      <c r="N11662" s="7"/>
    </row>
    <row r="11663" spans="1:14" ht="30" customHeight="1" x14ac:dyDescent="0.25">
      <c r="A11663" s="1"/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7"/>
      <c r="M11663" s="7"/>
      <c r="N11663" s="7"/>
    </row>
    <row r="11664" spans="1:14" ht="30" customHeight="1" x14ac:dyDescent="0.25">
      <c r="A11664" s="1"/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7"/>
      <c r="M11664" s="7"/>
      <c r="N11664" s="7"/>
    </row>
    <row r="11665" spans="1:14" ht="30" customHeight="1" x14ac:dyDescent="0.25">
      <c r="A11665" s="1"/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7"/>
      <c r="M11665" s="7"/>
      <c r="N11665" s="7"/>
    </row>
    <row r="11666" spans="1:14" ht="30" customHeight="1" x14ac:dyDescent="0.25">
      <c r="A11666" s="1"/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7"/>
      <c r="M11666" s="7"/>
      <c r="N11666" s="7"/>
    </row>
    <row r="11667" spans="1:14" ht="30" customHeight="1" x14ac:dyDescent="0.25">
      <c r="A11667" s="1"/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7"/>
      <c r="M11667" s="7"/>
      <c r="N11667" s="7"/>
    </row>
    <row r="11668" spans="1:14" ht="30" customHeight="1" x14ac:dyDescent="0.25">
      <c r="A11668" s="1"/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7"/>
      <c r="M11668" s="7"/>
      <c r="N11668" s="7"/>
    </row>
    <row r="11669" spans="1:14" ht="30" customHeight="1" x14ac:dyDescent="0.25">
      <c r="A11669" s="1"/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7"/>
      <c r="M11669" s="7"/>
      <c r="N11669" s="7"/>
    </row>
    <row r="11670" spans="1:14" ht="30" customHeight="1" x14ac:dyDescent="0.25">
      <c r="A11670" s="1"/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7"/>
      <c r="M11670" s="7"/>
      <c r="N11670" s="7"/>
    </row>
    <row r="11671" spans="1:14" ht="30" customHeight="1" x14ac:dyDescent="0.25">
      <c r="A11671" s="1"/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7"/>
      <c r="M11671" s="7"/>
      <c r="N11671" s="7"/>
    </row>
    <row r="11672" spans="1:14" ht="30" customHeight="1" x14ac:dyDescent="0.25">
      <c r="A11672" s="1"/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7"/>
      <c r="M11672" s="7"/>
      <c r="N11672" s="7"/>
    </row>
    <row r="11673" spans="1:14" ht="30" customHeight="1" x14ac:dyDescent="0.25">
      <c r="A11673" s="1"/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7"/>
      <c r="M11673" s="7"/>
      <c r="N11673" s="7"/>
    </row>
    <row r="11674" spans="1:14" ht="30" customHeight="1" x14ac:dyDescent="0.25">
      <c r="A11674" s="1"/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7"/>
      <c r="M11674" s="7"/>
      <c r="N11674" s="7"/>
    </row>
    <row r="11675" spans="1:14" ht="30" customHeight="1" x14ac:dyDescent="0.25">
      <c r="A11675" s="1"/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7"/>
      <c r="M11675" s="7"/>
      <c r="N11675" s="7"/>
    </row>
    <row r="11676" spans="1:14" ht="30" customHeight="1" x14ac:dyDescent="0.25">
      <c r="A11676" s="1"/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7"/>
      <c r="M11676" s="7"/>
      <c r="N11676" s="7"/>
    </row>
    <row r="11677" spans="1:14" ht="30" customHeight="1" x14ac:dyDescent="0.25">
      <c r="A11677" s="1"/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7"/>
      <c r="M11677" s="7"/>
      <c r="N11677" s="7"/>
    </row>
    <row r="11678" spans="1:14" ht="30" customHeight="1" x14ac:dyDescent="0.25">
      <c r="A11678" s="1"/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7"/>
      <c r="M11678" s="7"/>
      <c r="N11678" s="7"/>
    </row>
    <row r="11679" spans="1:14" ht="30" customHeight="1" x14ac:dyDescent="0.25">
      <c r="A11679" s="1"/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7"/>
      <c r="M11679" s="7"/>
      <c r="N11679" s="7"/>
    </row>
    <row r="11680" spans="1:14" ht="30" customHeight="1" x14ac:dyDescent="0.25">
      <c r="A11680" s="1"/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7"/>
      <c r="M11680" s="7"/>
      <c r="N11680" s="7"/>
    </row>
    <row r="11681" spans="1:14" ht="30" customHeight="1" x14ac:dyDescent="0.25">
      <c r="A11681" s="1"/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7"/>
      <c r="M11681" s="7"/>
      <c r="N11681" s="7"/>
    </row>
    <row r="11682" spans="1:14" ht="30" customHeight="1" x14ac:dyDescent="0.25">
      <c r="A11682" s="1"/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7"/>
      <c r="M11682" s="7"/>
      <c r="N11682" s="7"/>
    </row>
    <row r="11683" spans="1:14" ht="30" customHeight="1" x14ac:dyDescent="0.25">
      <c r="A11683" s="1"/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7"/>
      <c r="M11683" s="7"/>
      <c r="N11683" s="7"/>
    </row>
    <row r="11684" spans="1:14" ht="30" customHeight="1" x14ac:dyDescent="0.25">
      <c r="A11684" s="1"/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7"/>
      <c r="M11684" s="7"/>
      <c r="N11684" s="7"/>
    </row>
    <row r="11685" spans="1:14" ht="30" customHeight="1" x14ac:dyDescent="0.25">
      <c r="A11685" s="1"/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7"/>
      <c r="M11685" s="7"/>
      <c r="N11685" s="7"/>
    </row>
    <row r="11686" spans="1:14" ht="30" customHeight="1" x14ac:dyDescent="0.25">
      <c r="A11686" s="1"/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7"/>
      <c r="M11686" s="7"/>
      <c r="N11686" s="7"/>
    </row>
    <row r="11687" spans="1:14" ht="30" customHeight="1" x14ac:dyDescent="0.25">
      <c r="A11687" s="1"/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7"/>
      <c r="M11687" s="7"/>
      <c r="N11687" s="7"/>
    </row>
    <row r="11688" spans="1:14" ht="30" customHeight="1" x14ac:dyDescent="0.25">
      <c r="A11688" s="1"/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7"/>
      <c r="M11688" s="7"/>
      <c r="N11688" s="7"/>
    </row>
    <row r="11689" spans="1:14" ht="30" customHeight="1" x14ac:dyDescent="0.25">
      <c r="A11689" s="1"/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7"/>
      <c r="M11689" s="7"/>
      <c r="N11689" s="7"/>
    </row>
    <row r="11690" spans="1:14" ht="30" customHeight="1" x14ac:dyDescent="0.25">
      <c r="A11690" s="1"/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7"/>
      <c r="M11690" s="7"/>
      <c r="N11690" s="7"/>
    </row>
    <row r="11691" spans="1:14" ht="30" customHeight="1" x14ac:dyDescent="0.25">
      <c r="A11691" s="1"/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7"/>
      <c r="M11691" s="7"/>
      <c r="N11691" s="7"/>
    </row>
    <row r="11692" spans="1:14" ht="30" customHeight="1" x14ac:dyDescent="0.25">
      <c r="A11692" s="1"/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7"/>
      <c r="M11692" s="7"/>
      <c r="N11692" s="7"/>
    </row>
    <row r="11693" spans="1:14" ht="30" customHeight="1" x14ac:dyDescent="0.25">
      <c r="A11693" s="1"/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7"/>
      <c r="M11693" s="7"/>
      <c r="N11693" s="7"/>
    </row>
    <row r="11694" spans="1:14" ht="30" customHeight="1" x14ac:dyDescent="0.25">
      <c r="A11694" s="1"/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7"/>
      <c r="M11694" s="7"/>
      <c r="N11694" s="7"/>
    </row>
    <row r="11695" spans="1:14" ht="30" customHeight="1" x14ac:dyDescent="0.25">
      <c r="A11695" s="1"/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7"/>
      <c r="M11695" s="7"/>
      <c r="N11695" s="7"/>
    </row>
    <row r="11696" spans="1:14" ht="30" customHeight="1" x14ac:dyDescent="0.25">
      <c r="A11696" s="1"/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7"/>
      <c r="M11696" s="7"/>
      <c r="N11696" s="7"/>
    </row>
    <row r="11697" spans="1:14" ht="30" customHeight="1" x14ac:dyDescent="0.25">
      <c r="A11697" s="1"/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7"/>
      <c r="M11697" s="7"/>
      <c r="N11697" s="7"/>
    </row>
    <row r="11698" spans="1:14" ht="30" customHeight="1" x14ac:dyDescent="0.25">
      <c r="A11698" s="1"/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7"/>
      <c r="M11698" s="7"/>
      <c r="N11698" s="7"/>
    </row>
    <row r="11699" spans="1:14" ht="30" customHeight="1" x14ac:dyDescent="0.25">
      <c r="A11699" s="1"/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7"/>
      <c r="M11699" s="7"/>
      <c r="N11699" s="7"/>
    </row>
    <row r="11700" spans="1:14" ht="30" customHeight="1" x14ac:dyDescent="0.25">
      <c r="A11700" s="1"/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7"/>
      <c r="M11700" s="7"/>
      <c r="N11700" s="7"/>
    </row>
    <row r="11701" spans="1:14" ht="30" customHeight="1" x14ac:dyDescent="0.25">
      <c r="A11701" s="1"/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7"/>
      <c r="M11701" s="7"/>
      <c r="N11701" s="7"/>
    </row>
    <row r="11702" spans="1:14" ht="30" customHeight="1" x14ac:dyDescent="0.25">
      <c r="A11702" s="1"/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7"/>
      <c r="M11702" s="7"/>
      <c r="N11702" s="7"/>
    </row>
    <row r="11703" spans="1:14" ht="30" customHeight="1" x14ac:dyDescent="0.25">
      <c r="A11703" s="1"/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7"/>
      <c r="M11703" s="7"/>
      <c r="N11703" s="7"/>
    </row>
    <row r="11704" spans="1:14" ht="30" customHeight="1" x14ac:dyDescent="0.25">
      <c r="A11704" s="1"/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7"/>
      <c r="M11704" s="7"/>
      <c r="N11704" s="7"/>
    </row>
    <row r="11705" spans="1:14" ht="30" customHeight="1" x14ac:dyDescent="0.25">
      <c r="A11705" s="1"/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7"/>
      <c r="M11705" s="7"/>
      <c r="N11705" s="7"/>
    </row>
    <row r="11706" spans="1:14" ht="30" customHeight="1" x14ac:dyDescent="0.25">
      <c r="A11706" s="1"/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7"/>
      <c r="M11706" s="7"/>
      <c r="N11706" s="7"/>
    </row>
    <row r="11707" spans="1:14" ht="30" customHeight="1" x14ac:dyDescent="0.25">
      <c r="A11707" s="1"/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7"/>
      <c r="M11707" s="7"/>
      <c r="N11707" s="7"/>
    </row>
    <row r="11708" spans="1:14" ht="30" customHeight="1" x14ac:dyDescent="0.25">
      <c r="A11708" s="1"/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7"/>
      <c r="M11708" s="7"/>
      <c r="N11708" s="7"/>
    </row>
    <row r="11709" spans="1:14" ht="30" customHeight="1" x14ac:dyDescent="0.25">
      <c r="A11709" s="1"/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7"/>
      <c r="M11709" s="7"/>
      <c r="N11709" s="7"/>
    </row>
    <row r="11710" spans="1:14" ht="30" customHeight="1" x14ac:dyDescent="0.25">
      <c r="A11710" s="1"/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7"/>
      <c r="M11710" s="7"/>
      <c r="N11710" s="7"/>
    </row>
    <row r="11711" spans="1:14" ht="30" customHeight="1" x14ac:dyDescent="0.25">
      <c r="A11711" s="1"/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7"/>
      <c r="M11711" s="7"/>
      <c r="N11711" s="7"/>
    </row>
    <row r="11712" spans="1:14" ht="30" customHeight="1" x14ac:dyDescent="0.25">
      <c r="A11712" s="1"/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7"/>
      <c r="M11712" s="7"/>
      <c r="N11712" s="7"/>
    </row>
    <row r="11713" spans="1:14" ht="30" customHeight="1" x14ac:dyDescent="0.25">
      <c r="A11713" s="1"/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7"/>
      <c r="M11713" s="7"/>
      <c r="N11713" s="7"/>
    </row>
    <row r="11714" spans="1:14" ht="30" customHeight="1" x14ac:dyDescent="0.25">
      <c r="A11714" s="1"/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7"/>
      <c r="M11714" s="7"/>
      <c r="N11714" s="7"/>
    </row>
    <row r="11715" spans="1:14" ht="30" customHeight="1" x14ac:dyDescent="0.25">
      <c r="A11715" s="1"/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7"/>
      <c r="M11715" s="7"/>
      <c r="N11715" s="7"/>
    </row>
    <row r="11716" spans="1:14" ht="30" customHeight="1" x14ac:dyDescent="0.25">
      <c r="A11716" s="1"/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7"/>
      <c r="M11716" s="7"/>
      <c r="N11716" s="7"/>
    </row>
    <row r="11717" spans="1:14" ht="30" customHeight="1" x14ac:dyDescent="0.25">
      <c r="A11717" s="1"/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7"/>
      <c r="M11717" s="7"/>
      <c r="N11717" s="7"/>
    </row>
    <row r="11718" spans="1:14" ht="30" customHeight="1" x14ac:dyDescent="0.25">
      <c r="A11718" s="1"/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7"/>
      <c r="M11718" s="7"/>
      <c r="N11718" s="7"/>
    </row>
    <row r="11719" spans="1:14" ht="30" customHeight="1" x14ac:dyDescent="0.25">
      <c r="A11719" s="1"/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7"/>
      <c r="M11719" s="7"/>
      <c r="N11719" s="7"/>
    </row>
    <row r="11720" spans="1:14" ht="30" customHeight="1" x14ac:dyDescent="0.25">
      <c r="A11720" s="1"/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7"/>
      <c r="M11720" s="7"/>
      <c r="N11720" s="7"/>
    </row>
    <row r="11721" spans="1:14" ht="30" customHeight="1" x14ac:dyDescent="0.25">
      <c r="A11721" s="1"/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7"/>
      <c r="M11721" s="7"/>
      <c r="N11721" s="7"/>
    </row>
    <row r="11722" spans="1:14" ht="30" customHeight="1" x14ac:dyDescent="0.25">
      <c r="A11722" s="1"/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7"/>
      <c r="M11722" s="7"/>
      <c r="N11722" s="7"/>
    </row>
    <row r="11723" spans="1:14" ht="30" customHeight="1" x14ac:dyDescent="0.25">
      <c r="A11723" s="1"/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7"/>
      <c r="M11723" s="7"/>
      <c r="N11723" s="7"/>
    </row>
    <row r="11724" spans="1:14" ht="30" customHeight="1" x14ac:dyDescent="0.25">
      <c r="A11724" s="1"/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7"/>
      <c r="M11724" s="7"/>
      <c r="N11724" s="7"/>
    </row>
    <row r="11725" spans="1:14" ht="30" customHeight="1" x14ac:dyDescent="0.25">
      <c r="A11725" s="1"/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7"/>
      <c r="M11725" s="7"/>
      <c r="N11725" s="7"/>
    </row>
    <row r="11726" spans="1:14" ht="30" customHeight="1" x14ac:dyDescent="0.25">
      <c r="A11726" s="1"/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7"/>
      <c r="M11726" s="7"/>
      <c r="N11726" s="7"/>
    </row>
    <row r="11727" spans="1:14" ht="30" customHeight="1" x14ac:dyDescent="0.25">
      <c r="A11727" s="1"/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7"/>
      <c r="M11727" s="7"/>
      <c r="N11727" s="7"/>
    </row>
    <row r="11728" spans="1:14" ht="30" customHeight="1" x14ac:dyDescent="0.25">
      <c r="A11728" s="1"/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7"/>
      <c r="M11728" s="7"/>
      <c r="N11728" s="7"/>
    </row>
    <row r="11729" spans="1:14" ht="30" customHeight="1" x14ac:dyDescent="0.25">
      <c r="A11729" s="1"/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7"/>
      <c r="M11729" s="7"/>
      <c r="N11729" s="7"/>
    </row>
    <row r="11730" spans="1:14" ht="30" customHeight="1" x14ac:dyDescent="0.25">
      <c r="A11730" s="1"/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7"/>
      <c r="M11730" s="7"/>
      <c r="N11730" s="7"/>
    </row>
    <row r="11731" spans="1:14" ht="30" customHeight="1" x14ac:dyDescent="0.25">
      <c r="A11731" s="1"/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7"/>
      <c r="M11731" s="7"/>
      <c r="N11731" s="7"/>
    </row>
    <row r="11732" spans="1:14" ht="30" customHeight="1" x14ac:dyDescent="0.25">
      <c r="A11732" s="1"/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7"/>
      <c r="M11732" s="7"/>
      <c r="N11732" s="7"/>
    </row>
    <row r="11733" spans="1:14" ht="30" customHeight="1" x14ac:dyDescent="0.25">
      <c r="A11733" s="1"/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7"/>
      <c r="M11733" s="7"/>
      <c r="N11733" s="7"/>
    </row>
    <row r="11734" spans="1:14" ht="30" customHeight="1" x14ac:dyDescent="0.25">
      <c r="A11734" s="1"/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7"/>
      <c r="M11734" s="7"/>
      <c r="N11734" s="7"/>
    </row>
    <row r="11735" spans="1:14" ht="30" customHeight="1" x14ac:dyDescent="0.25">
      <c r="A11735" s="1"/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7"/>
      <c r="M11735" s="7"/>
      <c r="N11735" s="7"/>
    </row>
    <row r="11736" spans="1:14" ht="30" customHeight="1" x14ac:dyDescent="0.25">
      <c r="A11736" s="1"/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7"/>
      <c r="M11736" s="7"/>
      <c r="N11736" s="7"/>
    </row>
    <row r="11737" spans="1:14" ht="30" customHeight="1" x14ac:dyDescent="0.25">
      <c r="A11737" s="1"/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7"/>
      <c r="M11737" s="7"/>
      <c r="N11737" s="7"/>
    </row>
    <row r="11738" spans="1:14" ht="30" customHeight="1" x14ac:dyDescent="0.25">
      <c r="A11738" s="1"/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7"/>
      <c r="M11738" s="7"/>
      <c r="N11738" s="7"/>
    </row>
    <row r="11739" spans="1:14" ht="30" customHeight="1" x14ac:dyDescent="0.25">
      <c r="A11739" s="1"/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7"/>
      <c r="M11739" s="7"/>
      <c r="N11739" s="7"/>
    </row>
    <row r="11740" spans="1:14" ht="30" customHeight="1" x14ac:dyDescent="0.25">
      <c r="A11740" s="1"/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7"/>
      <c r="M11740" s="7"/>
      <c r="N11740" s="7"/>
    </row>
    <row r="11741" spans="1:14" ht="30" customHeight="1" x14ac:dyDescent="0.25">
      <c r="A11741" s="1"/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7"/>
      <c r="M11741" s="7"/>
      <c r="N11741" s="7"/>
    </row>
    <row r="11742" spans="1:14" ht="30" customHeight="1" x14ac:dyDescent="0.25">
      <c r="A11742" s="1"/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7"/>
      <c r="M11742" s="7"/>
      <c r="N11742" s="7"/>
    </row>
    <row r="11743" spans="1:14" ht="30" customHeight="1" x14ac:dyDescent="0.25">
      <c r="A11743" s="1"/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7"/>
      <c r="M11743" s="7"/>
      <c r="N11743" s="7"/>
    </row>
    <row r="11744" spans="1:14" ht="30" customHeight="1" x14ac:dyDescent="0.25">
      <c r="A11744" s="1"/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7"/>
      <c r="M11744" s="7"/>
      <c r="N11744" s="7"/>
    </row>
    <row r="11745" spans="1:14" ht="30" customHeight="1" x14ac:dyDescent="0.25">
      <c r="A11745" s="1"/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7"/>
      <c r="M11745" s="7"/>
      <c r="N11745" s="7"/>
    </row>
    <row r="11746" spans="1:14" ht="30" customHeight="1" x14ac:dyDescent="0.25">
      <c r="A11746" s="1"/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7"/>
      <c r="M11746" s="7"/>
      <c r="N11746" s="7"/>
    </row>
    <row r="11747" spans="1:14" ht="30" customHeight="1" x14ac:dyDescent="0.25">
      <c r="A11747" s="1"/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7"/>
      <c r="M11747" s="7"/>
      <c r="N11747" s="7"/>
    </row>
    <row r="11748" spans="1:14" ht="30" customHeight="1" x14ac:dyDescent="0.25">
      <c r="A11748" s="1"/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7"/>
      <c r="M11748" s="7"/>
      <c r="N11748" s="7"/>
    </row>
    <row r="11749" spans="1:14" ht="30" customHeight="1" x14ac:dyDescent="0.25">
      <c r="A11749" s="1"/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7"/>
      <c r="M11749" s="7"/>
      <c r="N11749" s="7"/>
    </row>
    <row r="11750" spans="1:14" ht="30" customHeight="1" x14ac:dyDescent="0.25">
      <c r="A11750" s="1"/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7"/>
      <c r="M11750" s="7"/>
      <c r="N11750" s="7"/>
    </row>
    <row r="11751" spans="1:14" ht="30" customHeight="1" x14ac:dyDescent="0.25">
      <c r="A11751" s="1"/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7"/>
      <c r="M11751" s="7"/>
      <c r="N11751" s="7"/>
    </row>
    <row r="11752" spans="1:14" ht="30" customHeight="1" x14ac:dyDescent="0.25">
      <c r="A11752" s="1"/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7"/>
      <c r="M11752" s="7"/>
      <c r="N11752" s="7"/>
    </row>
    <row r="11753" spans="1:14" ht="30" customHeight="1" x14ac:dyDescent="0.25">
      <c r="A11753" s="1"/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7"/>
      <c r="M11753" s="7"/>
      <c r="N11753" s="7"/>
    </row>
    <row r="11754" spans="1:14" ht="30" customHeight="1" x14ac:dyDescent="0.25">
      <c r="A11754" s="1"/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7"/>
      <c r="M11754" s="7"/>
      <c r="N11754" s="7"/>
    </row>
    <row r="11755" spans="1:14" ht="30" customHeight="1" x14ac:dyDescent="0.25">
      <c r="A11755" s="1"/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7"/>
      <c r="M11755" s="7"/>
      <c r="N11755" s="7"/>
    </row>
    <row r="11756" spans="1:14" ht="30" customHeight="1" x14ac:dyDescent="0.25">
      <c r="A11756" s="1"/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7"/>
      <c r="M11756" s="7"/>
      <c r="N11756" s="7"/>
    </row>
    <row r="11757" spans="1:14" ht="30" customHeight="1" x14ac:dyDescent="0.25">
      <c r="A11757" s="1"/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7"/>
      <c r="M11757" s="7"/>
      <c r="N11757" s="7"/>
    </row>
    <row r="11758" spans="1:14" ht="30" customHeight="1" x14ac:dyDescent="0.25">
      <c r="A11758" s="1"/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7"/>
      <c r="M11758" s="7"/>
      <c r="N11758" s="7"/>
    </row>
    <row r="11759" spans="1:14" ht="30" customHeight="1" x14ac:dyDescent="0.25">
      <c r="A11759" s="1"/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7"/>
      <c r="M11759" s="7"/>
      <c r="N11759" s="7"/>
    </row>
    <row r="11760" spans="1:14" ht="30" customHeight="1" x14ac:dyDescent="0.25">
      <c r="A11760" s="1"/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7"/>
      <c r="M11760" s="7"/>
      <c r="N11760" s="7"/>
    </row>
    <row r="11761" spans="1:14" ht="30" customHeight="1" x14ac:dyDescent="0.25">
      <c r="A11761" s="1"/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7"/>
      <c r="M11761" s="7"/>
      <c r="N11761" s="7"/>
    </row>
    <row r="11762" spans="1:14" ht="30" customHeight="1" x14ac:dyDescent="0.25">
      <c r="A11762" s="1"/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7"/>
      <c r="M11762" s="7"/>
      <c r="N11762" s="7"/>
    </row>
    <row r="11763" spans="1:14" ht="30" customHeight="1" x14ac:dyDescent="0.25">
      <c r="A11763" s="1"/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7"/>
      <c r="M11763" s="7"/>
      <c r="N11763" s="7"/>
    </row>
    <row r="11764" spans="1:14" ht="30" customHeight="1" x14ac:dyDescent="0.25">
      <c r="A11764" s="1"/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7"/>
      <c r="M11764" s="7"/>
      <c r="N11764" s="7"/>
    </row>
    <row r="11765" spans="1:14" ht="30" customHeight="1" x14ac:dyDescent="0.25">
      <c r="A11765" s="1"/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7"/>
      <c r="M11765" s="7"/>
      <c r="N11765" s="7"/>
    </row>
    <row r="11766" spans="1:14" ht="30" customHeight="1" x14ac:dyDescent="0.25">
      <c r="A11766" s="1"/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7"/>
      <c r="M11766" s="7"/>
      <c r="N11766" s="7"/>
    </row>
    <row r="11767" spans="1:14" ht="30" customHeight="1" x14ac:dyDescent="0.25">
      <c r="A11767" s="1"/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7"/>
      <c r="M11767" s="7"/>
      <c r="N11767" s="7"/>
    </row>
    <row r="11768" spans="1:14" ht="30" customHeight="1" x14ac:dyDescent="0.25">
      <c r="A11768" s="1"/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7"/>
      <c r="M11768" s="7"/>
      <c r="N11768" s="7"/>
    </row>
    <row r="11769" spans="1:14" ht="30" customHeight="1" x14ac:dyDescent="0.25">
      <c r="A11769" s="1"/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7"/>
      <c r="M11769" s="7"/>
      <c r="N11769" s="7"/>
    </row>
    <row r="11770" spans="1:14" ht="30" customHeight="1" x14ac:dyDescent="0.25">
      <c r="A11770" s="1"/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7"/>
      <c r="M11770" s="7"/>
      <c r="N11770" s="7"/>
    </row>
    <row r="11771" spans="1:14" ht="30" customHeight="1" x14ac:dyDescent="0.25">
      <c r="A11771" s="1"/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7"/>
      <c r="M11771" s="7"/>
      <c r="N11771" s="7"/>
    </row>
    <row r="11772" spans="1:14" ht="30" customHeight="1" x14ac:dyDescent="0.25">
      <c r="A11772" s="1"/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7"/>
      <c r="M11772" s="7"/>
      <c r="N11772" s="7"/>
    </row>
    <row r="11773" spans="1:14" ht="30" customHeight="1" x14ac:dyDescent="0.25">
      <c r="A11773" s="1"/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7"/>
      <c r="M11773" s="7"/>
      <c r="N11773" s="7"/>
    </row>
    <row r="11774" spans="1:14" ht="30" customHeight="1" x14ac:dyDescent="0.25">
      <c r="A11774" s="1"/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7"/>
      <c r="M11774" s="7"/>
      <c r="N11774" s="7"/>
    </row>
    <row r="11775" spans="1:14" ht="30" customHeight="1" x14ac:dyDescent="0.25">
      <c r="A11775" s="1"/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7"/>
      <c r="M11775" s="7"/>
      <c r="N11775" s="7"/>
    </row>
    <row r="11776" spans="1:14" ht="30" customHeight="1" x14ac:dyDescent="0.25">
      <c r="A11776" s="1"/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7"/>
      <c r="M11776" s="7"/>
      <c r="N11776" s="7"/>
    </row>
    <row r="11777" spans="1:14" ht="30" customHeight="1" x14ac:dyDescent="0.25">
      <c r="A11777" s="1"/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7"/>
      <c r="M11777" s="7"/>
      <c r="N11777" s="7"/>
    </row>
    <row r="11778" spans="1:14" ht="30" customHeight="1" x14ac:dyDescent="0.25">
      <c r="A11778" s="1"/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7"/>
      <c r="M11778" s="7"/>
      <c r="N11778" s="7"/>
    </row>
    <row r="11779" spans="1:14" ht="30" customHeight="1" x14ac:dyDescent="0.25">
      <c r="A11779" s="1"/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7"/>
      <c r="M11779" s="7"/>
      <c r="N11779" s="7"/>
    </row>
    <row r="11780" spans="1:14" ht="30" customHeight="1" x14ac:dyDescent="0.25">
      <c r="A11780" s="1"/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7"/>
      <c r="M11780" s="7"/>
      <c r="N11780" s="7"/>
    </row>
    <row r="11781" spans="1:14" ht="30" customHeight="1" x14ac:dyDescent="0.25">
      <c r="A11781" s="1"/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7"/>
      <c r="M11781" s="7"/>
      <c r="N11781" s="7"/>
    </row>
    <row r="11782" spans="1:14" ht="30" customHeight="1" x14ac:dyDescent="0.25">
      <c r="A11782" s="1"/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7"/>
      <c r="M11782" s="7"/>
      <c r="N11782" s="7"/>
    </row>
    <row r="11783" spans="1:14" ht="30" customHeight="1" x14ac:dyDescent="0.25">
      <c r="A11783" s="1"/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7"/>
      <c r="M11783" s="7"/>
      <c r="N11783" s="7"/>
    </row>
    <row r="11784" spans="1:14" ht="30" customHeight="1" x14ac:dyDescent="0.25">
      <c r="A11784" s="1"/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7"/>
      <c r="M11784" s="7"/>
      <c r="N11784" s="7"/>
    </row>
    <row r="11785" spans="1:14" ht="30" customHeight="1" x14ac:dyDescent="0.25">
      <c r="A11785" s="1"/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7"/>
      <c r="M11785" s="7"/>
      <c r="N11785" s="7"/>
    </row>
    <row r="11786" spans="1:14" ht="30" customHeight="1" x14ac:dyDescent="0.25">
      <c r="A11786" s="1"/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7"/>
      <c r="M11786" s="7"/>
      <c r="N11786" s="7"/>
    </row>
    <row r="11787" spans="1:14" ht="30" customHeight="1" x14ac:dyDescent="0.25">
      <c r="A11787" s="1"/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7"/>
      <c r="M11787" s="7"/>
      <c r="N11787" s="7"/>
    </row>
    <row r="11788" spans="1:14" ht="30" customHeight="1" x14ac:dyDescent="0.25">
      <c r="A11788" s="1"/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7"/>
      <c r="M11788" s="7"/>
      <c r="N11788" s="7"/>
    </row>
    <row r="11789" spans="1:14" ht="30" customHeight="1" x14ac:dyDescent="0.25">
      <c r="A11789" s="1"/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7"/>
      <c r="M11789" s="7"/>
      <c r="N11789" s="7"/>
    </row>
    <row r="11790" spans="1:14" ht="30" customHeight="1" x14ac:dyDescent="0.25">
      <c r="A11790" s="1"/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7"/>
      <c r="M11790" s="7"/>
      <c r="N11790" s="7"/>
    </row>
    <row r="11791" spans="1:14" ht="30" customHeight="1" x14ac:dyDescent="0.25">
      <c r="A11791" s="1"/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7"/>
      <c r="M11791" s="7"/>
      <c r="N11791" s="7"/>
    </row>
    <row r="11792" spans="1:14" ht="30" customHeight="1" x14ac:dyDescent="0.25">
      <c r="A11792" s="1"/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7"/>
      <c r="M11792" s="7"/>
      <c r="N11792" s="7"/>
    </row>
    <row r="11793" spans="1:14" ht="30" customHeight="1" x14ac:dyDescent="0.25">
      <c r="A11793" s="1"/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7"/>
      <c r="M11793" s="7"/>
      <c r="N11793" s="7"/>
    </row>
    <row r="11794" spans="1:14" ht="30" customHeight="1" x14ac:dyDescent="0.25">
      <c r="A11794" s="1"/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7"/>
      <c r="M11794" s="7"/>
      <c r="N11794" s="7"/>
    </row>
    <row r="11795" spans="1:14" ht="30" customHeight="1" x14ac:dyDescent="0.25">
      <c r="A11795" s="1"/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7"/>
      <c r="M11795" s="7"/>
      <c r="N11795" s="7"/>
    </row>
    <row r="11796" spans="1:14" ht="30" customHeight="1" x14ac:dyDescent="0.25">
      <c r="A11796" s="1"/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7"/>
      <c r="M11796" s="7"/>
      <c r="N11796" s="7"/>
    </row>
    <row r="11797" spans="1:14" ht="30" customHeight="1" x14ac:dyDescent="0.25">
      <c r="A11797" s="1"/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7"/>
      <c r="M11797" s="7"/>
      <c r="N11797" s="7"/>
    </row>
    <row r="11798" spans="1:14" ht="30" customHeight="1" x14ac:dyDescent="0.25">
      <c r="A11798" s="1"/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7"/>
      <c r="M11798" s="7"/>
      <c r="N11798" s="7"/>
    </row>
    <row r="11799" spans="1:14" ht="30" customHeight="1" x14ac:dyDescent="0.25">
      <c r="A11799" s="1"/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7"/>
      <c r="M11799" s="7"/>
      <c r="N11799" s="7"/>
    </row>
    <row r="11800" spans="1:14" ht="30" customHeight="1" x14ac:dyDescent="0.25">
      <c r="A11800" s="1"/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7"/>
      <c r="M11800" s="7"/>
      <c r="N11800" s="7"/>
    </row>
    <row r="11801" spans="1:14" ht="30" customHeight="1" x14ac:dyDescent="0.25">
      <c r="A11801" s="1"/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7"/>
      <c r="M11801" s="7"/>
      <c r="N11801" s="7"/>
    </row>
    <row r="11802" spans="1:14" ht="30" customHeight="1" x14ac:dyDescent="0.25">
      <c r="A11802" s="1"/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7"/>
      <c r="M11802" s="7"/>
      <c r="N11802" s="7"/>
    </row>
    <row r="11803" spans="1:14" ht="30" customHeight="1" x14ac:dyDescent="0.25">
      <c r="A11803" s="1"/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7"/>
      <c r="M11803" s="7"/>
      <c r="N11803" s="7"/>
    </row>
    <row r="11804" spans="1:14" ht="30" customHeight="1" x14ac:dyDescent="0.25">
      <c r="A11804" s="1"/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7"/>
      <c r="M11804" s="7"/>
      <c r="N11804" s="7"/>
    </row>
    <row r="11805" spans="1:14" ht="30" customHeight="1" x14ac:dyDescent="0.25">
      <c r="A11805" s="1"/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7"/>
      <c r="M11805" s="7"/>
      <c r="N11805" s="7"/>
    </row>
    <row r="11806" spans="1:14" ht="30" customHeight="1" x14ac:dyDescent="0.25">
      <c r="A11806" s="1"/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7"/>
      <c r="M11806" s="7"/>
      <c r="N11806" s="7"/>
    </row>
    <row r="11807" spans="1:14" ht="30" customHeight="1" x14ac:dyDescent="0.25">
      <c r="A11807" s="1"/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7"/>
      <c r="M11807" s="7"/>
      <c r="N11807" s="7"/>
    </row>
    <row r="11808" spans="1:14" ht="30" customHeight="1" x14ac:dyDescent="0.25">
      <c r="A11808" s="1"/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7"/>
      <c r="M11808" s="7"/>
      <c r="N11808" s="7"/>
    </row>
    <row r="11809" spans="1:14" ht="30" customHeight="1" x14ac:dyDescent="0.25">
      <c r="A11809" s="1"/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7"/>
      <c r="M11809" s="7"/>
      <c r="N11809" s="7"/>
    </row>
    <row r="11810" spans="1:14" ht="30" customHeight="1" x14ac:dyDescent="0.25">
      <c r="A11810" s="1"/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7"/>
      <c r="M11810" s="7"/>
      <c r="N11810" s="7"/>
    </row>
    <row r="11811" spans="1:14" ht="30" customHeight="1" x14ac:dyDescent="0.25">
      <c r="A11811" s="1"/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7"/>
      <c r="M11811" s="7"/>
      <c r="N11811" s="7"/>
    </row>
    <row r="11812" spans="1:14" ht="30" customHeight="1" x14ac:dyDescent="0.25">
      <c r="A11812" s="1"/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7"/>
      <c r="M11812" s="7"/>
      <c r="N11812" s="7"/>
    </row>
    <row r="11813" spans="1:14" ht="30" customHeight="1" x14ac:dyDescent="0.25">
      <c r="A11813" s="1"/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7"/>
      <c r="M11813" s="7"/>
      <c r="N11813" s="7"/>
    </row>
    <row r="11814" spans="1:14" ht="30" customHeight="1" x14ac:dyDescent="0.25">
      <c r="A11814" s="1"/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7"/>
      <c r="M11814" s="7"/>
      <c r="N11814" s="7"/>
    </row>
    <row r="11815" spans="1:14" ht="30" customHeight="1" x14ac:dyDescent="0.25">
      <c r="A11815" s="1"/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7"/>
      <c r="M11815" s="7"/>
      <c r="N11815" s="7"/>
    </row>
    <row r="11816" spans="1:14" ht="30" customHeight="1" x14ac:dyDescent="0.25">
      <c r="A11816" s="1"/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7"/>
      <c r="M11816" s="7"/>
      <c r="N11816" s="7"/>
    </row>
    <row r="11817" spans="1:14" ht="30" customHeight="1" x14ac:dyDescent="0.25">
      <c r="A11817" s="1"/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7"/>
      <c r="M11817" s="7"/>
      <c r="N11817" s="7"/>
    </row>
    <row r="11818" spans="1:14" ht="30" customHeight="1" x14ac:dyDescent="0.25">
      <c r="A11818" s="1"/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7"/>
      <c r="M11818" s="7"/>
      <c r="N11818" s="7"/>
    </row>
    <row r="11819" spans="1:14" ht="30" customHeight="1" x14ac:dyDescent="0.25">
      <c r="A11819" s="1"/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7"/>
      <c r="M11819" s="7"/>
      <c r="N11819" s="7"/>
    </row>
    <row r="11820" spans="1:14" ht="30" customHeight="1" x14ac:dyDescent="0.25">
      <c r="A11820" s="1"/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7"/>
      <c r="M11820" s="7"/>
      <c r="N11820" s="7"/>
    </row>
    <row r="11821" spans="1:14" ht="30" customHeight="1" x14ac:dyDescent="0.25">
      <c r="A11821" s="1"/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7"/>
      <c r="M11821" s="7"/>
      <c r="N11821" s="7"/>
    </row>
    <row r="11822" spans="1:14" ht="30" customHeight="1" x14ac:dyDescent="0.25">
      <c r="A11822" s="1"/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7"/>
      <c r="M11822" s="7"/>
      <c r="N11822" s="7"/>
    </row>
    <row r="11823" spans="1:14" ht="30" customHeight="1" x14ac:dyDescent="0.25">
      <c r="A11823" s="1"/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7"/>
      <c r="M11823" s="7"/>
      <c r="N11823" s="7"/>
    </row>
    <row r="11824" spans="1:14" ht="30" customHeight="1" x14ac:dyDescent="0.25">
      <c r="A11824" s="1"/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7"/>
      <c r="M11824" s="7"/>
      <c r="N11824" s="7"/>
    </row>
    <row r="11825" spans="1:14" ht="30" customHeight="1" x14ac:dyDescent="0.25">
      <c r="A11825" s="1"/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7"/>
      <c r="M11825" s="7"/>
      <c r="N11825" s="7"/>
    </row>
    <row r="11826" spans="1:14" ht="30" customHeight="1" x14ac:dyDescent="0.25">
      <c r="A11826" s="1"/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7"/>
      <c r="M11826" s="7"/>
      <c r="N11826" s="7"/>
    </row>
    <row r="11827" spans="1:14" ht="30" customHeight="1" x14ac:dyDescent="0.25">
      <c r="A11827" s="1"/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7"/>
      <c r="M11827" s="7"/>
      <c r="N11827" s="7"/>
    </row>
    <row r="11828" spans="1:14" ht="30" customHeight="1" x14ac:dyDescent="0.25">
      <c r="A11828" s="1"/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7"/>
      <c r="M11828" s="7"/>
      <c r="N11828" s="7"/>
    </row>
    <row r="11829" spans="1:14" ht="30" customHeight="1" x14ac:dyDescent="0.25">
      <c r="A11829" s="1"/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7"/>
      <c r="M11829" s="7"/>
      <c r="N11829" s="7"/>
    </row>
    <row r="11830" spans="1:14" ht="30" customHeight="1" x14ac:dyDescent="0.25">
      <c r="A11830" s="1"/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7"/>
      <c r="M11830" s="7"/>
      <c r="N11830" s="7"/>
    </row>
    <row r="11831" spans="1:14" ht="30" customHeight="1" x14ac:dyDescent="0.25">
      <c r="A11831" s="1"/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7"/>
      <c r="M11831" s="7"/>
      <c r="N11831" s="7"/>
    </row>
    <row r="11832" spans="1:14" ht="30" customHeight="1" x14ac:dyDescent="0.25">
      <c r="A11832" s="1"/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7"/>
      <c r="M11832" s="7"/>
      <c r="N11832" s="7"/>
    </row>
    <row r="11833" spans="1:14" ht="30" customHeight="1" x14ac:dyDescent="0.25">
      <c r="A11833" s="1"/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7"/>
      <c r="M11833" s="7"/>
      <c r="N11833" s="7"/>
    </row>
    <row r="11834" spans="1:14" ht="30" customHeight="1" x14ac:dyDescent="0.25">
      <c r="A11834" s="1"/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7"/>
      <c r="M11834" s="7"/>
      <c r="N11834" s="7"/>
    </row>
    <row r="11835" spans="1:14" ht="30" customHeight="1" x14ac:dyDescent="0.25">
      <c r="A11835" s="1"/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7"/>
      <c r="M11835" s="7"/>
      <c r="N11835" s="7"/>
    </row>
    <row r="11836" spans="1:14" ht="30" customHeight="1" x14ac:dyDescent="0.25">
      <c r="A11836" s="1"/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7"/>
      <c r="M11836" s="7"/>
      <c r="N11836" s="7"/>
    </row>
    <row r="11837" spans="1:14" ht="30" customHeight="1" x14ac:dyDescent="0.25">
      <c r="A11837" s="1"/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7"/>
      <c r="M11837" s="7"/>
      <c r="N11837" s="7"/>
    </row>
    <row r="11838" spans="1:14" ht="30" customHeight="1" x14ac:dyDescent="0.25">
      <c r="A11838" s="1"/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7"/>
      <c r="M11838" s="7"/>
      <c r="N11838" s="7"/>
    </row>
    <row r="11839" spans="1:14" ht="30" customHeight="1" x14ac:dyDescent="0.25">
      <c r="A11839" s="1"/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7"/>
      <c r="M11839" s="7"/>
      <c r="N11839" s="7"/>
    </row>
    <row r="11840" spans="1:14" ht="30" customHeight="1" x14ac:dyDescent="0.25">
      <c r="A11840" s="1"/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7"/>
      <c r="M11840" s="7"/>
      <c r="N11840" s="7"/>
    </row>
    <row r="11841" spans="1:14" ht="30" customHeight="1" x14ac:dyDescent="0.25">
      <c r="A11841" s="1"/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7"/>
      <c r="M11841" s="7"/>
      <c r="N11841" s="7"/>
    </row>
    <row r="11842" spans="1:14" ht="30" customHeight="1" x14ac:dyDescent="0.25">
      <c r="A11842" s="1"/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7"/>
      <c r="M11842" s="7"/>
      <c r="N11842" s="7"/>
    </row>
    <row r="11843" spans="1:14" ht="30" customHeight="1" x14ac:dyDescent="0.25">
      <c r="A11843" s="1"/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7"/>
      <c r="M11843" s="7"/>
      <c r="N11843" s="7"/>
    </row>
    <row r="11844" spans="1:14" ht="30" customHeight="1" x14ac:dyDescent="0.25">
      <c r="A11844" s="1"/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7"/>
      <c r="M11844" s="7"/>
      <c r="N11844" s="7"/>
    </row>
    <row r="11845" spans="1:14" ht="30" customHeight="1" x14ac:dyDescent="0.25">
      <c r="A11845" s="1"/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7"/>
      <c r="M11845" s="7"/>
      <c r="N11845" s="7"/>
    </row>
    <row r="11846" spans="1:14" ht="30" customHeight="1" x14ac:dyDescent="0.25">
      <c r="A11846" s="1"/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7"/>
      <c r="M11846" s="7"/>
      <c r="N11846" s="7"/>
    </row>
    <row r="11847" spans="1:14" ht="30" customHeight="1" x14ac:dyDescent="0.25">
      <c r="A11847" s="1"/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7"/>
      <c r="M11847" s="7"/>
      <c r="N11847" s="7"/>
    </row>
    <row r="11848" spans="1:14" ht="30" customHeight="1" x14ac:dyDescent="0.25">
      <c r="A11848" s="1"/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7"/>
      <c r="M11848" s="7"/>
      <c r="N11848" s="7"/>
    </row>
    <row r="11849" spans="1:14" ht="30" customHeight="1" x14ac:dyDescent="0.25">
      <c r="A11849" s="1"/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7"/>
      <c r="M11849" s="7"/>
      <c r="N11849" s="7"/>
    </row>
    <row r="11850" spans="1:14" ht="30" customHeight="1" x14ac:dyDescent="0.25">
      <c r="A11850" s="1"/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7"/>
      <c r="M11850" s="7"/>
      <c r="N11850" s="7"/>
    </row>
    <row r="11851" spans="1:14" ht="30" customHeight="1" x14ac:dyDescent="0.25">
      <c r="A11851" s="1"/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7"/>
      <c r="M11851" s="7"/>
      <c r="N11851" s="7"/>
    </row>
    <row r="11852" spans="1:14" ht="30" customHeight="1" x14ac:dyDescent="0.25">
      <c r="A11852" s="1"/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7"/>
      <c r="M11852" s="7"/>
      <c r="N11852" s="7"/>
    </row>
    <row r="11853" spans="1:14" ht="30" customHeight="1" x14ac:dyDescent="0.25">
      <c r="A11853" s="1"/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7"/>
      <c r="M11853" s="7"/>
      <c r="N11853" s="7"/>
    </row>
    <row r="11854" spans="1:14" ht="30" customHeight="1" x14ac:dyDescent="0.25">
      <c r="A11854" s="1"/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7"/>
      <c r="M11854" s="7"/>
      <c r="N11854" s="7"/>
    </row>
    <row r="11855" spans="1:14" ht="30" customHeight="1" x14ac:dyDescent="0.25">
      <c r="A11855" s="1"/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7"/>
      <c r="M11855" s="7"/>
      <c r="N11855" s="7"/>
    </row>
    <row r="11856" spans="1:14" ht="30" customHeight="1" x14ac:dyDescent="0.25">
      <c r="A11856" s="1"/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7"/>
      <c r="M11856" s="7"/>
      <c r="N11856" s="7"/>
    </row>
    <row r="11857" spans="1:14" ht="30" customHeight="1" x14ac:dyDescent="0.25">
      <c r="A11857" s="1"/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7"/>
      <c r="M11857" s="7"/>
      <c r="N11857" s="7"/>
    </row>
    <row r="11858" spans="1:14" ht="30" customHeight="1" x14ac:dyDescent="0.25">
      <c r="A11858" s="1"/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7"/>
      <c r="M11858" s="7"/>
      <c r="N11858" s="7"/>
    </row>
    <row r="11859" spans="1:14" ht="30" customHeight="1" x14ac:dyDescent="0.25">
      <c r="A11859" s="1"/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7"/>
      <c r="M11859" s="7"/>
      <c r="N11859" s="7"/>
    </row>
    <row r="11860" spans="1:14" ht="30" customHeight="1" x14ac:dyDescent="0.25">
      <c r="A11860" s="1"/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7"/>
      <c r="M11860" s="7"/>
      <c r="N11860" s="7"/>
    </row>
    <row r="11861" spans="1:14" ht="30" customHeight="1" x14ac:dyDescent="0.25">
      <c r="A11861" s="1"/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7"/>
      <c r="M11861" s="7"/>
      <c r="N11861" s="7"/>
    </row>
    <row r="11862" spans="1:14" ht="30" customHeight="1" x14ac:dyDescent="0.25">
      <c r="A11862" s="1"/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7"/>
      <c r="M11862" s="7"/>
      <c r="N11862" s="7"/>
    </row>
    <row r="11863" spans="1:14" ht="30" customHeight="1" x14ac:dyDescent="0.25">
      <c r="A11863" s="1"/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7"/>
      <c r="M11863" s="7"/>
      <c r="N11863" s="7"/>
    </row>
    <row r="11864" spans="1:14" ht="30" customHeight="1" x14ac:dyDescent="0.25">
      <c r="A11864" s="1"/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7"/>
      <c r="M11864" s="7"/>
      <c r="N11864" s="7"/>
    </row>
    <row r="11865" spans="1:14" ht="30" customHeight="1" x14ac:dyDescent="0.25">
      <c r="A11865" s="1"/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7"/>
      <c r="M11865" s="7"/>
      <c r="N11865" s="7"/>
    </row>
    <row r="11866" spans="1:14" ht="30" customHeight="1" x14ac:dyDescent="0.25">
      <c r="A11866" s="1"/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7"/>
      <c r="M11866" s="7"/>
      <c r="N11866" s="7"/>
    </row>
    <row r="11867" spans="1:14" ht="30" customHeight="1" x14ac:dyDescent="0.25">
      <c r="A11867" s="1"/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7"/>
      <c r="M11867" s="7"/>
      <c r="N11867" s="7"/>
    </row>
    <row r="11868" spans="1:14" ht="30" customHeight="1" x14ac:dyDescent="0.25">
      <c r="A11868" s="1"/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7"/>
      <c r="M11868" s="7"/>
      <c r="N11868" s="7"/>
    </row>
    <row r="11869" spans="1:14" ht="30" customHeight="1" x14ac:dyDescent="0.25">
      <c r="A11869" s="1"/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7"/>
      <c r="M11869" s="7"/>
      <c r="N11869" s="7"/>
    </row>
    <row r="11870" spans="1:14" ht="30" customHeight="1" x14ac:dyDescent="0.25">
      <c r="A11870" s="1"/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7"/>
      <c r="M11870" s="7"/>
      <c r="N11870" s="7"/>
    </row>
    <row r="11871" spans="1:14" ht="30" customHeight="1" x14ac:dyDescent="0.25">
      <c r="A11871" s="1"/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7"/>
      <c r="M11871" s="7"/>
      <c r="N11871" s="7"/>
    </row>
    <row r="11872" spans="1:14" ht="30" customHeight="1" x14ac:dyDescent="0.25">
      <c r="A11872" s="1"/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7"/>
      <c r="M11872" s="7"/>
      <c r="N11872" s="7"/>
    </row>
    <row r="11873" spans="1:14" ht="30" customHeight="1" x14ac:dyDescent="0.25">
      <c r="A11873" s="1"/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7"/>
      <c r="M11873" s="7"/>
      <c r="N11873" s="7"/>
    </row>
    <row r="11874" spans="1:14" ht="30" customHeight="1" x14ac:dyDescent="0.25">
      <c r="A11874" s="1"/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7"/>
      <c r="M11874" s="7"/>
      <c r="N11874" s="7"/>
    </row>
    <row r="11875" spans="1:14" ht="30" customHeight="1" x14ac:dyDescent="0.25">
      <c r="A11875" s="1"/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7"/>
      <c r="M11875" s="7"/>
      <c r="N11875" s="7"/>
    </row>
    <row r="11876" spans="1:14" ht="30" customHeight="1" x14ac:dyDescent="0.25">
      <c r="A11876" s="1"/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7"/>
      <c r="M11876" s="7"/>
      <c r="N11876" s="7"/>
    </row>
    <row r="11877" spans="1:14" ht="30" customHeight="1" x14ac:dyDescent="0.25">
      <c r="A11877" s="1"/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7"/>
      <c r="M11877" s="7"/>
      <c r="N11877" s="7"/>
    </row>
    <row r="11878" spans="1:14" ht="30" customHeight="1" x14ac:dyDescent="0.25">
      <c r="A11878" s="1"/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7"/>
      <c r="M11878" s="7"/>
      <c r="N11878" s="7"/>
    </row>
    <row r="11879" spans="1:14" ht="30" customHeight="1" x14ac:dyDescent="0.25">
      <c r="A11879" s="1"/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7"/>
      <c r="M11879" s="7"/>
      <c r="N11879" s="7"/>
    </row>
    <row r="11880" spans="1:14" ht="30" customHeight="1" x14ac:dyDescent="0.25">
      <c r="A11880" s="1"/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7"/>
      <c r="M11880" s="7"/>
      <c r="N11880" s="7"/>
    </row>
    <row r="11881" spans="1:14" ht="30" customHeight="1" x14ac:dyDescent="0.25">
      <c r="A11881" s="1"/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7"/>
      <c r="M11881" s="7"/>
      <c r="N11881" s="7"/>
    </row>
    <row r="11882" spans="1:14" ht="30" customHeight="1" x14ac:dyDescent="0.25">
      <c r="A11882" s="1"/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7"/>
      <c r="M11882" s="7"/>
      <c r="N11882" s="7"/>
    </row>
    <row r="11883" spans="1:14" ht="30" customHeight="1" x14ac:dyDescent="0.25">
      <c r="A11883" s="1"/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7"/>
      <c r="M11883" s="7"/>
      <c r="N11883" s="7"/>
    </row>
    <row r="11884" spans="1:14" ht="30" customHeight="1" x14ac:dyDescent="0.25">
      <c r="A11884" s="1"/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7"/>
      <c r="M11884" s="7"/>
      <c r="N11884" s="7"/>
    </row>
    <row r="11885" spans="1:14" ht="30" customHeight="1" x14ac:dyDescent="0.25">
      <c r="A11885" s="1"/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7"/>
      <c r="M11885" s="7"/>
      <c r="N11885" s="7"/>
    </row>
    <row r="11886" spans="1:14" ht="30" customHeight="1" x14ac:dyDescent="0.25">
      <c r="A11886" s="1"/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7"/>
      <c r="M11886" s="7"/>
      <c r="N11886" s="7"/>
    </row>
    <row r="11887" spans="1:14" ht="30" customHeight="1" x14ac:dyDescent="0.25">
      <c r="A11887" s="1"/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7"/>
      <c r="M11887" s="7"/>
      <c r="N11887" s="7"/>
    </row>
    <row r="11888" spans="1:14" ht="30" customHeight="1" x14ac:dyDescent="0.25">
      <c r="A11888" s="1"/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7"/>
      <c r="M11888" s="7"/>
      <c r="N11888" s="7"/>
    </row>
    <row r="11889" spans="1:14" ht="30" customHeight="1" x14ac:dyDescent="0.25">
      <c r="A11889" s="1"/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7"/>
      <c r="M11889" s="7"/>
      <c r="N11889" s="7"/>
    </row>
    <row r="11890" spans="1:14" ht="30" customHeight="1" x14ac:dyDescent="0.25">
      <c r="A11890" s="1"/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7"/>
      <c r="M11890" s="7"/>
      <c r="N11890" s="7"/>
    </row>
    <row r="11891" spans="1:14" ht="30" customHeight="1" x14ac:dyDescent="0.25">
      <c r="A11891" s="1"/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7"/>
      <c r="M11891" s="7"/>
      <c r="N11891" s="7"/>
    </row>
    <row r="11892" spans="1:14" ht="30" customHeight="1" x14ac:dyDescent="0.25">
      <c r="A11892" s="1"/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7"/>
      <c r="M11892" s="7"/>
      <c r="N11892" s="7"/>
    </row>
    <row r="11893" spans="1:14" ht="30" customHeight="1" x14ac:dyDescent="0.25">
      <c r="A11893" s="1"/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7"/>
      <c r="M11893" s="7"/>
      <c r="N11893" s="7"/>
    </row>
    <row r="11894" spans="1:14" ht="30" customHeight="1" x14ac:dyDescent="0.25">
      <c r="A11894" s="1"/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7"/>
      <c r="M11894" s="7"/>
      <c r="N11894" s="7"/>
    </row>
    <row r="11895" spans="1:14" ht="30" customHeight="1" x14ac:dyDescent="0.25">
      <c r="A11895" s="1"/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7"/>
      <c r="M11895" s="7"/>
      <c r="N11895" s="7"/>
    </row>
    <row r="11896" spans="1:14" ht="30" customHeight="1" x14ac:dyDescent="0.25">
      <c r="A11896" s="1"/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7"/>
      <c r="M11896" s="7"/>
      <c r="N11896" s="7"/>
    </row>
    <row r="11897" spans="1:14" ht="30" customHeight="1" x14ac:dyDescent="0.25">
      <c r="A11897" s="1"/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7"/>
      <c r="M11897" s="7"/>
      <c r="N11897" s="7"/>
    </row>
    <row r="11898" spans="1:14" ht="30" customHeight="1" x14ac:dyDescent="0.25">
      <c r="A11898" s="1"/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7"/>
      <c r="M11898" s="7"/>
      <c r="N11898" s="7"/>
    </row>
    <row r="11899" spans="1:14" ht="30" customHeight="1" x14ac:dyDescent="0.25">
      <c r="A11899" s="1"/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7"/>
      <c r="M11899" s="7"/>
      <c r="N11899" s="7"/>
    </row>
    <row r="11900" spans="1:14" ht="30" customHeight="1" x14ac:dyDescent="0.25">
      <c r="A11900" s="1"/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7"/>
      <c r="M11900" s="7"/>
      <c r="N11900" s="7"/>
    </row>
    <row r="11901" spans="1:14" ht="30" customHeight="1" x14ac:dyDescent="0.25">
      <c r="A11901" s="1"/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7"/>
      <c r="M11901" s="7"/>
      <c r="N11901" s="7"/>
    </row>
    <row r="11902" spans="1:14" ht="30" customHeight="1" x14ac:dyDescent="0.25">
      <c r="A11902" s="1"/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7"/>
      <c r="M11902" s="7"/>
      <c r="N11902" s="7"/>
    </row>
    <row r="11903" spans="1:14" ht="30" customHeight="1" x14ac:dyDescent="0.25">
      <c r="A11903" s="1"/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7"/>
      <c r="M11903" s="7"/>
      <c r="N11903" s="7"/>
    </row>
    <row r="11904" spans="1:14" ht="30" customHeight="1" x14ac:dyDescent="0.25">
      <c r="A11904" s="1"/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7"/>
      <c r="M11904" s="7"/>
      <c r="N11904" s="7"/>
    </row>
    <row r="11905" spans="1:14" ht="30" customHeight="1" x14ac:dyDescent="0.25">
      <c r="A11905" s="1"/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7"/>
      <c r="M11905" s="7"/>
      <c r="N11905" s="7"/>
    </row>
    <row r="11906" spans="1:14" ht="30" customHeight="1" x14ac:dyDescent="0.25">
      <c r="A11906" s="1"/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7"/>
      <c r="M11906" s="7"/>
      <c r="N11906" s="7"/>
    </row>
    <row r="11907" spans="1:14" ht="30" customHeight="1" x14ac:dyDescent="0.25">
      <c r="A11907" s="1"/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7"/>
      <c r="M11907" s="7"/>
      <c r="N11907" s="7"/>
    </row>
    <row r="11908" spans="1:14" ht="30" customHeight="1" x14ac:dyDescent="0.25">
      <c r="A11908" s="1"/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7"/>
      <c r="M11908" s="7"/>
      <c r="N11908" s="7"/>
    </row>
    <row r="11909" spans="1:14" ht="30" customHeight="1" x14ac:dyDescent="0.25">
      <c r="A11909" s="1"/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7"/>
      <c r="M11909" s="7"/>
      <c r="N11909" s="7"/>
    </row>
    <row r="11910" spans="1:14" ht="30" customHeight="1" x14ac:dyDescent="0.25">
      <c r="A11910" s="1"/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7"/>
      <c r="M11910" s="7"/>
      <c r="N11910" s="7"/>
    </row>
    <row r="11911" spans="1:14" ht="30" customHeight="1" x14ac:dyDescent="0.25">
      <c r="A11911" s="1"/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7"/>
      <c r="M11911" s="7"/>
      <c r="N11911" s="7"/>
    </row>
    <row r="11912" spans="1:14" ht="30" customHeight="1" x14ac:dyDescent="0.25">
      <c r="A11912" s="1"/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7"/>
      <c r="M11912" s="7"/>
      <c r="N11912" s="7"/>
    </row>
    <row r="11913" spans="1:14" ht="30" customHeight="1" x14ac:dyDescent="0.25">
      <c r="A11913" s="1"/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7"/>
      <c r="M11913" s="7"/>
      <c r="N11913" s="7"/>
    </row>
    <row r="11914" spans="1:14" ht="30" customHeight="1" x14ac:dyDescent="0.25">
      <c r="A11914" s="1"/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7"/>
      <c r="M11914" s="7"/>
      <c r="N11914" s="7"/>
    </row>
    <row r="11915" spans="1:14" ht="30" customHeight="1" x14ac:dyDescent="0.25">
      <c r="A11915" s="1"/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7"/>
      <c r="M11915" s="7"/>
      <c r="N11915" s="7"/>
    </row>
    <row r="11916" spans="1:14" ht="30" customHeight="1" x14ac:dyDescent="0.25">
      <c r="A11916" s="1"/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7"/>
      <c r="M11916" s="7"/>
      <c r="N11916" s="7"/>
    </row>
    <row r="11917" spans="1:14" ht="30" customHeight="1" x14ac:dyDescent="0.25">
      <c r="A11917" s="1"/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7"/>
      <c r="M11917" s="7"/>
      <c r="N11917" s="7"/>
    </row>
    <row r="11918" spans="1:14" ht="30" customHeight="1" x14ac:dyDescent="0.25">
      <c r="A11918" s="1"/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7"/>
      <c r="M11918" s="7"/>
      <c r="N11918" s="7"/>
    </row>
    <row r="11919" spans="1:14" ht="30" customHeight="1" x14ac:dyDescent="0.25">
      <c r="A11919" s="1"/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7"/>
      <c r="M11919" s="7"/>
      <c r="N11919" s="7"/>
    </row>
    <row r="11920" spans="1:14" ht="30" customHeight="1" x14ac:dyDescent="0.25">
      <c r="A11920" s="1"/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7"/>
      <c r="M11920" s="7"/>
      <c r="N11920" s="7"/>
    </row>
    <row r="11921" spans="1:14" ht="30" customHeight="1" x14ac:dyDescent="0.25">
      <c r="A11921" s="1"/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7"/>
      <c r="M11921" s="7"/>
      <c r="N11921" s="7"/>
    </row>
    <row r="11922" spans="1:14" ht="30" customHeight="1" x14ac:dyDescent="0.25">
      <c r="A11922" s="1"/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7"/>
      <c r="M11922" s="7"/>
      <c r="N11922" s="7"/>
    </row>
    <row r="11923" spans="1:14" ht="30" customHeight="1" x14ac:dyDescent="0.25">
      <c r="A11923" s="1"/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7"/>
      <c r="M11923" s="7"/>
      <c r="N11923" s="7"/>
    </row>
    <row r="11924" spans="1:14" ht="30" customHeight="1" x14ac:dyDescent="0.25">
      <c r="A11924" s="1"/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7"/>
      <c r="M11924" s="7"/>
      <c r="N11924" s="7"/>
    </row>
    <row r="11925" spans="1:14" ht="30" customHeight="1" x14ac:dyDescent="0.25">
      <c r="A11925" s="1"/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7"/>
      <c r="M11925" s="7"/>
      <c r="N11925" s="7"/>
    </row>
    <row r="11926" spans="1:14" ht="30" customHeight="1" x14ac:dyDescent="0.25">
      <c r="A11926" s="1"/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7"/>
      <c r="M11926" s="7"/>
      <c r="N11926" s="7"/>
    </row>
    <row r="11927" spans="1:14" ht="30" customHeight="1" x14ac:dyDescent="0.25">
      <c r="A11927" s="1"/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7"/>
      <c r="M11927" s="7"/>
      <c r="N11927" s="7"/>
    </row>
    <row r="11928" spans="1:14" ht="30" customHeight="1" x14ac:dyDescent="0.25">
      <c r="A11928" s="1"/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7"/>
      <c r="M11928" s="7"/>
      <c r="N11928" s="7"/>
    </row>
    <row r="11929" spans="1:14" ht="30" customHeight="1" x14ac:dyDescent="0.25">
      <c r="A11929" s="1"/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7"/>
      <c r="M11929" s="7"/>
      <c r="N11929" s="7"/>
    </row>
    <row r="11930" spans="1:14" ht="30" customHeight="1" x14ac:dyDescent="0.25">
      <c r="A11930" s="1"/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7"/>
      <c r="M11930" s="7"/>
      <c r="N11930" s="7"/>
    </row>
    <row r="11931" spans="1:14" ht="30" customHeight="1" x14ac:dyDescent="0.25">
      <c r="A11931" s="1"/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7"/>
      <c r="M11931" s="7"/>
      <c r="N11931" s="7"/>
    </row>
    <row r="11932" spans="1:14" ht="30" customHeight="1" x14ac:dyDescent="0.25">
      <c r="A11932" s="1"/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7"/>
      <c r="M11932" s="7"/>
      <c r="N11932" s="7"/>
    </row>
    <row r="11933" spans="1:14" ht="30" customHeight="1" x14ac:dyDescent="0.25">
      <c r="A11933" s="1"/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7"/>
      <c r="M11933" s="7"/>
      <c r="N11933" s="7"/>
    </row>
    <row r="11934" spans="1:14" ht="30" customHeight="1" x14ac:dyDescent="0.25">
      <c r="A11934" s="1"/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7"/>
      <c r="M11934" s="7"/>
      <c r="N11934" s="7"/>
    </row>
    <row r="11935" spans="1:14" ht="30" customHeight="1" x14ac:dyDescent="0.25">
      <c r="A11935" s="1"/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7"/>
      <c r="M11935" s="7"/>
      <c r="N11935" s="7"/>
    </row>
    <row r="11936" spans="1:14" ht="30" customHeight="1" x14ac:dyDescent="0.25">
      <c r="A11936" s="1"/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7"/>
      <c r="M11936" s="7"/>
      <c r="N11936" s="7"/>
    </row>
    <row r="11937" spans="1:14" ht="30" customHeight="1" x14ac:dyDescent="0.25">
      <c r="A11937" s="1"/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7"/>
      <c r="M11937" s="7"/>
      <c r="N11937" s="7"/>
    </row>
    <row r="11938" spans="1:14" ht="30" customHeight="1" x14ac:dyDescent="0.25">
      <c r="A11938" s="1"/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7"/>
      <c r="M11938" s="7"/>
      <c r="N11938" s="7"/>
    </row>
    <row r="11939" spans="1:14" ht="30" customHeight="1" x14ac:dyDescent="0.25">
      <c r="A11939" s="1"/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7"/>
      <c r="M11939" s="7"/>
      <c r="N11939" s="7"/>
    </row>
    <row r="11940" spans="1:14" ht="30" customHeight="1" x14ac:dyDescent="0.25">
      <c r="A11940" s="1"/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7"/>
      <c r="M11940" s="7"/>
      <c r="N11940" s="7"/>
    </row>
    <row r="11941" spans="1:14" ht="30" customHeight="1" x14ac:dyDescent="0.25">
      <c r="A11941" s="1"/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7"/>
      <c r="M11941" s="7"/>
      <c r="N11941" s="7"/>
    </row>
    <row r="11942" spans="1:14" ht="30" customHeight="1" x14ac:dyDescent="0.25">
      <c r="A11942" s="1"/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7"/>
      <c r="M11942" s="7"/>
      <c r="N11942" s="7"/>
    </row>
    <row r="11943" spans="1:14" ht="30" customHeight="1" x14ac:dyDescent="0.25">
      <c r="A11943" s="1"/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7"/>
      <c r="M11943" s="7"/>
      <c r="N11943" s="7"/>
    </row>
    <row r="11944" spans="1:14" ht="30" customHeight="1" x14ac:dyDescent="0.25">
      <c r="A11944" s="1"/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7"/>
      <c r="M11944" s="7"/>
      <c r="N11944" s="7"/>
    </row>
    <row r="11945" spans="1:14" ht="30" customHeight="1" x14ac:dyDescent="0.25">
      <c r="A11945" s="1"/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7"/>
      <c r="M11945" s="7"/>
      <c r="N11945" s="7"/>
    </row>
    <row r="11946" spans="1:14" ht="30" customHeight="1" x14ac:dyDescent="0.25">
      <c r="A11946" s="1"/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7"/>
      <c r="M11946" s="7"/>
      <c r="N11946" s="7"/>
    </row>
    <row r="11947" spans="1:14" ht="30" customHeight="1" x14ac:dyDescent="0.25">
      <c r="A11947" s="1"/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7"/>
      <c r="M11947" s="7"/>
      <c r="N11947" s="7"/>
    </row>
    <row r="11948" spans="1:14" ht="30" customHeight="1" x14ac:dyDescent="0.25">
      <c r="A11948" s="1"/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7"/>
      <c r="M11948" s="7"/>
      <c r="N11948" s="7"/>
    </row>
    <row r="11949" spans="1:14" ht="30" customHeight="1" x14ac:dyDescent="0.25">
      <c r="A11949" s="1"/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7"/>
      <c r="M11949" s="7"/>
      <c r="N11949" s="7"/>
    </row>
    <row r="11950" spans="1:14" ht="30" customHeight="1" x14ac:dyDescent="0.25">
      <c r="A11950" s="1"/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7"/>
      <c r="M11950" s="7"/>
      <c r="N11950" s="7"/>
    </row>
    <row r="11951" spans="1:14" ht="30" customHeight="1" x14ac:dyDescent="0.25">
      <c r="A11951" s="1"/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7"/>
      <c r="M11951" s="7"/>
      <c r="N11951" s="7"/>
    </row>
    <row r="11952" spans="1:14" ht="30" customHeight="1" x14ac:dyDescent="0.25">
      <c r="A11952" s="1"/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7"/>
      <c r="M11952" s="7"/>
      <c r="N11952" s="7"/>
    </row>
    <row r="11953" spans="1:14" ht="30" customHeight="1" x14ac:dyDescent="0.25">
      <c r="A11953" s="1"/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7"/>
      <c r="M11953" s="7"/>
      <c r="N11953" s="7"/>
    </row>
    <row r="11954" spans="1:14" ht="30" customHeight="1" x14ac:dyDescent="0.25">
      <c r="A11954" s="1"/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7"/>
      <c r="M11954" s="7"/>
      <c r="N11954" s="7"/>
    </row>
    <row r="11955" spans="1:14" ht="30" customHeight="1" x14ac:dyDescent="0.25">
      <c r="A11955" s="1"/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7"/>
      <c r="M11955" s="7"/>
      <c r="N11955" s="7"/>
    </row>
    <row r="11956" spans="1:14" ht="30" customHeight="1" x14ac:dyDescent="0.25">
      <c r="A11956" s="1"/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7"/>
      <c r="M11956" s="7"/>
      <c r="N11956" s="7"/>
    </row>
    <row r="11957" spans="1:14" ht="30" customHeight="1" x14ac:dyDescent="0.25">
      <c r="A11957" s="1"/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7"/>
      <c r="M11957" s="7"/>
      <c r="N11957" s="7"/>
    </row>
    <row r="11958" spans="1:14" ht="30" customHeight="1" x14ac:dyDescent="0.25">
      <c r="A11958" s="1"/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7"/>
      <c r="M11958" s="7"/>
      <c r="N11958" s="7"/>
    </row>
    <row r="11959" spans="1:14" ht="30" customHeight="1" x14ac:dyDescent="0.25">
      <c r="A11959" s="1"/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7"/>
      <c r="M11959" s="7"/>
      <c r="N11959" s="7"/>
    </row>
    <row r="11960" spans="1:14" ht="30" customHeight="1" x14ac:dyDescent="0.25">
      <c r="A11960" s="1"/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7"/>
      <c r="M11960" s="7"/>
      <c r="N11960" s="7"/>
    </row>
    <row r="11961" spans="1:14" ht="30" customHeight="1" x14ac:dyDescent="0.25">
      <c r="A11961" s="1"/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7"/>
      <c r="M11961" s="7"/>
      <c r="N11961" s="7"/>
    </row>
    <row r="11962" spans="1:14" ht="30" customHeight="1" x14ac:dyDescent="0.25">
      <c r="A11962" s="1"/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7"/>
      <c r="M11962" s="7"/>
      <c r="N11962" s="7"/>
    </row>
    <row r="11963" spans="1:14" ht="30" customHeight="1" x14ac:dyDescent="0.25">
      <c r="A11963" s="1"/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7"/>
      <c r="M11963" s="7"/>
      <c r="N11963" s="7"/>
    </row>
    <row r="11964" spans="1:14" ht="30" customHeight="1" x14ac:dyDescent="0.25">
      <c r="A11964" s="1"/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7"/>
      <c r="M11964" s="7"/>
      <c r="N11964" s="7"/>
    </row>
    <row r="11965" spans="1:14" ht="30" customHeight="1" x14ac:dyDescent="0.25">
      <c r="A11965" s="1"/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7"/>
      <c r="M11965" s="7"/>
      <c r="N11965" s="7"/>
    </row>
    <row r="11966" spans="1:14" ht="30" customHeight="1" x14ac:dyDescent="0.25">
      <c r="A11966" s="1"/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7"/>
      <c r="M11966" s="7"/>
      <c r="N11966" s="7"/>
    </row>
    <row r="11967" spans="1:14" ht="30" customHeight="1" x14ac:dyDescent="0.25">
      <c r="A11967" s="1"/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7"/>
      <c r="M11967" s="7"/>
      <c r="N11967" s="7"/>
    </row>
    <row r="11968" spans="1:14" ht="30" customHeight="1" x14ac:dyDescent="0.25">
      <c r="A11968" s="1"/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7"/>
      <c r="M11968" s="7"/>
      <c r="N11968" s="7"/>
    </row>
    <row r="11969" spans="1:14" ht="30" customHeight="1" x14ac:dyDescent="0.25">
      <c r="A11969" s="1"/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7"/>
      <c r="M11969" s="7"/>
      <c r="N11969" s="7"/>
    </row>
    <row r="11970" spans="1:14" ht="30" customHeight="1" x14ac:dyDescent="0.25">
      <c r="A11970" s="1"/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7"/>
      <c r="M11970" s="7"/>
      <c r="N11970" s="7"/>
    </row>
    <row r="11971" spans="1:14" ht="30" customHeight="1" x14ac:dyDescent="0.25">
      <c r="A11971" s="1"/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7"/>
      <c r="M11971" s="7"/>
      <c r="N11971" s="7"/>
    </row>
    <row r="11972" spans="1:14" ht="30" customHeight="1" x14ac:dyDescent="0.25">
      <c r="A11972" s="1"/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7"/>
      <c r="M11972" s="7"/>
      <c r="N11972" s="7"/>
    </row>
    <row r="11973" spans="1:14" ht="30" customHeight="1" x14ac:dyDescent="0.25">
      <c r="A11973" s="1"/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7"/>
      <c r="M11973" s="7"/>
      <c r="N11973" s="7"/>
    </row>
    <row r="11974" spans="1:14" ht="30" customHeight="1" x14ac:dyDescent="0.25">
      <c r="A11974" s="1"/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7"/>
      <c r="M11974" s="7"/>
      <c r="N11974" s="7"/>
    </row>
    <row r="11975" spans="1:14" ht="30" customHeight="1" x14ac:dyDescent="0.25">
      <c r="A11975" s="1"/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7"/>
      <c r="M11975" s="7"/>
      <c r="N11975" s="7"/>
    </row>
    <row r="11976" spans="1:14" ht="30" customHeight="1" x14ac:dyDescent="0.25">
      <c r="A11976" s="1"/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7"/>
      <c r="M11976" s="7"/>
      <c r="N11976" s="7"/>
    </row>
    <row r="11977" spans="1:14" ht="30" customHeight="1" x14ac:dyDescent="0.25">
      <c r="A11977" s="1"/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7"/>
      <c r="M11977" s="7"/>
      <c r="N11977" s="7"/>
    </row>
    <row r="11978" spans="1:14" ht="30" customHeight="1" x14ac:dyDescent="0.25">
      <c r="A11978" s="1"/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7"/>
      <c r="M11978" s="7"/>
      <c r="N11978" s="7"/>
    </row>
    <row r="11979" spans="1:14" ht="30" customHeight="1" x14ac:dyDescent="0.25">
      <c r="A11979" s="1"/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7"/>
      <c r="M11979" s="7"/>
      <c r="N11979" s="7"/>
    </row>
    <row r="11980" spans="1:14" ht="30" customHeight="1" x14ac:dyDescent="0.25">
      <c r="A11980" s="1"/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7"/>
      <c r="M11980" s="7"/>
      <c r="N11980" s="7"/>
    </row>
    <row r="11981" spans="1:14" ht="30" customHeight="1" x14ac:dyDescent="0.25">
      <c r="A11981" s="1"/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7"/>
      <c r="M11981" s="7"/>
      <c r="N11981" s="7"/>
    </row>
    <row r="11982" spans="1:14" ht="30" customHeight="1" x14ac:dyDescent="0.25">
      <c r="A11982" s="1"/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7"/>
      <c r="M11982" s="7"/>
      <c r="N11982" s="7"/>
    </row>
    <row r="11983" spans="1:14" ht="30" customHeight="1" x14ac:dyDescent="0.25">
      <c r="A11983" s="1"/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7"/>
      <c r="M11983" s="7"/>
      <c r="N11983" s="7"/>
    </row>
    <row r="11984" spans="1:14" ht="30" customHeight="1" x14ac:dyDescent="0.25">
      <c r="A11984" s="1"/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7"/>
      <c r="M11984" s="7"/>
      <c r="N11984" s="7"/>
    </row>
    <row r="11985" spans="1:14" ht="30" customHeight="1" x14ac:dyDescent="0.25">
      <c r="A11985" s="1"/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7"/>
      <c r="M11985" s="7"/>
      <c r="N11985" s="7"/>
    </row>
    <row r="11986" spans="1:14" ht="30" customHeight="1" x14ac:dyDescent="0.25">
      <c r="A11986" s="1"/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7"/>
      <c r="M11986" s="7"/>
      <c r="N11986" s="7"/>
    </row>
    <row r="11987" spans="1:14" ht="30" customHeight="1" x14ac:dyDescent="0.25">
      <c r="A11987" s="1"/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7"/>
      <c r="M11987" s="7"/>
      <c r="N11987" s="7"/>
    </row>
    <row r="11988" spans="1:14" ht="30" customHeight="1" x14ac:dyDescent="0.25">
      <c r="A11988" s="1"/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7"/>
      <c r="M11988" s="7"/>
      <c r="N11988" s="7"/>
    </row>
    <row r="11989" spans="1:14" ht="30" customHeight="1" x14ac:dyDescent="0.25">
      <c r="A11989" s="1"/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7"/>
      <c r="M11989" s="7"/>
      <c r="N11989" s="7"/>
    </row>
    <row r="11990" spans="1:14" ht="30" customHeight="1" x14ac:dyDescent="0.25">
      <c r="A11990" s="1"/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7"/>
      <c r="M11990" s="7"/>
      <c r="N11990" s="7"/>
    </row>
    <row r="11991" spans="1:14" ht="30" customHeight="1" x14ac:dyDescent="0.25">
      <c r="A11991" s="1"/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7"/>
      <c r="M11991" s="7"/>
      <c r="N11991" s="7"/>
    </row>
    <row r="11992" spans="1:14" ht="30" customHeight="1" x14ac:dyDescent="0.25">
      <c r="A11992" s="1"/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7"/>
      <c r="M11992" s="7"/>
      <c r="N11992" s="7"/>
    </row>
    <row r="11993" spans="1:14" ht="30" customHeight="1" x14ac:dyDescent="0.25">
      <c r="A11993" s="1"/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7"/>
      <c r="M11993" s="7"/>
      <c r="N11993" s="7"/>
    </row>
    <row r="11994" spans="1:14" ht="30" customHeight="1" x14ac:dyDescent="0.25">
      <c r="A11994" s="1"/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7"/>
      <c r="M11994" s="7"/>
      <c r="N11994" s="7"/>
    </row>
    <row r="11995" spans="1:14" ht="30" customHeight="1" x14ac:dyDescent="0.25">
      <c r="A11995" s="1"/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7"/>
      <c r="M11995" s="7"/>
      <c r="N11995" s="7"/>
    </row>
    <row r="11996" spans="1:14" ht="30" customHeight="1" x14ac:dyDescent="0.25">
      <c r="A11996" s="1"/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7"/>
      <c r="M11996" s="7"/>
      <c r="N11996" s="7"/>
    </row>
    <row r="11997" spans="1:14" ht="30" customHeight="1" x14ac:dyDescent="0.25">
      <c r="A11997" s="1"/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7"/>
      <c r="M11997" s="7"/>
      <c r="N11997" s="7"/>
    </row>
    <row r="11998" spans="1:14" ht="30" customHeight="1" x14ac:dyDescent="0.25">
      <c r="A11998" s="1"/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7"/>
      <c r="M11998" s="7"/>
      <c r="N11998" s="7"/>
    </row>
    <row r="11999" spans="1:14" ht="30" customHeight="1" x14ac:dyDescent="0.25">
      <c r="A11999" s="1"/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7"/>
      <c r="M11999" s="7"/>
      <c r="N11999" s="7"/>
    </row>
    <row r="12000" spans="1:14" ht="30" customHeight="1" x14ac:dyDescent="0.25">
      <c r="A12000" s="1"/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7"/>
      <c r="M12000" s="7"/>
      <c r="N12000" s="7"/>
    </row>
    <row r="12001" spans="1:16381" ht="20.100000000000001" customHeight="1" x14ac:dyDescent="0.25">
      <c r="A12001" s="19"/>
      <c r="B12001" s="19"/>
      <c r="C12001" s="19"/>
      <c r="D12001" s="19"/>
      <c r="E12001" s="19"/>
      <c r="F12001" s="19"/>
      <c r="G12001" s="19"/>
      <c r="H12001" s="19"/>
      <c r="I12001" s="19"/>
      <c r="J12001" s="19"/>
      <c r="K12001" s="19"/>
      <c r="L12001" s="19"/>
      <c r="M12001" s="19"/>
      <c r="N12001" s="19"/>
    </row>
    <row r="12002" spans="1:16381" ht="20.100000000000001" customHeight="1" x14ac:dyDescent="0.25">
      <c r="A12002" s="18"/>
      <c r="B12002" s="18"/>
      <c r="C12002" s="18"/>
      <c r="D12002" s="18"/>
      <c r="E12002" s="18"/>
      <c r="F12002" s="18"/>
      <c r="G12002" s="18"/>
      <c r="H12002" s="18"/>
      <c r="I12002" s="18"/>
      <c r="J12002" s="18"/>
      <c r="K12002" s="18"/>
      <c r="L12002" s="18"/>
      <c r="M12002" s="18"/>
      <c r="N12002" s="18"/>
      <c r="P12002" s="18"/>
      <c r="Q12002" s="18"/>
      <c r="R12002" s="18"/>
      <c r="S12002" s="18"/>
      <c r="T12002" s="18"/>
      <c r="U12002" s="18"/>
      <c r="V12002" s="18"/>
      <c r="W12002" s="18"/>
      <c r="X12002" s="18"/>
      <c r="Y12002" s="18"/>
      <c r="Z12002" s="18"/>
      <c r="AA12002" s="18"/>
      <c r="AB12002" s="18"/>
      <c r="AC12002" s="18"/>
      <c r="AD12002" s="18"/>
      <c r="AE12002" s="18"/>
      <c r="AF12002" s="18"/>
      <c r="AG12002" s="18"/>
      <c r="AH12002" s="18"/>
      <c r="AI12002" s="18"/>
      <c r="AJ12002" s="18"/>
      <c r="AK12002" s="18"/>
      <c r="AL12002" s="18"/>
      <c r="AM12002" s="18"/>
      <c r="AN12002" s="18"/>
      <c r="AO12002" s="18"/>
      <c r="AP12002" s="18"/>
      <c r="AQ12002" s="18"/>
      <c r="AR12002" s="18"/>
      <c r="AS12002" s="18"/>
      <c r="AT12002" s="18"/>
      <c r="AU12002" s="18"/>
      <c r="AV12002" s="18"/>
      <c r="AW12002" s="18"/>
      <c r="AX12002" s="18"/>
      <c r="AY12002" s="18"/>
      <c r="AZ12002" s="18"/>
      <c r="BA12002" s="18"/>
      <c r="BB12002" s="18"/>
      <c r="BC12002" s="18"/>
      <c r="BD12002" s="18"/>
      <c r="BE12002" s="18"/>
      <c r="BF12002" s="18"/>
      <c r="BG12002" s="18"/>
      <c r="BH12002" s="18"/>
      <c r="BI12002" s="18"/>
      <c r="BJ12002" s="18"/>
      <c r="BK12002" s="18"/>
      <c r="BL12002" s="18"/>
      <c r="BM12002" s="18"/>
      <c r="BN12002" s="18"/>
      <c r="BO12002" s="18"/>
      <c r="BP12002" s="18"/>
      <c r="BQ12002" s="18"/>
      <c r="BR12002" s="18"/>
      <c r="BS12002" s="18"/>
      <c r="BT12002" s="18"/>
      <c r="BU12002" s="18"/>
      <c r="BV12002" s="18"/>
      <c r="BW12002" s="18"/>
      <c r="BX12002" s="18"/>
      <c r="BY12002" s="18"/>
      <c r="BZ12002" s="18"/>
      <c r="CA12002" s="18"/>
      <c r="CB12002" s="18"/>
      <c r="CC12002" s="18"/>
      <c r="CD12002" s="18"/>
      <c r="CE12002" s="18"/>
      <c r="CF12002" s="18"/>
      <c r="CG12002" s="18"/>
      <c r="CH12002" s="18"/>
      <c r="CI12002" s="18"/>
      <c r="CJ12002" s="18"/>
      <c r="CK12002" s="18"/>
      <c r="CL12002" s="18"/>
      <c r="CM12002" s="18"/>
      <c r="CN12002" s="18"/>
      <c r="CO12002" s="18"/>
      <c r="CP12002" s="18"/>
      <c r="CQ12002" s="18"/>
      <c r="CR12002" s="18"/>
      <c r="CS12002" s="18"/>
      <c r="CT12002" s="18"/>
      <c r="CU12002" s="18"/>
      <c r="CV12002" s="18"/>
      <c r="CW12002" s="18"/>
      <c r="CX12002" s="18"/>
      <c r="CY12002" s="18"/>
      <c r="CZ12002" s="18"/>
      <c r="DA12002" s="18"/>
      <c r="DB12002" s="18"/>
      <c r="DC12002" s="18"/>
      <c r="DD12002" s="18"/>
      <c r="DE12002" s="18"/>
      <c r="DF12002" s="18"/>
      <c r="DG12002" s="18"/>
      <c r="DH12002" s="18"/>
      <c r="DI12002" s="18"/>
      <c r="DJ12002" s="18"/>
      <c r="DK12002" s="18"/>
      <c r="DL12002" s="18"/>
      <c r="DM12002" s="18"/>
      <c r="DN12002" s="18"/>
      <c r="DO12002" s="18"/>
      <c r="DP12002" s="18"/>
      <c r="DQ12002" s="18"/>
      <c r="DR12002" s="18"/>
      <c r="DS12002" s="18"/>
      <c r="DT12002" s="18"/>
      <c r="DU12002" s="18"/>
      <c r="DV12002" s="18"/>
      <c r="DW12002" s="18"/>
      <c r="DX12002" s="18"/>
      <c r="DY12002" s="18"/>
      <c r="DZ12002" s="18"/>
      <c r="EA12002" s="18"/>
      <c r="EB12002" s="18"/>
      <c r="EC12002" s="18"/>
      <c r="ED12002" s="18"/>
      <c r="EE12002" s="18"/>
      <c r="EF12002" s="18"/>
      <c r="EG12002" s="18"/>
      <c r="EH12002" s="18"/>
      <c r="EI12002" s="18"/>
      <c r="EJ12002" s="18"/>
      <c r="EK12002" s="18"/>
      <c r="EL12002" s="18"/>
      <c r="EM12002" s="18"/>
      <c r="EN12002" s="18"/>
      <c r="EO12002" s="18"/>
      <c r="EP12002" s="18"/>
      <c r="EQ12002" s="18"/>
      <c r="ER12002" s="18"/>
      <c r="ES12002" s="18"/>
      <c r="ET12002" s="18"/>
      <c r="EU12002" s="18"/>
      <c r="EV12002" s="18"/>
      <c r="EW12002" s="18"/>
      <c r="EX12002" s="18"/>
      <c r="EY12002" s="18"/>
      <c r="EZ12002" s="18"/>
      <c r="FA12002" s="18"/>
      <c r="FB12002" s="18"/>
      <c r="FC12002" s="18"/>
      <c r="FD12002" s="18"/>
      <c r="FE12002" s="18"/>
      <c r="FF12002" s="18"/>
      <c r="FG12002" s="18"/>
      <c r="FH12002" s="18"/>
      <c r="FI12002" s="18"/>
      <c r="FJ12002" s="18"/>
      <c r="FK12002" s="18"/>
      <c r="FL12002" s="18"/>
      <c r="FM12002" s="18"/>
      <c r="FN12002" s="18"/>
      <c r="FO12002" s="18"/>
      <c r="FP12002" s="18"/>
      <c r="FQ12002" s="18"/>
      <c r="FR12002" s="18"/>
      <c r="FS12002" s="18"/>
      <c r="FT12002" s="18"/>
      <c r="FU12002" s="18"/>
      <c r="FV12002" s="18"/>
      <c r="FW12002" s="18"/>
      <c r="FX12002" s="18"/>
      <c r="FY12002" s="18"/>
      <c r="FZ12002" s="18"/>
      <c r="GA12002" s="18"/>
      <c r="GB12002" s="18"/>
      <c r="GC12002" s="18"/>
      <c r="GD12002" s="18"/>
      <c r="GE12002" s="18"/>
      <c r="GF12002" s="18"/>
      <c r="GG12002" s="18"/>
      <c r="GH12002" s="18"/>
      <c r="GI12002" s="18"/>
      <c r="GJ12002" s="18"/>
      <c r="GK12002" s="18"/>
      <c r="GL12002" s="18"/>
      <c r="GM12002" s="18"/>
      <c r="GN12002" s="18"/>
      <c r="GO12002" s="18"/>
      <c r="GP12002" s="18"/>
      <c r="GQ12002" s="18"/>
      <c r="GR12002" s="18"/>
      <c r="GS12002" s="18"/>
      <c r="GT12002" s="18"/>
      <c r="GU12002" s="18"/>
      <c r="GV12002" s="18"/>
      <c r="GW12002" s="18"/>
      <c r="GX12002" s="18"/>
      <c r="GY12002" s="18"/>
      <c r="GZ12002" s="18"/>
      <c r="HA12002" s="18"/>
      <c r="HB12002" s="18"/>
      <c r="HC12002" s="18"/>
      <c r="HD12002" s="18"/>
      <c r="HE12002" s="18"/>
      <c r="HF12002" s="18"/>
      <c r="HG12002" s="18"/>
      <c r="HH12002" s="18"/>
      <c r="HI12002" s="18"/>
      <c r="HJ12002" s="18"/>
      <c r="HK12002" s="18"/>
      <c r="HL12002" s="18"/>
      <c r="HM12002" s="18"/>
      <c r="HN12002" s="18"/>
      <c r="HO12002" s="18"/>
      <c r="HP12002" s="18"/>
      <c r="HQ12002" s="18"/>
      <c r="HR12002" s="18"/>
      <c r="HS12002" s="18"/>
      <c r="HT12002" s="18"/>
      <c r="HU12002" s="18"/>
      <c r="HV12002" s="18"/>
      <c r="HW12002" s="18"/>
      <c r="HX12002" s="18"/>
      <c r="HY12002" s="18"/>
      <c r="HZ12002" s="18"/>
      <c r="IA12002" s="18"/>
      <c r="IB12002" s="18"/>
      <c r="IC12002" s="18"/>
      <c r="ID12002" s="18"/>
      <c r="IE12002" s="18"/>
      <c r="IF12002" s="18"/>
      <c r="IG12002" s="18"/>
      <c r="IH12002" s="18"/>
      <c r="II12002" s="18"/>
      <c r="IJ12002" s="18"/>
      <c r="IK12002" s="18"/>
      <c r="IL12002" s="18"/>
      <c r="IM12002" s="18"/>
      <c r="IN12002" s="18"/>
      <c r="IO12002" s="18"/>
      <c r="IP12002" s="18"/>
      <c r="IQ12002" s="18"/>
      <c r="IR12002" s="18"/>
      <c r="IS12002" s="18"/>
      <c r="IT12002" s="18"/>
      <c r="IU12002" s="18"/>
      <c r="IV12002" s="18"/>
      <c r="IW12002" s="18"/>
      <c r="IX12002" s="18"/>
      <c r="IY12002" s="18"/>
      <c r="IZ12002" s="18"/>
      <c r="JA12002" s="18"/>
      <c r="JB12002" s="18"/>
      <c r="JC12002" s="18"/>
      <c r="JD12002" s="18"/>
      <c r="JE12002" s="18"/>
      <c r="JF12002" s="18"/>
      <c r="JG12002" s="18"/>
      <c r="JH12002" s="18"/>
      <c r="JI12002" s="18"/>
      <c r="JJ12002" s="18"/>
      <c r="JK12002" s="18"/>
      <c r="JL12002" s="18"/>
      <c r="JM12002" s="18"/>
      <c r="JN12002" s="18"/>
      <c r="JO12002" s="18"/>
      <c r="JP12002" s="18"/>
      <c r="JQ12002" s="18"/>
      <c r="JR12002" s="18"/>
      <c r="JS12002" s="18"/>
      <c r="JT12002" s="18"/>
      <c r="JU12002" s="18"/>
      <c r="JV12002" s="18"/>
      <c r="JW12002" s="18"/>
      <c r="JX12002" s="18"/>
      <c r="JY12002" s="18"/>
      <c r="JZ12002" s="18"/>
      <c r="KA12002" s="18"/>
      <c r="KB12002" s="18"/>
      <c r="KC12002" s="18"/>
      <c r="KD12002" s="18"/>
      <c r="KE12002" s="18"/>
      <c r="KF12002" s="18"/>
      <c r="KG12002" s="18"/>
      <c r="KH12002" s="18"/>
      <c r="KI12002" s="18"/>
      <c r="KJ12002" s="18"/>
      <c r="KK12002" s="18"/>
      <c r="KL12002" s="18"/>
      <c r="KM12002" s="18"/>
      <c r="KN12002" s="18"/>
      <c r="KO12002" s="18"/>
      <c r="KP12002" s="18"/>
      <c r="KQ12002" s="18"/>
      <c r="KR12002" s="18"/>
      <c r="KS12002" s="18"/>
      <c r="KT12002" s="18"/>
      <c r="KU12002" s="18"/>
      <c r="KV12002" s="18"/>
      <c r="KW12002" s="18"/>
      <c r="KX12002" s="18"/>
      <c r="KY12002" s="18"/>
      <c r="KZ12002" s="18"/>
      <c r="LA12002" s="18"/>
      <c r="LB12002" s="18"/>
      <c r="LC12002" s="18"/>
      <c r="LD12002" s="18"/>
      <c r="LE12002" s="18"/>
      <c r="LF12002" s="18"/>
      <c r="LG12002" s="18"/>
      <c r="LH12002" s="18"/>
      <c r="LI12002" s="18"/>
      <c r="LJ12002" s="18"/>
      <c r="LK12002" s="18"/>
      <c r="LL12002" s="18"/>
      <c r="LM12002" s="18"/>
      <c r="LN12002" s="18"/>
      <c r="LO12002" s="18"/>
      <c r="LP12002" s="18"/>
      <c r="LQ12002" s="18"/>
      <c r="LR12002" s="18"/>
      <c r="LS12002" s="18"/>
      <c r="LT12002" s="18"/>
      <c r="LU12002" s="18"/>
      <c r="LV12002" s="18"/>
      <c r="LW12002" s="18"/>
      <c r="LX12002" s="18"/>
      <c r="LY12002" s="18"/>
      <c r="LZ12002" s="18"/>
      <c r="MA12002" s="18"/>
      <c r="MB12002" s="18"/>
      <c r="MC12002" s="18"/>
      <c r="MD12002" s="18"/>
      <c r="ME12002" s="18"/>
      <c r="MF12002" s="18"/>
      <c r="MG12002" s="18"/>
      <c r="MH12002" s="18"/>
      <c r="MI12002" s="18"/>
      <c r="MJ12002" s="18"/>
      <c r="MK12002" s="18"/>
      <c r="ML12002" s="18"/>
      <c r="MM12002" s="18"/>
      <c r="MN12002" s="18"/>
      <c r="MO12002" s="18"/>
      <c r="MP12002" s="18"/>
      <c r="MQ12002" s="18"/>
      <c r="MR12002" s="18"/>
      <c r="MS12002" s="18"/>
      <c r="MT12002" s="18"/>
      <c r="MU12002" s="18"/>
      <c r="MV12002" s="18"/>
      <c r="MW12002" s="18"/>
      <c r="MX12002" s="18"/>
      <c r="MY12002" s="18"/>
      <c r="MZ12002" s="18"/>
      <c r="NA12002" s="18"/>
      <c r="NB12002" s="18"/>
      <c r="NC12002" s="18"/>
      <c r="ND12002" s="18"/>
      <c r="NE12002" s="18"/>
      <c r="NF12002" s="18"/>
      <c r="NG12002" s="18"/>
      <c r="NH12002" s="18"/>
      <c r="NI12002" s="18"/>
      <c r="NJ12002" s="18"/>
      <c r="NK12002" s="18"/>
      <c r="NL12002" s="18"/>
      <c r="NM12002" s="18"/>
      <c r="NN12002" s="18"/>
      <c r="NO12002" s="18"/>
      <c r="NP12002" s="18"/>
      <c r="NQ12002" s="18"/>
      <c r="NR12002" s="18"/>
      <c r="NS12002" s="18"/>
      <c r="NT12002" s="18"/>
      <c r="NU12002" s="18"/>
      <c r="NV12002" s="18"/>
      <c r="NW12002" s="18"/>
      <c r="NX12002" s="18"/>
      <c r="NY12002" s="18"/>
      <c r="NZ12002" s="18"/>
      <c r="OA12002" s="18"/>
      <c r="OB12002" s="18"/>
      <c r="OC12002" s="18"/>
      <c r="OD12002" s="18"/>
      <c r="OE12002" s="18"/>
      <c r="OF12002" s="18"/>
      <c r="OG12002" s="18"/>
      <c r="OH12002" s="18"/>
      <c r="OI12002" s="18"/>
      <c r="OJ12002" s="18"/>
      <c r="OK12002" s="18"/>
      <c r="OL12002" s="18"/>
      <c r="OM12002" s="18"/>
      <c r="ON12002" s="18"/>
      <c r="OO12002" s="18"/>
      <c r="OP12002" s="18"/>
      <c r="OQ12002" s="18"/>
      <c r="OR12002" s="18"/>
      <c r="OS12002" s="18"/>
      <c r="OT12002" s="18"/>
      <c r="OU12002" s="18"/>
      <c r="OV12002" s="18"/>
      <c r="OW12002" s="18"/>
      <c r="OX12002" s="18"/>
      <c r="OY12002" s="18"/>
      <c r="OZ12002" s="18"/>
      <c r="PA12002" s="18"/>
      <c r="PB12002" s="18"/>
      <c r="PC12002" s="18"/>
      <c r="PD12002" s="18"/>
      <c r="PE12002" s="18"/>
      <c r="PF12002" s="18"/>
      <c r="PG12002" s="18"/>
      <c r="PH12002" s="18"/>
      <c r="PI12002" s="18"/>
      <c r="PJ12002" s="18"/>
      <c r="PK12002" s="18"/>
      <c r="PL12002" s="18"/>
      <c r="PM12002" s="18"/>
      <c r="PN12002" s="18"/>
      <c r="PO12002" s="18"/>
      <c r="PP12002" s="18"/>
      <c r="PQ12002" s="18"/>
      <c r="PR12002" s="18"/>
      <c r="PS12002" s="18"/>
      <c r="PT12002" s="18"/>
      <c r="PU12002" s="18"/>
      <c r="PV12002" s="18"/>
      <c r="PW12002" s="18"/>
      <c r="PX12002" s="18"/>
      <c r="PY12002" s="18"/>
      <c r="PZ12002" s="18"/>
      <c r="QA12002" s="18"/>
      <c r="QB12002" s="18"/>
      <c r="QC12002" s="18"/>
      <c r="QD12002" s="18"/>
      <c r="QE12002" s="18"/>
      <c r="QF12002" s="18"/>
      <c r="QG12002" s="18"/>
      <c r="QH12002" s="18"/>
      <c r="QI12002" s="18"/>
      <c r="QJ12002" s="18"/>
      <c r="QK12002" s="18"/>
      <c r="QL12002" s="18"/>
      <c r="QM12002" s="18"/>
      <c r="QN12002" s="18"/>
      <c r="QO12002" s="18"/>
      <c r="QP12002" s="18"/>
      <c r="QQ12002" s="18"/>
      <c r="QR12002" s="18"/>
      <c r="QS12002" s="18"/>
      <c r="QT12002" s="18"/>
      <c r="QU12002" s="18"/>
      <c r="QV12002" s="18"/>
      <c r="QW12002" s="18"/>
      <c r="QX12002" s="18"/>
      <c r="QY12002" s="18"/>
      <c r="QZ12002" s="18"/>
      <c r="RA12002" s="18"/>
      <c r="RB12002" s="18"/>
      <c r="RC12002" s="18"/>
      <c r="RD12002" s="18"/>
      <c r="RE12002" s="18"/>
      <c r="RF12002" s="18"/>
      <c r="RG12002" s="18"/>
      <c r="RH12002" s="18"/>
      <c r="RI12002" s="18"/>
      <c r="RJ12002" s="18"/>
      <c r="RK12002" s="18"/>
      <c r="RL12002" s="18"/>
      <c r="RM12002" s="18"/>
      <c r="RN12002" s="18"/>
      <c r="RO12002" s="18"/>
      <c r="RP12002" s="18"/>
      <c r="RQ12002" s="18"/>
      <c r="RR12002" s="18"/>
      <c r="RS12002" s="18"/>
      <c r="RT12002" s="18"/>
      <c r="RU12002" s="18"/>
      <c r="RV12002" s="18"/>
      <c r="RW12002" s="18"/>
      <c r="RX12002" s="18"/>
      <c r="RY12002" s="18"/>
      <c r="RZ12002" s="18"/>
      <c r="SA12002" s="18"/>
      <c r="SB12002" s="18"/>
      <c r="SC12002" s="18"/>
      <c r="SD12002" s="18"/>
      <c r="SE12002" s="18"/>
      <c r="SF12002" s="18"/>
      <c r="SG12002" s="18"/>
      <c r="SH12002" s="18"/>
      <c r="SI12002" s="18"/>
      <c r="SJ12002" s="18"/>
      <c r="SK12002" s="18"/>
      <c r="SL12002" s="18"/>
      <c r="SM12002" s="18"/>
      <c r="SN12002" s="18"/>
      <c r="SO12002" s="18"/>
      <c r="SP12002" s="18"/>
      <c r="SQ12002" s="18"/>
      <c r="SR12002" s="18"/>
      <c r="SS12002" s="18"/>
      <c r="ST12002" s="18"/>
      <c r="SU12002" s="18"/>
      <c r="SV12002" s="18"/>
      <c r="SW12002" s="18"/>
      <c r="SX12002" s="18"/>
      <c r="SY12002" s="18"/>
      <c r="SZ12002" s="18"/>
      <c r="TA12002" s="18"/>
      <c r="TB12002" s="18"/>
      <c r="TC12002" s="18"/>
      <c r="TD12002" s="18"/>
      <c r="TE12002" s="18"/>
      <c r="TF12002" s="18"/>
      <c r="TG12002" s="18"/>
      <c r="TH12002" s="18"/>
      <c r="TI12002" s="18"/>
      <c r="TJ12002" s="18"/>
      <c r="TK12002" s="18"/>
      <c r="TL12002" s="18"/>
      <c r="TM12002" s="18"/>
      <c r="TN12002" s="18"/>
      <c r="TO12002" s="18"/>
      <c r="TP12002" s="18"/>
      <c r="TQ12002" s="18"/>
      <c r="TR12002" s="18"/>
      <c r="TS12002" s="18"/>
      <c r="TT12002" s="18"/>
      <c r="TU12002" s="18"/>
      <c r="TV12002" s="18"/>
      <c r="TW12002" s="18"/>
      <c r="TX12002" s="18"/>
      <c r="TY12002" s="18"/>
      <c r="TZ12002" s="18"/>
      <c r="UA12002" s="18"/>
      <c r="UB12002" s="18"/>
      <c r="UC12002" s="18"/>
      <c r="UD12002" s="18"/>
      <c r="UE12002" s="18"/>
      <c r="UF12002" s="18"/>
      <c r="UG12002" s="18"/>
      <c r="UH12002" s="18"/>
      <c r="UI12002" s="18"/>
      <c r="UJ12002" s="18"/>
      <c r="UK12002" s="18"/>
      <c r="UL12002" s="18"/>
      <c r="UM12002" s="18"/>
      <c r="UN12002" s="18"/>
      <c r="UO12002" s="18"/>
      <c r="UP12002" s="18"/>
      <c r="UQ12002" s="18"/>
      <c r="UR12002" s="18"/>
      <c r="US12002" s="18"/>
      <c r="UT12002" s="18"/>
      <c r="UU12002" s="18"/>
      <c r="UV12002" s="18"/>
      <c r="UW12002" s="18"/>
      <c r="UX12002" s="18"/>
      <c r="UY12002" s="18"/>
      <c r="UZ12002" s="18"/>
      <c r="VA12002" s="18"/>
      <c r="VB12002" s="18"/>
      <c r="VC12002" s="18"/>
      <c r="VD12002" s="18"/>
      <c r="VE12002" s="18"/>
      <c r="VF12002" s="18"/>
      <c r="VG12002" s="18"/>
      <c r="VH12002" s="18"/>
      <c r="VI12002" s="18"/>
      <c r="VJ12002" s="18"/>
      <c r="VK12002" s="18"/>
      <c r="VL12002" s="18"/>
      <c r="VM12002" s="18"/>
      <c r="VN12002" s="18"/>
      <c r="VO12002" s="18"/>
      <c r="VP12002" s="18"/>
      <c r="VQ12002" s="18"/>
      <c r="VR12002" s="18"/>
      <c r="VS12002" s="18"/>
      <c r="VT12002" s="18"/>
      <c r="VU12002" s="18"/>
      <c r="VV12002" s="18"/>
      <c r="VW12002" s="18"/>
      <c r="VX12002" s="18"/>
      <c r="VY12002" s="18"/>
      <c r="VZ12002" s="18"/>
      <c r="WA12002" s="18"/>
      <c r="WB12002" s="18"/>
      <c r="WC12002" s="18"/>
      <c r="WD12002" s="18"/>
      <c r="WE12002" s="18"/>
      <c r="WF12002" s="18"/>
      <c r="WG12002" s="18"/>
      <c r="WH12002" s="18"/>
      <c r="WI12002" s="18"/>
      <c r="WJ12002" s="18"/>
      <c r="WK12002" s="18"/>
      <c r="WL12002" s="18"/>
      <c r="WM12002" s="18"/>
      <c r="WN12002" s="18"/>
      <c r="WO12002" s="18"/>
      <c r="WP12002" s="18"/>
      <c r="WQ12002" s="18"/>
      <c r="WR12002" s="18"/>
      <c r="WS12002" s="18"/>
      <c r="WT12002" s="18"/>
      <c r="WU12002" s="18"/>
      <c r="WV12002" s="18"/>
      <c r="WW12002" s="18"/>
      <c r="WX12002" s="18"/>
      <c r="WY12002" s="18"/>
      <c r="WZ12002" s="18"/>
      <c r="XA12002" s="18"/>
      <c r="XB12002" s="18"/>
      <c r="XC12002" s="18"/>
      <c r="XD12002" s="18"/>
      <c r="XE12002" s="18"/>
      <c r="XF12002" s="18"/>
      <c r="XG12002" s="18"/>
      <c r="XH12002" s="18"/>
      <c r="XI12002" s="18"/>
      <c r="XJ12002" s="18"/>
      <c r="XK12002" s="18"/>
      <c r="XL12002" s="18"/>
      <c r="XM12002" s="18"/>
      <c r="XN12002" s="18"/>
      <c r="XO12002" s="18"/>
      <c r="XP12002" s="18"/>
      <c r="XQ12002" s="18"/>
      <c r="XR12002" s="18"/>
      <c r="XS12002" s="18"/>
      <c r="XT12002" s="18"/>
      <c r="XU12002" s="18"/>
      <c r="XV12002" s="18"/>
      <c r="XW12002" s="18"/>
      <c r="XX12002" s="18"/>
      <c r="XY12002" s="18"/>
      <c r="XZ12002" s="18"/>
      <c r="YA12002" s="18"/>
      <c r="YB12002" s="18"/>
      <c r="YC12002" s="18"/>
      <c r="YD12002" s="18"/>
      <c r="YE12002" s="18"/>
      <c r="YF12002" s="18"/>
      <c r="YG12002" s="18"/>
      <c r="YH12002" s="18"/>
      <c r="YI12002" s="18"/>
      <c r="YJ12002" s="18"/>
      <c r="YK12002" s="18"/>
      <c r="YL12002" s="18"/>
      <c r="YM12002" s="18"/>
      <c r="YN12002" s="18"/>
      <c r="YO12002" s="18"/>
      <c r="YP12002" s="18"/>
      <c r="YQ12002" s="18"/>
      <c r="YR12002" s="18"/>
      <c r="YS12002" s="18"/>
      <c r="YT12002" s="18"/>
      <c r="YU12002" s="18"/>
      <c r="YV12002" s="18"/>
      <c r="YW12002" s="18"/>
      <c r="YX12002" s="18"/>
      <c r="YY12002" s="18"/>
      <c r="YZ12002" s="18"/>
      <c r="ZA12002" s="18"/>
      <c r="ZB12002" s="18"/>
      <c r="ZC12002" s="18"/>
      <c r="ZD12002" s="18"/>
      <c r="ZE12002" s="18"/>
      <c r="ZF12002" s="18"/>
      <c r="ZG12002" s="18"/>
      <c r="ZH12002" s="18"/>
      <c r="ZI12002" s="18"/>
      <c r="ZJ12002" s="18"/>
      <c r="ZK12002" s="18"/>
      <c r="ZL12002" s="18"/>
      <c r="ZM12002" s="18"/>
      <c r="ZN12002" s="18"/>
      <c r="ZO12002" s="18"/>
      <c r="ZP12002" s="18"/>
      <c r="ZQ12002" s="18"/>
      <c r="ZR12002" s="18"/>
      <c r="ZS12002" s="18"/>
      <c r="ZT12002" s="18"/>
      <c r="ZU12002" s="18"/>
      <c r="ZV12002" s="18"/>
      <c r="ZW12002" s="18"/>
      <c r="ZX12002" s="18"/>
      <c r="ZY12002" s="18"/>
      <c r="ZZ12002" s="18"/>
      <c r="AAA12002" s="18"/>
      <c r="AAB12002" s="18"/>
      <c r="AAC12002" s="18"/>
      <c r="AAD12002" s="18"/>
      <c r="AAE12002" s="18"/>
      <c r="AAF12002" s="18"/>
      <c r="AAG12002" s="18"/>
      <c r="AAH12002" s="18"/>
      <c r="AAI12002" s="18"/>
      <c r="AAJ12002" s="18"/>
      <c r="AAK12002" s="18"/>
      <c r="AAL12002" s="18"/>
      <c r="AAM12002" s="18"/>
      <c r="AAN12002" s="18"/>
      <c r="AAO12002" s="18"/>
      <c r="AAP12002" s="18"/>
      <c r="AAQ12002" s="18"/>
      <c r="AAR12002" s="18"/>
      <c r="AAS12002" s="18"/>
      <c r="AAT12002" s="18"/>
      <c r="AAU12002" s="18"/>
      <c r="AAV12002" s="18"/>
      <c r="AAW12002" s="18"/>
      <c r="AAX12002" s="18"/>
      <c r="AAY12002" s="18"/>
      <c r="AAZ12002" s="18"/>
      <c r="ABA12002" s="18"/>
      <c r="ABB12002" s="18"/>
      <c r="ABC12002" s="18"/>
      <c r="ABD12002" s="18"/>
      <c r="ABE12002" s="18"/>
      <c r="ABF12002" s="18"/>
      <c r="ABG12002" s="18"/>
      <c r="ABH12002" s="18"/>
      <c r="ABI12002" s="18"/>
      <c r="ABJ12002" s="18"/>
      <c r="ABK12002" s="18"/>
      <c r="ABL12002" s="18"/>
      <c r="ABM12002" s="18"/>
      <c r="ABN12002" s="18"/>
      <c r="ABO12002" s="18"/>
      <c r="ABP12002" s="18"/>
      <c r="ABQ12002" s="18"/>
      <c r="ABR12002" s="18"/>
      <c r="ABS12002" s="18"/>
      <c r="ABT12002" s="18"/>
      <c r="ABU12002" s="18"/>
      <c r="ABV12002" s="18"/>
      <c r="ABW12002" s="18"/>
      <c r="ABX12002" s="18"/>
      <c r="ABY12002" s="18"/>
      <c r="ABZ12002" s="18"/>
      <c r="ACA12002" s="18"/>
      <c r="ACB12002" s="18"/>
      <c r="ACC12002" s="18"/>
      <c r="ACD12002" s="18"/>
      <c r="ACE12002" s="18"/>
      <c r="ACF12002" s="18"/>
      <c r="ACG12002" s="18"/>
      <c r="ACH12002" s="18"/>
      <c r="ACI12002" s="18"/>
      <c r="ACJ12002" s="18"/>
      <c r="ACK12002" s="18"/>
      <c r="ACL12002" s="18"/>
      <c r="ACM12002" s="18"/>
      <c r="ACN12002" s="18"/>
      <c r="ACO12002" s="18"/>
      <c r="ACP12002" s="18"/>
      <c r="ACQ12002" s="18"/>
      <c r="ACR12002" s="18"/>
      <c r="ACS12002" s="18"/>
      <c r="ACT12002" s="18"/>
      <c r="ACU12002" s="18"/>
      <c r="ACV12002" s="18"/>
      <c r="ACW12002" s="18"/>
      <c r="ACX12002" s="18"/>
      <c r="ACY12002" s="18"/>
      <c r="ACZ12002" s="18"/>
      <c r="ADA12002" s="18"/>
      <c r="ADB12002" s="18"/>
      <c r="ADC12002" s="18"/>
      <c r="ADD12002" s="18"/>
      <c r="ADE12002" s="18"/>
      <c r="ADF12002" s="18"/>
      <c r="ADG12002" s="18"/>
      <c r="ADH12002" s="18"/>
      <c r="ADI12002" s="18"/>
      <c r="ADJ12002" s="18"/>
      <c r="ADK12002" s="18"/>
      <c r="ADL12002" s="18"/>
      <c r="ADM12002" s="18"/>
      <c r="ADN12002" s="18"/>
      <c r="ADO12002" s="18"/>
      <c r="ADP12002" s="18"/>
      <c r="ADQ12002" s="18"/>
      <c r="ADR12002" s="18"/>
      <c r="ADS12002" s="18"/>
      <c r="ADT12002" s="18"/>
      <c r="ADU12002" s="18"/>
      <c r="ADV12002" s="18"/>
      <c r="ADW12002" s="18"/>
      <c r="ADX12002" s="18"/>
      <c r="ADY12002" s="18"/>
      <c r="ADZ12002" s="18"/>
      <c r="AEA12002" s="18"/>
      <c r="AEB12002" s="18"/>
      <c r="AEC12002" s="18"/>
      <c r="AED12002" s="18"/>
      <c r="AEE12002" s="18"/>
      <c r="AEF12002" s="18"/>
      <c r="AEG12002" s="18"/>
      <c r="AEH12002" s="18"/>
      <c r="AEI12002" s="18"/>
      <c r="AEJ12002" s="18"/>
      <c r="AEK12002" s="18"/>
      <c r="AEL12002" s="18"/>
      <c r="AEM12002" s="18"/>
      <c r="AEN12002" s="18"/>
      <c r="AEO12002" s="18"/>
      <c r="AEP12002" s="18"/>
      <c r="AEQ12002" s="18"/>
      <c r="AER12002" s="18"/>
      <c r="AES12002" s="18"/>
      <c r="AET12002" s="18"/>
      <c r="AEU12002" s="18"/>
      <c r="AEV12002" s="18"/>
      <c r="AEW12002" s="18"/>
      <c r="AEX12002" s="18"/>
      <c r="AEY12002" s="18"/>
      <c r="AEZ12002" s="18"/>
      <c r="AFA12002" s="18"/>
      <c r="AFB12002" s="18"/>
      <c r="AFC12002" s="18"/>
      <c r="AFD12002" s="18"/>
      <c r="AFE12002" s="18"/>
      <c r="AFF12002" s="18"/>
      <c r="AFG12002" s="18"/>
      <c r="AFH12002" s="18"/>
      <c r="AFI12002" s="18"/>
      <c r="AFJ12002" s="18"/>
      <c r="AFK12002" s="18"/>
      <c r="AFL12002" s="18"/>
      <c r="AFM12002" s="18"/>
      <c r="AFN12002" s="18"/>
      <c r="AFO12002" s="18"/>
      <c r="AFP12002" s="18"/>
      <c r="AFQ12002" s="18"/>
      <c r="AFR12002" s="18"/>
      <c r="AFS12002" s="18"/>
      <c r="AFT12002" s="18"/>
      <c r="AFU12002" s="18"/>
      <c r="AFV12002" s="18"/>
      <c r="AFW12002" s="18"/>
      <c r="AFX12002" s="18"/>
      <c r="AFY12002" s="18"/>
      <c r="AFZ12002" s="18"/>
      <c r="AGA12002" s="18"/>
      <c r="AGB12002" s="18"/>
      <c r="AGC12002" s="18"/>
      <c r="AGD12002" s="18"/>
      <c r="AGE12002" s="18"/>
      <c r="AGF12002" s="18"/>
      <c r="AGG12002" s="18"/>
      <c r="AGH12002" s="18"/>
      <c r="AGI12002" s="18"/>
      <c r="AGJ12002" s="18"/>
      <c r="AGK12002" s="18"/>
      <c r="AGL12002" s="18"/>
      <c r="AGM12002" s="18"/>
      <c r="AGN12002" s="18"/>
      <c r="AGO12002" s="18"/>
      <c r="AGP12002" s="18"/>
      <c r="AGQ12002" s="18"/>
      <c r="AGR12002" s="18"/>
      <c r="AGS12002" s="18"/>
      <c r="AGT12002" s="18"/>
      <c r="AGU12002" s="18"/>
      <c r="AGV12002" s="18"/>
      <c r="AGW12002" s="18"/>
      <c r="AGX12002" s="18"/>
      <c r="AGY12002" s="18"/>
      <c r="AGZ12002" s="18"/>
      <c r="AHA12002" s="18"/>
      <c r="AHB12002" s="18"/>
      <c r="AHC12002" s="18"/>
      <c r="AHD12002" s="18"/>
      <c r="AHE12002" s="18"/>
      <c r="AHF12002" s="18"/>
      <c r="AHG12002" s="18"/>
      <c r="AHH12002" s="18"/>
      <c r="AHI12002" s="18"/>
      <c r="AHJ12002" s="18"/>
      <c r="AHK12002" s="18"/>
      <c r="AHL12002" s="18"/>
      <c r="AHM12002" s="18"/>
      <c r="AHN12002" s="18"/>
      <c r="AHO12002" s="18"/>
      <c r="AHP12002" s="18"/>
      <c r="AHQ12002" s="18"/>
      <c r="AHR12002" s="18"/>
      <c r="AHS12002" s="18"/>
      <c r="AHT12002" s="18"/>
      <c r="AHU12002" s="18"/>
      <c r="AHV12002" s="18"/>
      <c r="AHW12002" s="18"/>
      <c r="AHX12002" s="18"/>
      <c r="AHY12002" s="18"/>
      <c r="AHZ12002" s="18"/>
      <c r="AIA12002" s="18"/>
      <c r="AIB12002" s="18"/>
      <c r="AIC12002" s="18"/>
      <c r="AID12002" s="18"/>
      <c r="AIE12002" s="18"/>
      <c r="AIF12002" s="18"/>
      <c r="AIG12002" s="18"/>
      <c r="AIH12002" s="18"/>
      <c r="AII12002" s="18"/>
      <c r="AIJ12002" s="18"/>
      <c r="AIK12002" s="18"/>
      <c r="AIL12002" s="18"/>
      <c r="AIM12002" s="18"/>
      <c r="AIN12002" s="18"/>
      <c r="AIO12002" s="18"/>
      <c r="AIP12002" s="18"/>
      <c r="AIQ12002" s="18"/>
      <c r="AIR12002" s="18"/>
      <c r="AIS12002" s="18"/>
      <c r="AIT12002" s="18"/>
      <c r="AIU12002" s="18"/>
      <c r="AIV12002" s="18"/>
      <c r="AIW12002" s="18"/>
      <c r="AIX12002" s="18"/>
      <c r="AIY12002" s="18"/>
      <c r="AIZ12002" s="18"/>
      <c r="AJA12002" s="18"/>
      <c r="AJB12002" s="18"/>
      <c r="AJC12002" s="18"/>
      <c r="AJD12002" s="18"/>
      <c r="AJE12002" s="18"/>
      <c r="AJF12002" s="18"/>
      <c r="AJG12002" s="18"/>
      <c r="AJH12002" s="18"/>
      <c r="AJI12002" s="18"/>
      <c r="AJJ12002" s="18"/>
      <c r="AJK12002" s="18"/>
      <c r="AJL12002" s="18"/>
      <c r="AJM12002" s="18"/>
      <c r="AJN12002" s="18"/>
      <c r="AJO12002" s="18"/>
      <c r="AJP12002" s="18"/>
      <c r="AJQ12002" s="18"/>
      <c r="AJR12002" s="18"/>
      <c r="AJS12002" s="18"/>
      <c r="AJT12002" s="18"/>
      <c r="AJU12002" s="18"/>
      <c r="AJV12002" s="18"/>
      <c r="AJW12002" s="18"/>
      <c r="AJX12002" s="18"/>
      <c r="AJY12002" s="18"/>
      <c r="AJZ12002" s="18"/>
      <c r="AKA12002" s="18"/>
      <c r="AKB12002" s="18"/>
      <c r="AKC12002" s="18"/>
      <c r="AKD12002" s="18"/>
      <c r="AKE12002" s="18"/>
      <c r="AKF12002" s="18"/>
      <c r="AKG12002" s="18"/>
      <c r="AKH12002" s="18"/>
      <c r="AKI12002" s="18"/>
      <c r="AKJ12002" s="18"/>
      <c r="AKK12002" s="18"/>
      <c r="AKL12002" s="18"/>
      <c r="AKM12002" s="18"/>
      <c r="AKN12002" s="18"/>
      <c r="AKO12002" s="18"/>
      <c r="AKP12002" s="18"/>
      <c r="AKQ12002" s="18"/>
      <c r="AKR12002" s="18"/>
      <c r="AKS12002" s="18"/>
      <c r="AKT12002" s="18"/>
      <c r="AKU12002" s="18"/>
      <c r="AKV12002" s="18"/>
      <c r="AKW12002" s="18"/>
      <c r="AKX12002" s="18"/>
      <c r="AKY12002" s="18"/>
      <c r="AKZ12002" s="18"/>
      <c r="ALA12002" s="18"/>
      <c r="ALB12002" s="18"/>
      <c r="ALC12002" s="18"/>
      <c r="ALD12002" s="18"/>
      <c r="ALE12002" s="18"/>
      <c r="ALF12002" s="18"/>
      <c r="ALG12002" s="18"/>
      <c r="ALH12002" s="18"/>
      <c r="ALI12002" s="18"/>
      <c r="ALJ12002" s="18"/>
      <c r="ALK12002" s="18"/>
      <c r="ALL12002" s="18"/>
      <c r="ALM12002" s="18"/>
      <c r="ALN12002" s="18"/>
      <c r="ALO12002" s="18"/>
      <c r="ALP12002" s="18"/>
      <c r="ALQ12002" s="18"/>
      <c r="ALR12002" s="18"/>
      <c r="ALS12002" s="18"/>
      <c r="ALT12002" s="18"/>
      <c r="ALU12002" s="18"/>
      <c r="ALV12002" s="18"/>
      <c r="ALW12002" s="18"/>
      <c r="ALX12002" s="18"/>
      <c r="ALY12002" s="18"/>
      <c r="ALZ12002" s="18"/>
      <c r="AMA12002" s="18"/>
      <c r="AMB12002" s="18"/>
      <c r="AMC12002" s="18"/>
      <c r="AMD12002" s="18"/>
      <c r="AME12002" s="18"/>
      <c r="AMF12002" s="18"/>
      <c r="AMG12002" s="18"/>
      <c r="AMH12002" s="18"/>
      <c r="AMI12002" s="18"/>
      <c r="AMJ12002" s="18"/>
      <c r="AMK12002" s="18"/>
      <c r="AML12002" s="18"/>
      <c r="AMM12002" s="18"/>
      <c r="AMN12002" s="18"/>
      <c r="AMO12002" s="18"/>
      <c r="AMP12002" s="18"/>
      <c r="AMQ12002" s="18"/>
      <c r="AMR12002" s="18"/>
      <c r="AMS12002" s="18"/>
      <c r="AMT12002" s="18"/>
      <c r="AMU12002" s="18"/>
      <c r="AMV12002" s="18"/>
      <c r="AMW12002" s="18"/>
      <c r="AMX12002" s="18"/>
      <c r="AMY12002" s="18"/>
      <c r="AMZ12002" s="18"/>
      <c r="ANA12002" s="18"/>
      <c r="ANB12002" s="18"/>
      <c r="ANC12002" s="18"/>
      <c r="AND12002" s="18"/>
      <c r="ANE12002" s="18"/>
      <c r="ANF12002" s="18"/>
      <c r="ANG12002" s="18"/>
      <c r="ANH12002" s="18"/>
      <c r="ANI12002" s="18"/>
      <c r="ANJ12002" s="18"/>
      <c r="ANK12002" s="18"/>
      <c r="ANL12002" s="18"/>
      <c r="ANM12002" s="18"/>
      <c r="ANN12002" s="18"/>
      <c r="ANO12002" s="18"/>
      <c r="ANP12002" s="18"/>
      <c r="ANQ12002" s="18"/>
      <c r="ANR12002" s="18"/>
      <c r="ANS12002" s="18"/>
      <c r="ANT12002" s="18"/>
      <c r="ANU12002" s="18"/>
      <c r="ANV12002" s="18"/>
      <c r="ANW12002" s="18"/>
      <c r="ANX12002" s="18"/>
      <c r="ANY12002" s="18"/>
      <c r="ANZ12002" s="18"/>
      <c r="AOA12002" s="18"/>
      <c r="AOB12002" s="18"/>
      <c r="AOC12002" s="18"/>
      <c r="AOD12002" s="18"/>
      <c r="AOE12002" s="18"/>
      <c r="AOF12002" s="18"/>
      <c r="AOG12002" s="18"/>
      <c r="AOH12002" s="18"/>
      <c r="AOI12002" s="18"/>
      <c r="AOJ12002" s="18"/>
      <c r="AOK12002" s="18"/>
      <c r="AOL12002" s="18"/>
      <c r="AOM12002" s="18"/>
      <c r="AON12002" s="18"/>
      <c r="AOO12002" s="18"/>
      <c r="AOP12002" s="18"/>
      <c r="AOQ12002" s="18"/>
      <c r="AOR12002" s="18"/>
      <c r="AOS12002" s="18"/>
      <c r="AOT12002" s="18"/>
      <c r="AOU12002" s="18"/>
      <c r="AOV12002" s="18"/>
      <c r="AOW12002" s="18"/>
      <c r="AOX12002" s="18"/>
      <c r="AOY12002" s="18"/>
      <c r="AOZ12002" s="18"/>
      <c r="APA12002" s="18"/>
      <c r="APB12002" s="18"/>
      <c r="APC12002" s="18"/>
      <c r="APD12002" s="18"/>
      <c r="APE12002" s="18"/>
      <c r="APF12002" s="18"/>
      <c r="APG12002" s="18"/>
      <c r="APH12002" s="18"/>
      <c r="API12002" s="18"/>
      <c r="APJ12002" s="18"/>
      <c r="APK12002" s="18"/>
      <c r="APL12002" s="18"/>
      <c r="APM12002" s="18"/>
      <c r="APN12002" s="18"/>
      <c r="APO12002" s="18"/>
      <c r="APP12002" s="18"/>
      <c r="APQ12002" s="18"/>
      <c r="APR12002" s="18"/>
      <c r="APS12002" s="18"/>
      <c r="APT12002" s="18"/>
      <c r="APU12002" s="18"/>
      <c r="APV12002" s="18"/>
      <c r="APW12002" s="18"/>
      <c r="APX12002" s="18"/>
      <c r="APY12002" s="18"/>
      <c r="APZ12002" s="18"/>
      <c r="AQA12002" s="18"/>
      <c r="AQB12002" s="18"/>
      <c r="AQC12002" s="18"/>
      <c r="AQD12002" s="18"/>
      <c r="AQE12002" s="18"/>
      <c r="AQF12002" s="18"/>
      <c r="AQG12002" s="18"/>
      <c r="AQH12002" s="18"/>
      <c r="AQI12002" s="18"/>
      <c r="AQJ12002" s="18"/>
      <c r="AQK12002" s="18"/>
      <c r="AQL12002" s="18"/>
      <c r="AQM12002" s="18"/>
      <c r="AQN12002" s="18"/>
      <c r="AQO12002" s="18"/>
      <c r="AQP12002" s="18"/>
      <c r="AQQ12002" s="18"/>
      <c r="AQR12002" s="18"/>
      <c r="AQS12002" s="18"/>
      <c r="AQT12002" s="18"/>
      <c r="AQU12002" s="18"/>
      <c r="AQV12002" s="18"/>
      <c r="AQW12002" s="18"/>
      <c r="AQX12002" s="18"/>
      <c r="AQY12002" s="18"/>
      <c r="AQZ12002" s="18"/>
      <c r="ARA12002" s="18"/>
      <c r="ARB12002" s="18"/>
      <c r="ARC12002" s="18"/>
      <c r="ARD12002" s="18"/>
      <c r="ARE12002" s="18"/>
      <c r="ARF12002" s="18"/>
      <c r="ARG12002" s="18"/>
      <c r="ARH12002" s="18"/>
      <c r="ARI12002" s="18"/>
      <c r="ARJ12002" s="18"/>
      <c r="ARK12002" s="18"/>
      <c r="ARL12002" s="18"/>
      <c r="ARM12002" s="18"/>
      <c r="ARN12002" s="18"/>
      <c r="ARO12002" s="18"/>
      <c r="ARP12002" s="18"/>
      <c r="ARQ12002" s="18"/>
      <c r="ARR12002" s="18"/>
      <c r="ARS12002" s="18"/>
      <c r="ART12002" s="18"/>
      <c r="ARU12002" s="18"/>
      <c r="ARV12002" s="18"/>
      <c r="ARW12002" s="18"/>
      <c r="ARX12002" s="18"/>
      <c r="ARY12002" s="18"/>
      <c r="ARZ12002" s="18"/>
      <c r="ASA12002" s="18"/>
      <c r="ASB12002" s="18"/>
      <c r="ASC12002" s="18"/>
      <c r="ASD12002" s="18"/>
      <c r="ASE12002" s="18"/>
      <c r="ASF12002" s="18"/>
      <c r="ASG12002" s="18"/>
      <c r="ASH12002" s="18"/>
      <c r="ASI12002" s="18"/>
      <c r="ASJ12002" s="18"/>
      <c r="ASK12002" s="18"/>
      <c r="ASL12002" s="18"/>
      <c r="ASM12002" s="18"/>
      <c r="ASN12002" s="18"/>
      <c r="ASO12002" s="18"/>
      <c r="ASP12002" s="18"/>
      <c r="ASQ12002" s="18"/>
      <c r="ASR12002" s="18"/>
      <c r="ASS12002" s="18"/>
      <c r="AST12002" s="18"/>
      <c r="ASU12002" s="18"/>
      <c r="ASV12002" s="18"/>
      <c r="ASW12002" s="18"/>
      <c r="ASX12002" s="18"/>
      <c r="ASY12002" s="18"/>
      <c r="ASZ12002" s="18"/>
      <c r="ATA12002" s="18"/>
      <c r="ATB12002" s="18"/>
      <c r="ATC12002" s="18"/>
      <c r="ATD12002" s="18"/>
      <c r="ATE12002" s="18"/>
      <c r="ATF12002" s="18"/>
      <c r="ATG12002" s="18"/>
      <c r="ATH12002" s="18"/>
      <c r="ATI12002" s="18"/>
      <c r="ATJ12002" s="18"/>
      <c r="ATK12002" s="18"/>
      <c r="ATL12002" s="18"/>
      <c r="ATM12002" s="18"/>
      <c r="ATN12002" s="18"/>
      <c r="ATO12002" s="18"/>
      <c r="ATP12002" s="18"/>
      <c r="ATQ12002" s="18"/>
      <c r="ATR12002" s="18"/>
      <c r="ATS12002" s="18"/>
      <c r="ATT12002" s="18"/>
      <c r="ATU12002" s="18"/>
      <c r="ATV12002" s="18"/>
      <c r="ATW12002" s="18"/>
      <c r="ATX12002" s="18"/>
      <c r="ATY12002" s="18"/>
      <c r="ATZ12002" s="18"/>
      <c r="AUA12002" s="18"/>
      <c r="AUB12002" s="18"/>
      <c r="AUC12002" s="18"/>
      <c r="AUD12002" s="18"/>
      <c r="AUE12002" s="18"/>
      <c r="AUF12002" s="18"/>
      <c r="AUG12002" s="18"/>
      <c r="AUH12002" s="18"/>
      <c r="AUI12002" s="18"/>
      <c r="AUJ12002" s="18"/>
      <c r="AUK12002" s="18"/>
      <c r="AUL12002" s="18"/>
      <c r="AUM12002" s="18"/>
      <c r="AUN12002" s="18"/>
      <c r="AUO12002" s="18"/>
      <c r="AUP12002" s="18"/>
      <c r="AUQ12002" s="18"/>
      <c r="AUR12002" s="18"/>
      <c r="AUS12002" s="18"/>
      <c r="AUT12002" s="18"/>
      <c r="AUU12002" s="18"/>
      <c r="AUV12002" s="18"/>
      <c r="AUW12002" s="18"/>
      <c r="AUX12002" s="18"/>
      <c r="AUY12002" s="18"/>
      <c r="AUZ12002" s="18"/>
      <c r="AVA12002" s="18"/>
      <c r="AVB12002" s="18"/>
      <c r="AVC12002" s="18"/>
      <c r="AVD12002" s="18"/>
      <c r="AVE12002" s="18"/>
      <c r="AVF12002" s="18"/>
      <c r="AVG12002" s="18"/>
      <c r="AVH12002" s="18"/>
      <c r="AVI12002" s="18"/>
      <c r="AVJ12002" s="18"/>
      <c r="AVK12002" s="18"/>
      <c r="AVL12002" s="18"/>
      <c r="AVM12002" s="18"/>
      <c r="AVN12002" s="18"/>
      <c r="AVO12002" s="18"/>
      <c r="AVP12002" s="18"/>
      <c r="AVQ12002" s="18"/>
      <c r="AVR12002" s="18"/>
      <c r="AVS12002" s="18"/>
      <c r="AVT12002" s="18"/>
      <c r="AVU12002" s="18"/>
      <c r="AVV12002" s="18"/>
      <c r="AVW12002" s="18"/>
      <c r="AVX12002" s="18"/>
      <c r="AVY12002" s="18"/>
      <c r="AVZ12002" s="18"/>
      <c r="AWA12002" s="18"/>
      <c r="AWB12002" s="18"/>
      <c r="AWC12002" s="18"/>
      <c r="AWD12002" s="18"/>
      <c r="AWE12002" s="18"/>
      <c r="AWF12002" s="18"/>
      <c r="AWG12002" s="18"/>
      <c r="AWH12002" s="18"/>
      <c r="AWI12002" s="18"/>
      <c r="AWJ12002" s="18"/>
      <c r="AWK12002" s="18"/>
      <c r="AWL12002" s="18"/>
      <c r="AWM12002" s="18"/>
      <c r="AWN12002" s="18"/>
      <c r="AWO12002" s="18"/>
      <c r="AWP12002" s="18"/>
      <c r="AWQ12002" s="18"/>
      <c r="AWR12002" s="18"/>
      <c r="AWS12002" s="18"/>
      <c r="AWT12002" s="18"/>
      <c r="AWU12002" s="18"/>
      <c r="AWV12002" s="18"/>
      <c r="AWW12002" s="18"/>
      <c r="AWX12002" s="18"/>
      <c r="AWY12002" s="18"/>
      <c r="AWZ12002" s="18"/>
      <c r="AXA12002" s="18"/>
      <c r="AXB12002" s="18"/>
      <c r="AXC12002" s="18"/>
      <c r="AXD12002" s="18"/>
      <c r="AXE12002" s="18"/>
      <c r="AXF12002" s="18"/>
      <c r="AXG12002" s="18"/>
      <c r="AXH12002" s="18"/>
      <c r="AXI12002" s="18"/>
      <c r="AXJ12002" s="18"/>
      <c r="AXK12002" s="18"/>
      <c r="AXL12002" s="18"/>
      <c r="AXM12002" s="18"/>
      <c r="AXN12002" s="18"/>
      <c r="AXO12002" s="18"/>
      <c r="AXP12002" s="18"/>
      <c r="AXQ12002" s="18"/>
      <c r="AXR12002" s="18"/>
      <c r="AXS12002" s="18"/>
      <c r="AXT12002" s="18"/>
      <c r="AXU12002" s="18"/>
      <c r="AXV12002" s="18"/>
      <c r="AXW12002" s="18"/>
      <c r="AXX12002" s="18"/>
      <c r="AXY12002" s="18"/>
      <c r="AXZ12002" s="18"/>
      <c r="AYA12002" s="18"/>
      <c r="AYB12002" s="18"/>
      <c r="AYC12002" s="18"/>
      <c r="AYD12002" s="18"/>
      <c r="AYE12002" s="18"/>
      <c r="AYF12002" s="18"/>
      <c r="AYG12002" s="18"/>
      <c r="AYH12002" s="18"/>
      <c r="AYI12002" s="18"/>
      <c r="AYJ12002" s="18"/>
      <c r="AYK12002" s="18"/>
      <c r="AYL12002" s="18"/>
      <c r="AYM12002" s="18"/>
      <c r="AYN12002" s="18"/>
      <c r="AYO12002" s="18"/>
      <c r="AYP12002" s="18"/>
      <c r="AYQ12002" s="18"/>
      <c r="AYR12002" s="18"/>
      <c r="AYS12002" s="18"/>
      <c r="AYT12002" s="18"/>
      <c r="AYU12002" s="18"/>
      <c r="AYV12002" s="18"/>
      <c r="AYW12002" s="18"/>
      <c r="AYX12002" s="18"/>
      <c r="AYY12002" s="18"/>
      <c r="AYZ12002" s="18"/>
      <c r="AZA12002" s="18"/>
      <c r="AZB12002" s="18"/>
      <c r="AZC12002" s="18"/>
      <c r="AZD12002" s="18"/>
      <c r="AZE12002" s="18"/>
      <c r="AZF12002" s="18"/>
      <c r="AZG12002" s="18"/>
      <c r="AZH12002" s="18"/>
      <c r="AZI12002" s="18"/>
      <c r="AZJ12002" s="18"/>
      <c r="AZK12002" s="18"/>
      <c r="AZL12002" s="18"/>
      <c r="AZM12002" s="18"/>
      <c r="AZN12002" s="18"/>
      <c r="AZO12002" s="18"/>
      <c r="AZP12002" s="18"/>
      <c r="AZQ12002" s="18"/>
      <c r="AZR12002" s="18"/>
      <c r="AZS12002" s="18"/>
      <c r="AZT12002" s="18"/>
      <c r="AZU12002" s="18"/>
      <c r="AZV12002" s="18"/>
      <c r="AZW12002" s="18"/>
      <c r="AZX12002" s="18"/>
      <c r="AZY12002" s="18"/>
      <c r="AZZ12002" s="18"/>
      <c r="BAA12002" s="18"/>
      <c r="BAB12002" s="18"/>
      <c r="BAC12002" s="18"/>
      <c r="BAD12002" s="18"/>
      <c r="BAE12002" s="18"/>
      <c r="BAF12002" s="18"/>
      <c r="BAG12002" s="18"/>
      <c r="BAH12002" s="18"/>
      <c r="BAI12002" s="18"/>
      <c r="BAJ12002" s="18"/>
      <c r="BAK12002" s="18"/>
      <c r="BAL12002" s="18"/>
      <c r="BAM12002" s="18"/>
      <c r="BAN12002" s="18"/>
      <c r="BAO12002" s="18"/>
      <c r="BAP12002" s="18"/>
      <c r="BAQ12002" s="18"/>
      <c r="BAR12002" s="18"/>
      <c r="BAS12002" s="18"/>
      <c r="BAT12002" s="18"/>
      <c r="BAU12002" s="18"/>
      <c r="BAV12002" s="18"/>
      <c r="BAW12002" s="18"/>
      <c r="BAX12002" s="18"/>
      <c r="BAY12002" s="18"/>
      <c r="BAZ12002" s="18"/>
      <c r="BBA12002" s="18"/>
      <c r="BBB12002" s="18"/>
      <c r="BBC12002" s="18"/>
      <c r="BBD12002" s="18"/>
      <c r="BBE12002" s="18"/>
      <c r="BBF12002" s="18"/>
      <c r="BBG12002" s="18"/>
      <c r="BBH12002" s="18"/>
      <c r="BBI12002" s="18"/>
      <c r="BBJ12002" s="18"/>
      <c r="BBK12002" s="18"/>
      <c r="BBL12002" s="18"/>
      <c r="BBM12002" s="18"/>
      <c r="BBN12002" s="18"/>
      <c r="BBO12002" s="18"/>
      <c r="BBP12002" s="18"/>
      <c r="BBQ12002" s="18"/>
      <c r="BBR12002" s="18"/>
      <c r="BBS12002" s="18"/>
      <c r="BBT12002" s="18"/>
      <c r="BBU12002" s="18"/>
      <c r="BBV12002" s="18"/>
      <c r="BBW12002" s="18"/>
      <c r="BBX12002" s="18"/>
      <c r="BBY12002" s="18"/>
      <c r="BBZ12002" s="18"/>
      <c r="BCA12002" s="18"/>
      <c r="BCB12002" s="18"/>
      <c r="BCC12002" s="18"/>
      <c r="BCD12002" s="18"/>
      <c r="BCE12002" s="18"/>
      <c r="BCF12002" s="18"/>
      <c r="BCG12002" s="18"/>
      <c r="BCH12002" s="18"/>
      <c r="BCI12002" s="18"/>
      <c r="BCJ12002" s="18"/>
      <c r="BCK12002" s="18"/>
      <c r="BCL12002" s="18"/>
      <c r="BCM12002" s="18"/>
      <c r="BCN12002" s="18"/>
      <c r="BCO12002" s="18"/>
      <c r="BCP12002" s="18"/>
      <c r="BCQ12002" s="18"/>
      <c r="BCR12002" s="18"/>
      <c r="BCS12002" s="18"/>
      <c r="BCT12002" s="18"/>
      <c r="BCU12002" s="18"/>
      <c r="BCV12002" s="18"/>
      <c r="BCW12002" s="18"/>
      <c r="BCX12002" s="18"/>
      <c r="BCY12002" s="18"/>
      <c r="BCZ12002" s="18"/>
      <c r="BDA12002" s="18"/>
      <c r="BDB12002" s="18"/>
      <c r="BDC12002" s="18"/>
      <c r="BDD12002" s="18"/>
      <c r="BDE12002" s="18"/>
      <c r="BDF12002" s="18"/>
      <c r="BDG12002" s="18"/>
      <c r="BDH12002" s="18"/>
      <c r="BDI12002" s="18"/>
      <c r="BDJ12002" s="18"/>
      <c r="BDK12002" s="18"/>
      <c r="BDL12002" s="18"/>
      <c r="BDM12002" s="18"/>
      <c r="BDN12002" s="18"/>
      <c r="BDO12002" s="18"/>
      <c r="BDP12002" s="18"/>
      <c r="BDQ12002" s="18"/>
      <c r="BDR12002" s="18"/>
      <c r="BDS12002" s="18"/>
      <c r="BDT12002" s="18"/>
      <c r="BDU12002" s="18"/>
      <c r="BDV12002" s="18"/>
      <c r="BDW12002" s="18"/>
      <c r="BDX12002" s="18"/>
      <c r="BDY12002" s="18"/>
      <c r="BDZ12002" s="18"/>
      <c r="BEA12002" s="18"/>
      <c r="BEB12002" s="18"/>
      <c r="BEC12002" s="18"/>
      <c r="BED12002" s="18"/>
      <c r="BEE12002" s="18"/>
      <c r="BEF12002" s="18"/>
      <c r="BEG12002" s="18"/>
      <c r="BEH12002" s="18"/>
      <c r="BEI12002" s="18"/>
      <c r="BEJ12002" s="18"/>
      <c r="BEK12002" s="18"/>
      <c r="BEL12002" s="18"/>
      <c r="BEM12002" s="18"/>
      <c r="BEN12002" s="18"/>
      <c r="BEO12002" s="18"/>
      <c r="BEP12002" s="18"/>
      <c r="BEQ12002" s="18"/>
      <c r="BER12002" s="18"/>
      <c r="BES12002" s="18"/>
      <c r="BET12002" s="18"/>
      <c r="BEU12002" s="18"/>
      <c r="BEV12002" s="18"/>
      <c r="BEW12002" s="18"/>
      <c r="BEX12002" s="18"/>
      <c r="BEY12002" s="18"/>
      <c r="BEZ12002" s="18"/>
      <c r="BFA12002" s="18"/>
      <c r="BFB12002" s="18"/>
      <c r="BFC12002" s="18"/>
      <c r="BFD12002" s="18"/>
      <c r="BFE12002" s="18"/>
      <c r="BFF12002" s="18"/>
      <c r="BFG12002" s="18"/>
      <c r="BFH12002" s="18"/>
      <c r="BFI12002" s="18"/>
      <c r="BFJ12002" s="18"/>
      <c r="BFK12002" s="18"/>
      <c r="BFL12002" s="18"/>
      <c r="BFM12002" s="18"/>
      <c r="BFN12002" s="18"/>
      <c r="BFO12002" s="18"/>
      <c r="BFP12002" s="18"/>
      <c r="BFQ12002" s="18"/>
      <c r="BFR12002" s="18"/>
      <c r="BFS12002" s="18"/>
      <c r="BFT12002" s="18"/>
      <c r="BFU12002" s="18"/>
      <c r="BFV12002" s="18"/>
      <c r="BFW12002" s="18"/>
      <c r="BFX12002" s="18"/>
      <c r="BFY12002" s="18"/>
      <c r="BFZ12002" s="18"/>
      <c r="BGA12002" s="18"/>
      <c r="BGB12002" s="18"/>
      <c r="BGC12002" s="18"/>
      <c r="BGD12002" s="18"/>
      <c r="BGE12002" s="18"/>
      <c r="BGF12002" s="18"/>
      <c r="BGG12002" s="18"/>
      <c r="BGH12002" s="18"/>
      <c r="BGI12002" s="18"/>
      <c r="BGJ12002" s="18"/>
      <c r="BGK12002" s="18"/>
      <c r="BGL12002" s="18"/>
      <c r="BGM12002" s="18"/>
      <c r="BGN12002" s="18"/>
      <c r="BGO12002" s="18"/>
      <c r="BGP12002" s="18"/>
      <c r="BGQ12002" s="18"/>
      <c r="BGR12002" s="18"/>
      <c r="BGS12002" s="18"/>
      <c r="BGT12002" s="18"/>
      <c r="BGU12002" s="18"/>
      <c r="BGV12002" s="18"/>
      <c r="BGW12002" s="18"/>
      <c r="BGX12002" s="18"/>
      <c r="BGY12002" s="18"/>
      <c r="BGZ12002" s="18"/>
      <c r="BHA12002" s="18"/>
      <c r="BHB12002" s="18"/>
      <c r="BHC12002" s="18"/>
      <c r="BHD12002" s="18"/>
      <c r="BHE12002" s="18"/>
      <c r="BHF12002" s="18"/>
      <c r="BHG12002" s="18"/>
      <c r="BHH12002" s="18"/>
      <c r="BHI12002" s="18"/>
      <c r="BHJ12002" s="18"/>
      <c r="BHK12002" s="18"/>
      <c r="BHL12002" s="18"/>
      <c r="BHM12002" s="18"/>
      <c r="BHN12002" s="18"/>
      <c r="BHO12002" s="18"/>
      <c r="BHP12002" s="18"/>
      <c r="BHQ12002" s="18"/>
      <c r="BHR12002" s="18"/>
      <c r="BHS12002" s="18"/>
      <c r="BHT12002" s="18"/>
      <c r="BHU12002" s="18"/>
      <c r="BHV12002" s="18"/>
      <c r="BHW12002" s="18"/>
      <c r="BHX12002" s="18"/>
      <c r="BHY12002" s="18"/>
      <c r="BHZ12002" s="18"/>
      <c r="BIA12002" s="18"/>
      <c r="BIB12002" s="18"/>
      <c r="BIC12002" s="18"/>
      <c r="BID12002" s="18"/>
      <c r="BIE12002" s="18"/>
      <c r="BIF12002" s="18"/>
      <c r="BIG12002" s="18"/>
      <c r="BIH12002" s="18"/>
      <c r="BII12002" s="18"/>
      <c r="BIJ12002" s="18"/>
      <c r="BIK12002" s="18"/>
      <c r="BIL12002" s="18"/>
      <c r="BIM12002" s="18"/>
      <c r="BIN12002" s="18"/>
      <c r="BIO12002" s="18"/>
      <c r="BIP12002" s="18"/>
      <c r="BIQ12002" s="18"/>
      <c r="BIR12002" s="18"/>
      <c r="BIS12002" s="18"/>
      <c r="BIT12002" s="18"/>
      <c r="BIU12002" s="18"/>
      <c r="BIV12002" s="18"/>
      <c r="BIW12002" s="18"/>
      <c r="BIX12002" s="18"/>
      <c r="BIY12002" s="18"/>
      <c r="BIZ12002" s="18"/>
      <c r="BJA12002" s="18"/>
      <c r="BJB12002" s="18"/>
      <c r="BJC12002" s="18"/>
      <c r="BJD12002" s="18"/>
      <c r="BJE12002" s="18"/>
      <c r="BJF12002" s="18"/>
      <c r="BJG12002" s="18"/>
      <c r="BJH12002" s="18"/>
      <c r="BJI12002" s="18"/>
      <c r="BJJ12002" s="18"/>
      <c r="BJK12002" s="18"/>
      <c r="BJL12002" s="18"/>
      <c r="BJM12002" s="18"/>
      <c r="BJN12002" s="18"/>
      <c r="BJO12002" s="18"/>
      <c r="BJP12002" s="18"/>
      <c r="BJQ12002" s="18"/>
      <c r="BJR12002" s="18"/>
      <c r="BJS12002" s="18"/>
      <c r="BJT12002" s="18"/>
      <c r="BJU12002" s="18"/>
      <c r="BJV12002" s="18"/>
      <c r="BJW12002" s="18"/>
      <c r="BJX12002" s="18"/>
      <c r="BJY12002" s="18"/>
      <c r="BJZ12002" s="18"/>
      <c r="BKA12002" s="18"/>
      <c r="BKB12002" s="18"/>
      <c r="BKC12002" s="18"/>
      <c r="BKD12002" s="18"/>
      <c r="BKE12002" s="18"/>
      <c r="BKF12002" s="18"/>
      <c r="BKG12002" s="18"/>
      <c r="BKH12002" s="18"/>
      <c r="BKI12002" s="18"/>
      <c r="BKJ12002" s="18"/>
      <c r="BKK12002" s="18"/>
      <c r="BKL12002" s="18"/>
      <c r="BKM12002" s="18"/>
      <c r="BKN12002" s="18"/>
      <c r="BKO12002" s="18"/>
      <c r="BKP12002" s="18"/>
      <c r="BKQ12002" s="18"/>
      <c r="BKR12002" s="18"/>
      <c r="BKS12002" s="18"/>
      <c r="BKT12002" s="18"/>
      <c r="BKU12002" s="18"/>
      <c r="BKV12002" s="18"/>
      <c r="BKW12002" s="18"/>
      <c r="BKX12002" s="18"/>
      <c r="BKY12002" s="18"/>
      <c r="BKZ12002" s="18"/>
      <c r="BLA12002" s="18"/>
      <c r="BLB12002" s="18"/>
      <c r="BLC12002" s="18"/>
      <c r="BLD12002" s="18"/>
      <c r="BLE12002" s="18"/>
      <c r="BLF12002" s="18"/>
      <c r="BLG12002" s="18"/>
      <c r="BLH12002" s="18"/>
      <c r="BLI12002" s="18"/>
      <c r="BLJ12002" s="18"/>
      <c r="BLK12002" s="18"/>
      <c r="BLL12002" s="18"/>
      <c r="BLM12002" s="18"/>
      <c r="BLN12002" s="18"/>
      <c r="BLO12002" s="18"/>
      <c r="BLP12002" s="18"/>
      <c r="BLQ12002" s="18"/>
      <c r="BLR12002" s="18"/>
      <c r="BLS12002" s="18"/>
      <c r="BLT12002" s="18"/>
      <c r="BLU12002" s="18"/>
      <c r="BLV12002" s="18"/>
      <c r="BLW12002" s="18"/>
      <c r="BLX12002" s="18"/>
      <c r="BLY12002" s="18"/>
      <c r="BLZ12002" s="18"/>
      <c r="BMA12002" s="18"/>
      <c r="BMB12002" s="18"/>
      <c r="BMC12002" s="18"/>
      <c r="BMD12002" s="18"/>
      <c r="BME12002" s="18"/>
      <c r="BMF12002" s="18"/>
      <c r="BMG12002" s="18"/>
      <c r="BMH12002" s="18"/>
      <c r="BMI12002" s="18"/>
      <c r="BMJ12002" s="18"/>
      <c r="BMK12002" s="18"/>
      <c r="BML12002" s="18"/>
      <c r="BMM12002" s="18"/>
      <c r="BMN12002" s="18"/>
      <c r="BMO12002" s="18"/>
      <c r="BMP12002" s="18"/>
      <c r="BMQ12002" s="18"/>
      <c r="BMR12002" s="18"/>
      <c r="BMS12002" s="18"/>
      <c r="BMT12002" s="18"/>
      <c r="BMU12002" s="18"/>
      <c r="BMV12002" s="18"/>
      <c r="BMW12002" s="18"/>
      <c r="BMX12002" s="18"/>
      <c r="BMY12002" s="18"/>
      <c r="BMZ12002" s="18"/>
      <c r="BNA12002" s="18"/>
      <c r="BNB12002" s="18"/>
      <c r="BNC12002" s="18"/>
      <c r="BND12002" s="18"/>
      <c r="BNE12002" s="18"/>
      <c r="BNF12002" s="18"/>
      <c r="BNG12002" s="18"/>
      <c r="BNH12002" s="18"/>
      <c r="BNI12002" s="18"/>
      <c r="BNJ12002" s="18"/>
      <c r="BNK12002" s="18"/>
      <c r="BNL12002" s="18"/>
      <c r="BNM12002" s="18"/>
      <c r="BNN12002" s="18"/>
      <c r="BNO12002" s="18"/>
      <c r="BNP12002" s="18"/>
      <c r="BNQ12002" s="18"/>
      <c r="BNR12002" s="18"/>
      <c r="BNS12002" s="18"/>
      <c r="BNT12002" s="18"/>
      <c r="BNU12002" s="18"/>
      <c r="BNV12002" s="18"/>
      <c r="BNW12002" s="18"/>
      <c r="BNX12002" s="18"/>
      <c r="BNY12002" s="18"/>
      <c r="BNZ12002" s="18"/>
      <c r="BOA12002" s="18"/>
      <c r="BOB12002" s="18"/>
      <c r="BOC12002" s="18"/>
      <c r="BOD12002" s="18"/>
      <c r="BOE12002" s="18"/>
      <c r="BOF12002" s="18"/>
      <c r="BOG12002" s="18"/>
      <c r="BOH12002" s="18"/>
      <c r="BOI12002" s="18"/>
      <c r="BOJ12002" s="18"/>
      <c r="BOK12002" s="18"/>
      <c r="BOL12002" s="18"/>
      <c r="BOM12002" s="18"/>
      <c r="BON12002" s="18"/>
      <c r="BOO12002" s="18"/>
      <c r="BOP12002" s="18"/>
      <c r="BOQ12002" s="18"/>
      <c r="BOR12002" s="18"/>
      <c r="BOS12002" s="18"/>
      <c r="BOT12002" s="18"/>
      <c r="BOU12002" s="18"/>
      <c r="BOV12002" s="18"/>
      <c r="BOW12002" s="18"/>
      <c r="BOX12002" s="18"/>
      <c r="BOY12002" s="18"/>
      <c r="BOZ12002" s="18"/>
      <c r="BPA12002" s="18"/>
      <c r="BPB12002" s="18"/>
      <c r="BPC12002" s="18"/>
      <c r="BPD12002" s="18"/>
      <c r="BPE12002" s="18"/>
      <c r="BPF12002" s="18"/>
      <c r="BPG12002" s="18"/>
      <c r="BPH12002" s="18"/>
      <c r="BPI12002" s="18"/>
      <c r="BPJ12002" s="18"/>
      <c r="BPK12002" s="18"/>
      <c r="BPL12002" s="18"/>
      <c r="BPM12002" s="18"/>
      <c r="BPN12002" s="18"/>
      <c r="BPO12002" s="18"/>
      <c r="BPP12002" s="18"/>
      <c r="BPQ12002" s="18"/>
      <c r="BPR12002" s="18"/>
      <c r="BPS12002" s="18"/>
      <c r="BPT12002" s="18"/>
      <c r="BPU12002" s="18"/>
      <c r="BPV12002" s="18"/>
      <c r="BPW12002" s="18"/>
      <c r="BPX12002" s="18"/>
      <c r="BPY12002" s="18"/>
      <c r="BPZ12002" s="18"/>
      <c r="BQA12002" s="18"/>
      <c r="BQB12002" s="18"/>
      <c r="BQC12002" s="18"/>
      <c r="BQD12002" s="18"/>
      <c r="BQE12002" s="18"/>
      <c r="BQF12002" s="18"/>
      <c r="BQG12002" s="18"/>
      <c r="BQH12002" s="18"/>
      <c r="BQI12002" s="18"/>
      <c r="BQJ12002" s="18"/>
      <c r="BQK12002" s="18"/>
      <c r="BQL12002" s="18"/>
      <c r="BQM12002" s="18"/>
      <c r="BQN12002" s="18"/>
      <c r="BQO12002" s="18"/>
      <c r="BQP12002" s="18"/>
      <c r="BQQ12002" s="18"/>
      <c r="BQR12002" s="18"/>
      <c r="BQS12002" s="18"/>
      <c r="BQT12002" s="18"/>
      <c r="BQU12002" s="18"/>
      <c r="BQV12002" s="18"/>
      <c r="BQW12002" s="18"/>
      <c r="BQX12002" s="18"/>
      <c r="BQY12002" s="18"/>
      <c r="BQZ12002" s="18"/>
      <c r="BRA12002" s="18"/>
      <c r="BRB12002" s="18"/>
      <c r="BRC12002" s="18"/>
      <c r="BRD12002" s="18"/>
      <c r="BRE12002" s="18"/>
      <c r="BRF12002" s="18"/>
      <c r="BRG12002" s="18"/>
      <c r="BRH12002" s="18"/>
      <c r="BRI12002" s="18"/>
      <c r="BRJ12002" s="18"/>
      <c r="BRK12002" s="18"/>
      <c r="BRL12002" s="18"/>
      <c r="BRM12002" s="18"/>
      <c r="BRN12002" s="18"/>
      <c r="BRO12002" s="18"/>
      <c r="BRP12002" s="18"/>
      <c r="BRQ12002" s="18"/>
      <c r="BRR12002" s="18"/>
      <c r="BRS12002" s="18"/>
      <c r="BRT12002" s="18"/>
      <c r="BRU12002" s="18"/>
      <c r="BRV12002" s="18"/>
      <c r="BRW12002" s="18"/>
      <c r="BRX12002" s="18"/>
      <c r="BRY12002" s="18"/>
      <c r="BRZ12002" s="18"/>
      <c r="BSA12002" s="18"/>
      <c r="BSB12002" s="18"/>
      <c r="BSC12002" s="18"/>
      <c r="BSD12002" s="18"/>
      <c r="BSE12002" s="18"/>
      <c r="BSF12002" s="18"/>
      <c r="BSG12002" s="18"/>
      <c r="BSH12002" s="18"/>
      <c r="BSI12002" s="18"/>
      <c r="BSJ12002" s="18"/>
      <c r="BSK12002" s="18"/>
      <c r="BSL12002" s="18"/>
      <c r="BSM12002" s="18"/>
      <c r="BSN12002" s="18"/>
      <c r="BSO12002" s="18"/>
      <c r="BSP12002" s="18"/>
      <c r="BSQ12002" s="18"/>
      <c r="BSR12002" s="18"/>
      <c r="BSS12002" s="18"/>
      <c r="BST12002" s="18"/>
      <c r="BSU12002" s="18"/>
      <c r="BSV12002" s="18"/>
      <c r="BSW12002" s="18"/>
      <c r="BSX12002" s="18"/>
      <c r="BSY12002" s="18"/>
      <c r="BSZ12002" s="18"/>
      <c r="BTA12002" s="18"/>
      <c r="BTB12002" s="18"/>
      <c r="BTC12002" s="18"/>
      <c r="BTD12002" s="18"/>
      <c r="BTE12002" s="18"/>
      <c r="BTF12002" s="18"/>
      <c r="BTG12002" s="18"/>
      <c r="BTH12002" s="18"/>
      <c r="BTI12002" s="18"/>
      <c r="BTJ12002" s="18"/>
      <c r="BTK12002" s="18"/>
      <c r="BTL12002" s="18"/>
      <c r="BTM12002" s="18"/>
      <c r="BTN12002" s="18"/>
      <c r="BTO12002" s="18"/>
      <c r="BTP12002" s="18"/>
      <c r="BTQ12002" s="18"/>
      <c r="BTR12002" s="18"/>
      <c r="BTS12002" s="18"/>
      <c r="BTT12002" s="18"/>
      <c r="BTU12002" s="18"/>
      <c r="BTV12002" s="18"/>
      <c r="BTW12002" s="18"/>
      <c r="BTX12002" s="18"/>
      <c r="BTY12002" s="18"/>
      <c r="BTZ12002" s="18"/>
      <c r="BUA12002" s="18"/>
      <c r="BUB12002" s="18"/>
      <c r="BUC12002" s="18"/>
      <c r="BUD12002" s="18"/>
      <c r="BUE12002" s="18"/>
      <c r="BUF12002" s="18"/>
      <c r="BUG12002" s="18"/>
      <c r="BUH12002" s="18"/>
      <c r="BUI12002" s="18"/>
      <c r="BUJ12002" s="18"/>
      <c r="BUK12002" s="18"/>
      <c r="BUL12002" s="18"/>
      <c r="BUM12002" s="18"/>
      <c r="BUN12002" s="18"/>
      <c r="BUO12002" s="18"/>
      <c r="BUP12002" s="18"/>
      <c r="BUQ12002" s="18"/>
      <c r="BUR12002" s="18"/>
      <c r="BUS12002" s="18"/>
      <c r="BUT12002" s="18"/>
      <c r="BUU12002" s="18"/>
      <c r="BUV12002" s="18"/>
      <c r="BUW12002" s="18"/>
      <c r="BUX12002" s="18"/>
      <c r="BUY12002" s="18"/>
      <c r="BUZ12002" s="18"/>
      <c r="BVA12002" s="18"/>
      <c r="BVB12002" s="18"/>
      <c r="BVC12002" s="18"/>
      <c r="BVD12002" s="18"/>
      <c r="BVE12002" s="18"/>
      <c r="BVF12002" s="18"/>
      <c r="BVG12002" s="18"/>
      <c r="BVH12002" s="18"/>
      <c r="BVI12002" s="18"/>
      <c r="BVJ12002" s="18"/>
      <c r="BVK12002" s="18"/>
      <c r="BVL12002" s="18"/>
      <c r="BVM12002" s="18"/>
      <c r="BVN12002" s="18"/>
      <c r="BVO12002" s="18"/>
      <c r="BVP12002" s="18"/>
      <c r="BVQ12002" s="18"/>
      <c r="BVR12002" s="18"/>
      <c r="BVS12002" s="18"/>
      <c r="BVT12002" s="18"/>
      <c r="BVU12002" s="18"/>
      <c r="BVV12002" s="18"/>
      <c r="BVW12002" s="18"/>
      <c r="BVX12002" s="18"/>
      <c r="BVY12002" s="18"/>
      <c r="BVZ12002" s="18"/>
      <c r="BWA12002" s="18"/>
      <c r="BWB12002" s="18"/>
      <c r="BWC12002" s="18"/>
      <c r="BWD12002" s="18"/>
      <c r="BWE12002" s="18"/>
      <c r="BWF12002" s="18"/>
      <c r="BWG12002" s="18"/>
      <c r="BWH12002" s="18"/>
      <c r="BWI12002" s="18"/>
      <c r="BWJ12002" s="18"/>
      <c r="BWK12002" s="18"/>
      <c r="BWL12002" s="18"/>
      <c r="BWM12002" s="18"/>
      <c r="BWN12002" s="18"/>
      <c r="BWO12002" s="18"/>
      <c r="BWP12002" s="18"/>
      <c r="BWQ12002" s="18"/>
      <c r="BWR12002" s="18"/>
      <c r="BWS12002" s="18"/>
      <c r="BWT12002" s="18"/>
      <c r="BWU12002" s="18"/>
      <c r="BWV12002" s="18"/>
      <c r="BWW12002" s="18"/>
      <c r="BWX12002" s="18"/>
      <c r="BWY12002" s="18"/>
      <c r="BWZ12002" s="18"/>
      <c r="BXA12002" s="18"/>
      <c r="BXB12002" s="18"/>
      <c r="BXC12002" s="18"/>
      <c r="BXD12002" s="18"/>
      <c r="BXE12002" s="18"/>
      <c r="BXF12002" s="18"/>
      <c r="BXG12002" s="18"/>
      <c r="BXH12002" s="18"/>
      <c r="BXI12002" s="18"/>
      <c r="BXJ12002" s="18"/>
      <c r="BXK12002" s="18"/>
      <c r="BXL12002" s="18"/>
      <c r="BXM12002" s="18"/>
      <c r="BXN12002" s="18"/>
      <c r="BXO12002" s="18"/>
      <c r="BXP12002" s="18"/>
      <c r="BXQ12002" s="18"/>
      <c r="BXR12002" s="18"/>
      <c r="BXS12002" s="18"/>
      <c r="BXT12002" s="18"/>
      <c r="BXU12002" s="18"/>
      <c r="BXV12002" s="18"/>
      <c r="BXW12002" s="18"/>
      <c r="BXX12002" s="18"/>
      <c r="BXY12002" s="18"/>
      <c r="BXZ12002" s="18"/>
      <c r="BYA12002" s="18"/>
      <c r="BYB12002" s="18"/>
      <c r="BYC12002" s="18"/>
      <c r="BYD12002" s="18"/>
      <c r="BYE12002" s="18"/>
      <c r="BYF12002" s="18"/>
      <c r="BYG12002" s="18"/>
      <c r="BYH12002" s="18"/>
      <c r="BYI12002" s="18"/>
      <c r="BYJ12002" s="18"/>
      <c r="BYK12002" s="18"/>
      <c r="BYL12002" s="18"/>
      <c r="BYM12002" s="18"/>
      <c r="BYN12002" s="18"/>
      <c r="BYO12002" s="18"/>
      <c r="BYP12002" s="18"/>
      <c r="BYQ12002" s="18"/>
      <c r="BYR12002" s="18"/>
      <c r="BYS12002" s="18"/>
      <c r="BYT12002" s="18"/>
      <c r="BYU12002" s="18"/>
      <c r="BYV12002" s="18"/>
      <c r="BYW12002" s="18"/>
      <c r="BYX12002" s="18"/>
      <c r="BYY12002" s="18"/>
      <c r="BYZ12002" s="18"/>
      <c r="BZA12002" s="18"/>
      <c r="BZB12002" s="18"/>
      <c r="BZC12002" s="18"/>
      <c r="BZD12002" s="18"/>
      <c r="BZE12002" s="18"/>
      <c r="BZF12002" s="18"/>
      <c r="BZG12002" s="18"/>
      <c r="BZH12002" s="18"/>
      <c r="BZI12002" s="18"/>
      <c r="BZJ12002" s="18"/>
      <c r="BZK12002" s="18"/>
      <c r="BZL12002" s="18"/>
      <c r="BZM12002" s="18"/>
      <c r="BZN12002" s="18"/>
      <c r="BZO12002" s="18"/>
      <c r="BZP12002" s="18"/>
      <c r="BZQ12002" s="18"/>
      <c r="BZR12002" s="18"/>
      <c r="BZS12002" s="18"/>
      <c r="BZT12002" s="18"/>
      <c r="BZU12002" s="18"/>
      <c r="BZV12002" s="18"/>
      <c r="BZW12002" s="18"/>
      <c r="BZX12002" s="18"/>
      <c r="BZY12002" s="18"/>
      <c r="BZZ12002" s="18"/>
      <c r="CAA12002" s="18"/>
      <c r="CAB12002" s="18"/>
      <c r="CAC12002" s="18"/>
      <c r="CAD12002" s="18"/>
      <c r="CAE12002" s="18"/>
      <c r="CAF12002" s="18"/>
      <c r="CAG12002" s="18"/>
      <c r="CAH12002" s="18"/>
      <c r="CAI12002" s="18"/>
      <c r="CAJ12002" s="18"/>
      <c r="CAK12002" s="18"/>
      <c r="CAL12002" s="18"/>
      <c r="CAM12002" s="18"/>
      <c r="CAN12002" s="18"/>
      <c r="CAO12002" s="18"/>
      <c r="CAP12002" s="18"/>
      <c r="CAQ12002" s="18"/>
      <c r="CAR12002" s="18"/>
      <c r="CAS12002" s="18"/>
      <c r="CAT12002" s="18"/>
      <c r="CAU12002" s="18"/>
      <c r="CAV12002" s="18"/>
      <c r="CAW12002" s="18"/>
      <c r="CAX12002" s="18"/>
      <c r="CAY12002" s="18"/>
      <c r="CAZ12002" s="18"/>
      <c r="CBA12002" s="18"/>
      <c r="CBB12002" s="18"/>
      <c r="CBC12002" s="18"/>
      <c r="CBD12002" s="18"/>
      <c r="CBE12002" s="18"/>
      <c r="CBF12002" s="18"/>
      <c r="CBG12002" s="18"/>
      <c r="CBH12002" s="18"/>
      <c r="CBI12002" s="18"/>
      <c r="CBJ12002" s="18"/>
      <c r="CBK12002" s="18"/>
      <c r="CBL12002" s="18"/>
      <c r="CBM12002" s="18"/>
      <c r="CBN12002" s="18"/>
      <c r="CBO12002" s="18"/>
      <c r="CBP12002" s="18"/>
      <c r="CBQ12002" s="18"/>
      <c r="CBR12002" s="18"/>
      <c r="CBS12002" s="18"/>
      <c r="CBT12002" s="18"/>
      <c r="CBU12002" s="18"/>
      <c r="CBV12002" s="18"/>
      <c r="CBW12002" s="18"/>
      <c r="CBX12002" s="18"/>
      <c r="CBY12002" s="18"/>
      <c r="CBZ12002" s="18"/>
      <c r="CCA12002" s="18"/>
      <c r="CCB12002" s="18"/>
      <c r="CCC12002" s="18"/>
      <c r="CCD12002" s="18"/>
      <c r="CCE12002" s="18"/>
      <c r="CCF12002" s="18"/>
      <c r="CCG12002" s="18"/>
      <c r="CCH12002" s="18"/>
      <c r="CCI12002" s="18"/>
      <c r="CCJ12002" s="18"/>
      <c r="CCK12002" s="18"/>
      <c r="CCL12002" s="18"/>
      <c r="CCM12002" s="18"/>
      <c r="CCN12002" s="18"/>
      <c r="CCO12002" s="18"/>
      <c r="CCP12002" s="18"/>
      <c r="CCQ12002" s="18"/>
      <c r="CCR12002" s="18"/>
      <c r="CCS12002" s="18"/>
      <c r="CCT12002" s="18"/>
      <c r="CCU12002" s="18"/>
      <c r="CCV12002" s="18"/>
      <c r="CCW12002" s="18"/>
      <c r="CCX12002" s="18"/>
      <c r="CCY12002" s="18"/>
      <c r="CCZ12002" s="18"/>
      <c r="CDA12002" s="18"/>
      <c r="CDB12002" s="18"/>
      <c r="CDC12002" s="18"/>
      <c r="CDD12002" s="18"/>
      <c r="CDE12002" s="18"/>
      <c r="CDF12002" s="18"/>
      <c r="CDG12002" s="18"/>
      <c r="CDH12002" s="18"/>
      <c r="CDI12002" s="18"/>
      <c r="CDJ12002" s="18"/>
      <c r="CDK12002" s="18"/>
      <c r="CDL12002" s="18"/>
      <c r="CDM12002" s="18"/>
      <c r="CDN12002" s="18"/>
      <c r="CDO12002" s="18"/>
      <c r="CDP12002" s="18"/>
      <c r="CDQ12002" s="18"/>
      <c r="CDR12002" s="18"/>
      <c r="CDS12002" s="18"/>
      <c r="CDT12002" s="18"/>
      <c r="CDU12002" s="18"/>
      <c r="CDV12002" s="18"/>
      <c r="CDW12002" s="18"/>
      <c r="CDX12002" s="18"/>
      <c r="CDY12002" s="18"/>
      <c r="CDZ12002" s="18"/>
      <c r="CEA12002" s="18"/>
      <c r="CEB12002" s="18"/>
      <c r="CEC12002" s="18"/>
      <c r="CED12002" s="18"/>
      <c r="CEE12002" s="18"/>
      <c r="CEF12002" s="18"/>
      <c r="CEG12002" s="18"/>
      <c r="CEH12002" s="18"/>
      <c r="CEI12002" s="18"/>
      <c r="CEJ12002" s="18"/>
      <c r="CEK12002" s="18"/>
      <c r="CEL12002" s="18"/>
      <c r="CEM12002" s="18"/>
      <c r="CEN12002" s="18"/>
      <c r="CEO12002" s="18"/>
      <c r="CEP12002" s="18"/>
      <c r="CEQ12002" s="18"/>
      <c r="CER12002" s="18"/>
      <c r="CES12002" s="18"/>
      <c r="CET12002" s="18"/>
      <c r="CEU12002" s="18"/>
      <c r="CEV12002" s="18"/>
      <c r="CEW12002" s="18"/>
      <c r="CEX12002" s="18"/>
      <c r="CEY12002" s="18"/>
      <c r="CEZ12002" s="18"/>
      <c r="CFA12002" s="18"/>
      <c r="CFB12002" s="18"/>
      <c r="CFC12002" s="18"/>
      <c r="CFD12002" s="18"/>
      <c r="CFE12002" s="18"/>
      <c r="CFF12002" s="18"/>
      <c r="CFG12002" s="18"/>
      <c r="CFH12002" s="18"/>
      <c r="CFI12002" s="18"/>
      <c r="CFJ12002" s="18"/>
      <c r="CFK12002" s="18"/>
      <c r="CFL12002" s="18"/>
      <c r="CFM12002" s="18"/>
      <c r="CFN12002" s="18"/>
      <c r="CFO12002" s="18"/>
      <c r="CFP12002" s="18"/>
      <c r="CFQ12002" s="18"/>
      <c r="CFR12002" s="18"/>
      <c r="CFS12002" s="18"/>
      <c r="CFT12002" s="18"/>
      <c r="CFU12002" s="18"/>
      <c r="CFV12002" s="18"/>
      <c r="CFW12002" s="18"/>
      <c r="CFX12002" s="18"/>
      <c r="CFY12002" s="18"/>
      <c r="CFZ12002" s="18"/>
      <c r="CGA12002" s="18"/>
      <c r="CGB12002" s="18"/>
      <c r="CGC12002" s="18"/>
      <c r="CGD12002" s="18"/>
      <c r="CGE12002" s="18"/>
      <c r="CGF12002" s="18"/>
      <c r="CGG12002" s="18"/>
      <c r="CGH12002" s="18"/>
      <c r="CGI12002" s="18"/>
      <c r="CGJ12002" s="18"/>
      <c r="CGK12002" s="18"/>
      <c r="CGL12002" s="18"/>
      <c r="CGM12002" s="18"/>
      <c r="CGN12002" s="18"/>
      <c r="CGO12002" s="18"/>
      <c r="CGP12002" s="18"/>
      <c r="CGQ12002" s="18"/>
      <c r="CGR12002" s="18"/>
      <c r="CGS12002" s="18"/>
      <c r="CGT12002" s="18"/>
      <c r="CGU12002" s="18"/>
      <c r="CGV12002" s="18"/>
      <c r="CGW12002" s="18"/>
      <c r="CGX12002" s="18"/>
      <c r="CGY12002" s="18"/>
      <c r="CGZ12002" s="18"/>
      <c r="CHA12002" s="18"/>
      <c r="CHB12002" s="18"/>
      <c r="CHC12002" s="18"/>
      <c r="CHD12002" s="18"/>
      <c r="CHE12002" s="18"/>
      <c r="CHF12002" s="18"/>
      <c r="CHG12002" s="18"/>
      <c r="CHH12002" s="18"/>
      <c r="CHI12002" s="18"/>
      <c r="CHJ12002" s="18"/>
      <c r="CHK12002" s="18"/>
      <c r="CHL12002" s="18"/>
      <c r="CHM12002" s="18"/>
      <c r="CHN12002" s="18"/>
      <c r="CHO12002" s="18"/>
      <c r="CHP12002" s="18"/>
      <c r="CHQ12002" s="18"/>
      <c r="CHR12002" s="18"/>
      <c r="CHS12002" s="18"/>
      <c r="CHT12002" s="18"/>
      <c r="CHU12002" s="18"/>
      <c r="CHV12002" s="18"/>
      <c r="CHW12002" s="18"/>
      <c r="CHX12002" s="18"/>
      <c r="CHY12002" s="18"/>
      <c r="CHZ12002" s="18"/>
      <c r="CIA12002" s="18"/>
      <c r="CIB12002" s="18"/>
      <c r="CIC12002" s="18"/>
      <c r="CID12002" s="18"/>
      <c r="CIE12002" s="18"/>
      <c r="CIF12002" s="18"/>
      <c r="CIG12002" s="18"/>
      <c r="CIH12002" s="18"/>
      <c r="CII12002" s="18"/>
      <c r="CIJ12002" s="18"/>
      <c r="CIK12002" s="18"/>
      <c r="CIL12002" s="18"/>
      <c r="CIM12002" s="18"/>
      <c r="CIN12002" s="18"/>
      <c r="CIO12002" s="18"/>
      <c r="CIP12002" s="18"/>
      <c r="CIQ12002" s="18"/>
      <c r="CIR12002" s="18"/>
      <c r="CIS12002" s="18"/>
      <c r="CIT12002" s="18"/>
      <c r="CIU12002" s="18"/>
      <c r="CIV12002" s="18"/>
      <c r="CIW12002" s="18"/>
      <c r="CIX12002" s="18"/>
      <c r="CIY12002" s="18"/>
      <c r="CIZ12002" s="18"/>
      <c r="CJA12002" s="18"/>
      <c r="CJB12002" s="18"/>
      <c r="CJC12002" s="18"/>
      <c r="CJD12002" s="18"/>
      <c r="CJE12002" s="18"/>
      <c r="CJF12002" s="18"/>
      <c r="CJG12002" s="18"/>
      <c r="CJH12002" s="18"/>
      <c r="CJI12002" s="18"/>
      <c r="CJJ12002" s="18"/>
      <c r="CJK12002" s="18"/>
      <c r="CJL12002" s="18"/>
      <c r="CJM12002" s="18"/>
      <c r="CJN12002" s="18"/>
      <c r="CJO12002" s="18"/>
      <c r="CJP12002" s="18"/>
      <c r="CJQ12002" s="18"/>
      <c r="CJR12002" s="18"/>
      <c r="CJS12002" s="18"/>
      <c r="CJT12002" s="18"/>
      <c r="CJU12002" s="18"/>
      <c r="CJV12002" s="18"/>
      <c r="CJW12002" s="18"/>
      <c r="CJX12002" s="18"/>
      <c r="CJY12002" s="18"/>
      <c r="CJZ12002" s="18"/>
      <c r="CKA12002" s="18"/>
      <c r="CKB12002" s="18"/>
      <c r="CKC12002" s="18"/>
      <c r="CKD12002" s="18"/>
      <c r="CKE12002" s="18"/>
      <c r="CKF12002" s="18"/>
      <c r="CKG12002" s="18"/>
      <c r="CKH12002" s="18"/>
      <c r="CKI12002" s="18"/>
      <c r="CKJ12002" s="18"/>
      <c r="CKK12002" s="18"/>
      <c r="CKL12002" s="18"/>
      <c r="CKM12002" s="18"/>
      <c r="CKN12002" s="18"/>
      <c r="CKO12002" s="18"/>
      <c r="CKP12002" s="18"/>
      <c r="CKQ12002" s="18"/>
      <c r="CKR12002" s="18"/>
      <c r="CKS12002" s="18"/>
      <c r="CKT12002" s="18"/>
      <c r="CKU12002" s="18"/>
      <c r="CKV12002" s="18"/>
      <c r="CKW12002" s="18"/>
      <c r="CKX12002" s="18"/>
      <c r="CKY12002" s="18"/>
      <c r="CKZ12002" s="18"/>
      <c r="CLA12002" s="18"/>
      <c r="CLB12002" s="18"/>
      <c r="CLC12002" s="18"/>
      <c r="CLD12002" s="18"/>
      <c r="CLE12002" s="18"/>
      <c r="CLF12002" s="18"/>
      <c r="CLG12002" s="18"/>
      <c r="CLH12002" s="18"/>
      <c r="CLI12002" s="18"/>
      <c r="CLJ12002" s="18"/>
      <c r="CLK12002" s="18"/>
      <c r="CLL12002" s="18"/>
      <c r="CLM12002" s="18"/>
      <c r="CLN12002" s="18"/>
      <c r="CLO12002" s="18"/>
      <c r="CLP12002" s="18"/>
      <c r="CLQ12002" s="18"/>
      <c r="CLR12002" s="18"/>
      <c r="CLS12002" s="18"/>
      <c r="CLT12002" s="18"/>
      <c r="CLU12002" s="18"/>
      <c r="CLV12002" s="18"/>
      <c r="CLW12002" s="18"/>
      <c r="CLX12002" s="18"/>
      <c r="CLY12002" s="18"/>
      <c r="CLZ12002" s="18"/>
      <c r="CMA12002" s="18"/>
      <c r="CMB12002" s="18"/>
      <c r="CMC12002" s="18"/>
      <c r="CMD12002" s="18"/>
      <c r="CME12002" s="18"/>
      <c r="CMF12002" s="18"/>
      <c r="CMG12002" s="18"/>
      <c r="CMH12002" s="18"/>
      <c r="CMI12002" s="18"/>
      <c r="CMJ12002" s="18"/>
      <c r="CMK12002" s="18"/>
      <c r="CML12002" s="18"/>
      <c r="CMM12002" s="18"/>
      <c r="CMN12002" s="18"/>
      <c r="CMO12002" s="18"/>
      <c r="CMP12002" s="18"/>
      <c r="CMQ12002" s="18"/>
      <c r="CMR12002" s="18"/>
      <c r="CMS12002" s="18"/>
      <c r="CMT12002" s="18"/>
      <c r="CMU12002" s="18"/>
      <c r="CMV12002" s="18"/>
      <c r="CMW12002" s="18"/>
      <c r="CMX12002" s="18"/>
      <c r="CMY12002" s="18"/>
      <c r="CMZ12002" s="18"/>
      <c r="CNA12002" s="18"/>
      <c r="CNB12002" s="18"/>
      <c r="CNC12002" s="18"/>
      <c r="CND12002" s="18"/>
      <c r="CNE12002" s="18"/>
      <c r="CNF12002" s="18"/>
      <c r="CNG12002" s="18"/>
      <c r="CNH12002" s="18"/>
      <c r="CNI12002" s="18"/>
      <c r="CNJ12002" s="18"/>
      <c r="CNK12002" s="18"/>
      <c r="CNL12002" s="18"/>
      <c r="CNM12002" s="18"/>
      <c r="CNN12002" s="18"/>
      <c r="CNO12002" s="18"/>
      <c r="CNP12002" s="18"/>
      <c r="CNQ12002" s="18"/>
      <c r="CNR12002" s="18"/>
      <c r="CNS12002" s="18"/>
      <c r="CNT12002" s="18"/>
      <c r="CNU12002" s="18"/>
      <c r="CNV12002" s="18"/>
      <c r="CNW12002" s="18"/>
      <c r="CNX12002" s="18"/>
      <c r="CNY12002" s="18"/>
      <c r="CNZ12002" s="18"/>
      <c r="COA12002" s="18"/>
      <c r="COB12002" s="18"/>
      <c r="COC12002" s="18"/>
      <c r="COD12002" s="18"/>
      <c r="COE12002" s="18"/>
      <c r="COF12002" s="18"/>
      <c r="COG12002" s="18"/>
      <c r="COH12002" s="18"/>
      <c r="COI12002" s="18"/>
      <c r="COJ12002" s="18"/>
      <c r="COK12002" s="18"/>
      <c r="COL12002" s="18"/>
      <c r="COM12002" s="18"/>
      <c r="CON12002" s="18"/>
      <c r="COO12002" s="18"/>
      <c r="COP12002" s="18"/>
      <c r="COQ12002" s="18"/>
      <c r="COR12002" s="18"/>
      <c r="COS12002" s="18"/>
      <c r="COT12002" s="18"/>
      <c r="COU12002" s="18"/>
      <c r="COV12002" s="18"/>
      <c r="COW12002" s="18"/>
      <c r="COX12002" s="18"/>
      <c r="COY12002" s="18"/>
      <c r="COZ12002" s="18"/>
      <c r="CPA12002" s="18"/>
      <c r="CPB12002" s="18"/>
      <c r="CPC12002" s="18"/>
      <c r="CPD12002" s="18"/>
      <c r="CPE12002" s="18"/>
      <c r="CPF12002" s="18"/>
      <c r="CPG12002" s="18"/>
      <c r="CPH12002" s="18"/>
      <c r="CPI12002" s="18"/>
      <c r="CPJ12002" s="18"/>
      <c r="CPK12002" s="18"/>
      <c r="CPL12002" s="18"/>
      <c r="CPM12002" s="18"/>
      <c r="CPN12002" s="18"/>
      <c r="CPO12002" s="18"/>
      <c r="CPP12002" s="18"/>
      <c r="CPQ12002" s="18"/>
      <c r="CPR12002" s="18"/>
      <c r="CPS12002" s="18"/>
      <c r="CPT12002" s="18"/>
      <c r="CPU12002" s="18"/>
      <c r="CPV12002" s="18"/>
      <c r="CPW12002" s="18"/>
      <c r="CPX12002" s="18"/>
      <c r="CPY12002" s="18"/>
      <c r="CPZ12002" s="18"/>
      <c r="CQA12002" s="18"/>
      <c r="CQB12002" s="18"/>
      <c r="CQC12002" s="18"/>
      <c r="CQD12002" s="18"/>
      <c r="CQE12002" s="18"/>
      <c r="CQF12002" s="18"/>
      <c r="CQG12002" s="18"/>
      <c r="CQH12002" s="18"/>
      <c r="CQI12002" s="18"/>
      <c r="CQJ12002" s="18"/>
      <c r="CQK12002" s="18"/>
      <c r="CQL12002" s="18"/>
      <c r="CQM12002" s="18"/>
      <c r="CQN12002" s="18"/>
      <c r="CQO12002" s="18"/>
      <c r="CQP12002" s="18"/>
      <c r="CQQ12002" s="18"/>
      <c r="CQR12002" s="18"/>
      <c r="CQS12002" s="18"/>
      <c r="CQT12002" s="18"/>
      <c r="CQU12002" s="18"/>
      <c r="CQV12002" s="18"/>
      <c r="CQW12002" s="18"/>
      <c r="CQX12002" s="18"/>
      <c r="CQY12002" s="18"/>
      <c r="CQZ12002" s="18"/>
      <c r="CRA12002" s="18"/>
      <c r="CRB12002" s="18"/>
      <c r="CRC12002" s="18"/>
      <c r="CRD12002" s="18"/>
      <c r="CRE12002" s="18"/>
      <c r="CRF12002" s="18"/>
      <c r="CRG12002" s="18"/>
      <c r="CRH12002" s="18"/>
      <c r="CRI12002" s="18"/>
      <c r="CRJ12002" s="18"/>
      <c r="CRK12002" s="18"/>
      <c r="CRL12002" s="18"/>
      <c r="CRM12002" s="18"/>
      <c r="CRN12002" s="18"/>
      <c r="CRO12002" s="18"/>
      <c r="CRP12002" s="18"/>
      <c r="CRQ12002" s="18"/>
      <c r="CRR12002" s="18"/>
      <c r="CRS12002" s="18"/>
      <c r="CRT12002" s="18"/>
      <c r="CRU12002" s="18"/>
      <c r="CRV12002" s="18"/>
      <c r="CRW12002" s="18"/>
      <c r="CRX12002" s="18"/>
      <c r="CRY12002" s="18"/>
      <c r="CRZ12002" s="18"/>
      <c r="CSA12002" s="18"/>
      <c r="CSB12002" s="18"/>
      <c r="CSC12002" s="18"/>
      <c r="CSD12002" s="18"/>
      <c r="CSE12002" s="18"/>
      <c r="CSF12002" s="18"/>
      <c r="CSG12002" s="18"/>
      <c r="CSH12002" s="18"/>
      <c r="CSI12002" s="18"/>
      <c r="CSJ12002" s="18"/>
      <c r="CSK12002" s="18"/>
      <c r="CSL12002" s="18"/>
      <c r="CSM12002" s="18"/>
      <c r="CSN12002" s="18"/>
      <c r="CSO12002" s="18"/>
      <c r="CSP12002" s="18"/>
      <c r="CSQ12002" s="18"/>
      <c r="CSR12002" s="18"/>
      <c r="CSS12002" s="18"/>
      <c r="CST12002" s="18"/>
      <c r="CSU12002" s="18"/>
      <c r="CSV12002" s="18"/>
      <c r="CSW12002" s="18"/>
      <c r="CSX12002" s="18"/>
      <c r="CSY12002" s="18"/>
      <c r="CSZ12002" s="18"/>
      <c r="CTA12002" s="18"/>
      <c r="CTB12002" s="18"/>
      <c r="CTC12002" s="18"/>
      <c r="CTD12002" s="18"/>
      <c r="CTE12002" s="18"/>
      <c r="CTF12002" s="18"/>
      <c r="CTG12002" s="18"/>
      <c r="CTH12002" s="18"/>
      <c r="CTI12002" s="18"/>
      <c r="CTJ12002" s="18"/>
      <c r="CTK12002" s="18"/>
      <c r="CTL12002" s="18"/>
      <c r="CTM12002" s="18"/>
      <c r="CTN12002" s="18"/>
      <c r="CTO12002" s="18"/>
      <c r="CTP12002" s="18"/>
      <c r="CTQ12002" s="18"/>
      <c r="CTR12002" s="18"/>
      <c r="CTS12002" s="18"/>
      <c r="CTT12002" s="18"/>
      <c r="CTU12002" s="18"/>
      <c r="CTV12002" s="18"/>
      <c r="CTW12002" s="18"/>
      <c r="CTX12002" s="18"/>
      <c r="CTY12002" s="18"/>
      <c r="CTZ12002" s="18"/>
      <c r="CUA12002" s="18"/>
      <c r="CUB12002" s="18"/>
      <c r="CUC12002" s="18"/>
      <c r="CUD12002" s="18"/>
      <c r="CUE12002" s="18"/>
      <c r="CUF12002" s="18"/>
      <c r="CUG12002" s="18"/>
      <c r="CUH12002" s="18"/>
      <c r="CUI12002" s="18"/>
      <c r="CUJ12002" s="18"/>
      <c r="CUK12002" s="18"/>
      <c r="CUL12002" s="18"/>
      <c r="CUM12002" s="18"/>
      <c r="CUN12002" s="18"/>
      <c r="CUO12002" s="18"/>
      <c r="CUP12002" s="18"/>
      <c r="CUQ12002" s="18"/>
      <c r="CUR12002" s="18"/>
      <c r="CUS12002" s="18"/>
      <c r="CUT12002" s="18"/>
      <c r="CUU12002" s="18"/>
      <c r="CUV12002" s="18"/>
      <c r="CUW12002" s="18"/>
      <c r="CUX12002" s="18"/>
      <c r="CUY12002" s="18"/>
      <c r="CUZ12002" s="18"/>
      <c r="CVA12002" s="18"/>
      <c r="CVB12002" s="18"/>
      <c r="CVC12002" s="18"/>
      <c r="CVD12002" s="18"/>
      <c r="CVE12002" s="18"/>
      <c r="CVF12002" s="18"/>
      <c r="CVG12002" s="18"/>
      <c r="CVH12002" s="18"/>
      <c r="CVI12002" s="18"/>
      <c r="CVJ12002" s="18"/>
      <c r="CVK12002" s="18"/>
      <c r="CVL12002" s="18"/>
      <c r="CVM12002" s="18"/>
      <c r="CVN12002" s="18"/>
      <c r="CVO12002" s="18"/>
      <c r="CVP12002" s="18"/>
      <c r="CVQ12002" s="18"/>
      <c r="CVR12002" s="18"/>
      <c r="CVS12002" s="18"/>
      <c r="CVT12002" s="18"/>
      <c r="CVU12002" s="18"/>
      <c r="CVV12002" s="18"/>
      <c r="CVW12002" s="18"/>
      <c r="CVX12002" s="18"/>
      <c r="CVY12002" s="18"/>
      <c r="CVZ12002" s="18"/>
      <c r="CWA12002" s="18"/>
      <c r="CWB12002" s="18"/>
      <c r="CWC12002" s="18"/>
      <c r="CWD12002" s="18"/>
      <c r="CWE12002" s="18"/>
      <c r="CWF12002" s="18"/>
      <c r="CWG12002" s="18"/>
      <c r="CWH12002" s="18"/>
      <c r="CWI12002" s="18"/>
      <c r="CWJ12002" s="18"/>
      <c r="CWK12002" s="18"/>
      <c r="CWL12002" s="18"/>
      <c r="CWM12002" s="18"/>
      <c r="CWN12002" s="18"/>
      <c r="CWO12002" s="18"/>
      <c r="CWP12002" s="18"/>
      <c r="CWQ12002" s="18"/>
      <c r="CWR12002" s="18"/>
      <c r="CWS12002" s="18"/>
      <c r="CWT12002" s="18"/>
      <c r="CWU12002" s="18"/>
      <c r="CWV12002" s="18"/>
      <c r="CWW12002" s="18"/>
      <c r="CWX12002" s="18"/>
      <c r="CWY12002" s="18"/>
      <c r="CWZ12002" s="18"/>
      <c r="CXA12002" s="18"/>
      <c r="CXB12002" s="18"/>
      <c r="CXC12002" s="18"/>
      <c r="CXD12002" s="18"/>
      <c r="CXE12002" s="18"/>
      <c r="CXF12002" s="18"/>
      <c r="CXG12002" s="18"/>
      <c r="CXH12002" s="18"/>
      <c r="CXI12002" s="18"/>
      <c r="CXJ12002" s="18"/>
      <c r="CXK12002" s="18"/>
      <c r="CXL12002" s="18"/>
      <c r="CXM12002" s="18"/>
      <c r="CXN12002" s="18"/>
      <c r="CXO12002" s="18"/>
      <c r="CXP12002" s="18"/>
      <c r="CXQ12002" s="18"/>
      <c r="CXR12002" s="18"/>
      <c r="CXS12002" s="18"/>
      <c r="CXT12002" s="18"/>
      <c r="CXU12002" s="18"/>
      <c r="CXV12002" s="18"/>
      <c r="CXW12002" s="18"/>
      <c r="CXX12002" s="18"/>
      <c r="CXY12002" s="18"/>
      <c r="CXZ12002" s="18"/>
      <c r="CYA12002" s="18"/>
      <c r="CYB12002" s="18"/>
      <c r="CYC12002" s="18"/>
      <c r="CYD12002" s="18"/>
      <c r="CYE12002" s="18"/>
      <c r="CYF12002" s="18"/>
      <c r="CYG12002" s="18"/>
      <c r="CYH12002" s="18"/>
      <c r="CYI12002" s="18"/>
      <c r="CYJ12002" s="18"/>
      <c r="CYK12002" s="18"/>
      <c r="CYL12002" s="18"/>
      <c r="CYM12002" s="18"/>
      <c r="CYN12002" s="18"/>
      <c r="CYO12002" s="18"/>
      <c r="CYP12002" s="18"/>
      <c r="CYQ12002" s="18"/>
      <c r="CYR12002" s="18"/>
      <c r="CYS12002" s="18"/>
      <c r="CYT12002" s="18"/>
      <c r="CYU12002" s="18"/>
      <c r="CYV12002" s="18"/>
      <c r="CYW12002" s="18"/>
      <c r="CYX12002" s="18"/>
      <c r="CYY12002" s="18"/>
      <c r="CYZ12002" s="18"/>
      <c r="CZA12002" s="18"/>
      <c r="CZB12002" s="18"/>
      <c r="CZC12002" s="18"/>
      <c r="CZD12002" s="18"/>
      <c r="CZE12002" s="18"/>
      <c r="CZF12002" s="18"/>
      <c r="CZG12002" s="18"/>
      <c r="CZH12002" s="18"/>
      <c r="CZI12002" s="18"/>
      <c r="CZJ12002" s="18"/>
      <c r="CZK12002" s="18"/>
      <c r="CZL12002" s="18"/>
      <c r="CZM12002" s="18"/>
      <c r="CZN12002" s="18"/>
      <c r="CZO12002" s="18"/>
      <c r="CZP12002" s="18"/>
      <c r="CZQ12002" s="18"/>
      <c r="CZR12002" s="18"/>
      <c r="CZS12002" s="18"/>
      <c r="CZT12002" s="18"/>
      <c r="CZU12002" s="18"/>
      <c r="CZV12002" s="18"/>
      <c r="CZW12002" s="18"/>
      <c r="CZX12002" s="18"/>
      <c r="CZY12002" s="18"/>
      <c r="CZZ12002" s="18"/>
      <c r="DAA12002" s="18"/>
      <c r="DAB12002" s="18"/>
      <c r="DAC12002" s="18"/>
      <c r="DAD12002" s="18"/>
      <c r="DAE12002" s="18"/>
      <c r="DAF12002" s="18"/>
      <c r="DAG12002" s="18"/>
      <c r="DAH12002" s="18"/>
      <c r="DAI12002" s="18"/>
      <c r="DAJ12002" s="18"/>
      <c r="DAK12002" s="18"/>
      <c r="DAL12002" s="18"/>
      <c r="DAM12002" s="18"/>
      <c r="DAN12002" s="18"/>
      <c r="DAO12002" s="18"/>
      <c r="DAP12002" s="18"/>
      <c r="DAQ12002" s="18"/>
      <c r="DAR12002" s="18"/>
      <c r="DAS12002" s="18"/>
      <c r="DAT12002" s="18"/>
      <c r="DAU12002" s="18"/>
      <c r="DAV12002" s="18"/>
      <c r="DAW12002" s="18"/>
      <c r="DAX12002" s="18"/>
      <c r="DAY12002" s="18"/>
      <c r="DAZ12002" s="18"/>
      <c r="DBA12002" s="18"/>
      <c r="DBB12002" s="18"/>
      <c r="DBC12002" s="18"/>
      <c r="DBD12002" s="18"/>
      <c r="DBE12002" s="18"/>
      <c r="DBF12002" s="18"/>
      <c r="DBG12002" s="18"/>
      <c r="DBH12002" s="18"/>
      <c r="DBI12002" s="18"/>
      <c r="DBJ12002" s="18"/>
      <c r="DBK12002" s="18"/>
      <c r="DBL12002" s="18"/>
      <c r="DBM12002" s="18"/>
      <c r="DBN12002" s="18"/>
      <c r="DBO12002" s="18"/>
      <c r="DBP12002" s="18"/>
      <c r="DBQ12002" s="18"/>
      <c r="DBR12002" s="18"/>
      <c r="DBS12002" s="18"/>
      <c r="DBT12002" s="18"/>
      <c r="DBU12002" s="18"/>
      <c r="DBV12002" s="18"/>
      <c r="DBW12002" s="18"/>
      <c r="DBX12002" s="18"/>
      <c r="DBY12002" s="18"/>
      <c r="DBZ12002" s="18"/>
      <c r="DCA12002" s="18"/>
      <c r="DCB12002" s="18"/>
      <c r="DCC12002" s="18"/>
      <c r="DCD12002" s="18"/>
      <c r="DCE12002" s="18"/>
      <c r="DCF12002" s="18"/>
      <c r="DCG12002" s="18"/>
      <c r="DCH12002" s="18"/>
      <c r="DCI12002" s="18"/>
      <c r="DCJ12002" s="18"/>
      <c r="DCK12002" s="18"/>
      <c r="DCL12002" s="18"/>
      <c r="DCM12002" s="18"/>
      <c r="DCN12002" s="18"/>
      <c r="DCO12002" s="18"/>
      <c r="DCP12002" s="18"/>
      <c r="DCQ12002" s="18"/>
      <c r="DCR12002" s="18"/>
      <c r="DCS12002" s="18"/>
      <c r="DCT12002" s="18"/>
      <c r="DCU12002" s="18"/>
      <c r="DCV12002" s="18"/>
      <c r="DCW12002" s="18"/>
      <c r="DCX12002" s="18"/>
      <c r="DCY12002" s="18"/>
      <c r="DCZ12002" s="18"/>
      <c r="DDA12002" s="18"/>
      <c r="DDB12002" s="18"/>
      <c r="DDC12002" s="18"/>
      <c r="DDD12002" s="18"/>
      <c r="DDE12002" s="18"/>
      <c r="DDF12002" s="18"/>
      <c r="DDG12002" s="18"/>
      <c r="DDH12002" s="18"/>
      <c r="DDI12002" s="18"/>
      <c r="DDJ12002" s="18"/>
      <c r="DDK12002" s="18"/>
      <c r="DDL12002" s="18"/>
      <c r="DDM12002" s="18"/>
      <c r="DDN12002" s="18"/>
      <c r="DDO12002" s="18"/>
      <c r="DDP12002" s="18"/>
      <c r="DDQ12002" s="18"/>
      <c r="DDR12002" s="18"/>
      <c r="DDS12002" s="18"/>
      <c r="DDT12002" s="18"/>
      <c r="DDU12002" s="18"/>
      <c r="DDV12002" s="18"/>
      <c r="DDW12002" s="18"/>
      <c r="DDX12002" s="18"/>
      <c r="DDY12002" s="18"/>
      <c r="DDZ12002" s="18"/>
      <c r="DEA12002" s="18"/>
      <c r="DEB12002" s="18"/>
      <c r="DEC12002" s="18"/>
      <c r="DED12002" s="18"/>
      <c r="DEE12002" s="18"/>
      <c r="DEF12002" s="18"/>
      <c r="DEG12002" s="18"/>
      <c r="DEH12002" s="18"/>
      <c r="DEI12002" s="18"/>
      <c r="DEJ12002" s="18"/>
      <c r="DEK12002" s="18"/>
      <c r="DEL12002" s="18"/>
      <c r="DEM12002" s="18"/>
      <c r="DEN12002" s="18"/>
      <c r="DEO12002" s="18"/>
      <c r="DEP12002" s="18"/>
      <c r="DEQ12002" s="18"/>
      <c r="DER12002" s="18"/>
      <c r="DES12002" s="18"/>
      <c r="DET12002" s="18"/>
      <c r="DEU12002" s="18"/>
      <c r="DEV12002" s="18"/>
      <c r="DEW12002" s="18"/>
      <c r="DEX12002" s="18"/>
      <c r="DEY12002" s="18"/>
      <c r="DEZ12002" s="18"/>
      <c r="DFA12002" s="18"/>
      <c r="DFB12002" s="18"/>
      <c r="DFC12002" s="18"/>
      <c r="DFD12002" s="18"/>
      <c r="DFE12002" s="18"/>
      <c r="DFF12002" s="18"/>
      <c r="DFG12002" s="18"/>
      <c r="DFH12002" s="18"/>
      <c r="DFI12002" s="18"/>
      <c r="DFJ12002" s="18"/>
      <c r="DFK12002" s="18"/>
      <c r="DFL12002" s="18"/>
      <c r="DFM12002" s="18"/>
      <c r="DFN12002" s="18"/>
      <c r="DFO12002" s="18"/>
      <c r="DFP12002" s="18"/>
      <c r="DFQ12002" s="18"/>
      <c r="DFR12002" s="18"/>
      <c r="DFS12002" s="18"/>
      <c r="DFT12002" s="18"/>
      <c r="DFU12002" s="18"/>
      <c r="DFV12002" s="18"/>
      <c r="DFW12002" s="18"/>
      <c r="DFX12002" s="18"/>
      <c r="DFY12002" s="18"/>
      <c r="DFZ12002" s="18"/>
      <c r="DGA12002" s="18"/>
      <c r="DGB12002" s="18"/>
      <c r="DGC12002" s="18"/>
      <c r="DGD12002" s="18"/>
      <c r="DGE12002" s="18"/>
      <c r="DGF12002" s="18"/>
      <c r="DGG12002" s="18"/>
      <c r="DGH12002" s="18"/>
      <c r="DGI12002" s="18"/>
      <c r="DGJ12002" s="18"/>
      <c r="DGK12002" s="18"/>
      <c r="DGL12002" s="18"/>
      <c r="DGM12002" s="18"/>
      <c r="DGN12002" s="18"/>
      <c r="DGO12002" s="18"/>
      <c r="DGP12002" s="18"/>
      <c r="DGQ12002" s="18"/>
      <c r="DGR12002" s="18"/>
      <c r="DGS12002" s="18"/>
      <c r="DGT12002" s="18"/>
      <c r="DGU12002" s="18"/>
      <c r="DGV12002" s="18"/>
      <c r="DGW12002" s="18"/>
      <c r="DGX12002" s="18"/>
      <c r="DGY12002" s="18"/>
      <c r="DGZ12002" s="18"/>
      <c r="DHA12002" s="18"/>
      <c r="DHB12002" s="18"/>
      <c r="DHC12002" s="18"/>
      <c r="DHD12002" s="18"/>
      <c r="DHE12002" s="18"/>
      <c r="DHF12002" s="18"/>
      <c r="DHG12002" s="18"/>
      <c r="DHH12002" s="18"/>
      <c r="DHI12002" s="18"/>
      <c r="DHJ12002" s="18"/>
      <c r="DHK12002" s="18"/>
      <c r="DHL12002" s="18"/>
      <c r="DHM12002" s="18"/>
      <c r="DHN12002" s="18"/>
      <c r="DHO12002" s="18"/>
      <c r="DHP12002" s="18"/>
      <c r="DHQ12002" s="18"/>
      <c r="DHR12002" s="18"/>
      <c r="DHS12002" s="18"/>
      <c r="DHT12002" s="18"/>
      <c r="DHU12002" s="18"/>
      <c r="DHV12002" s="18"/>
      <c r="DHW12002" s="18"/>
      <c r="DHX12002" s="18"/>
      <c r="DHY12002" s="18"/>
      <c r="DHZ12002" s="18"/>
      <c r="DIA12002" s="18"/>
      <c r="DIB12002" s="18"/>
      <c r="DIC12002" s="18"/>
      <c r="DID12002" s="18"/>
      <c r="DIE12002" s="18"/>
      <c r="DIF12002" s="18"/>
      <c r="DIG12002" s="18"/>
      <c r="DIH12002" s="18"/>
      <c r="DII12002" s="18"/>
      <c r="DIJ12002" s="18"/>
      <c r="DIK12002" s="18"/>
      <c r="DIL12002" s="18"/>
      <c r="DIM12002" s="18"/>
      <c r="DIN12002" s="18"/>
      <c r="DIO12002" s="18"/>
      <c r="DIP12002" s="18"/>
      <c r="DIQ12002" s="18"/>
      <c r="DIR12002" s="18"/>
      <c r="DIS12002" s="18"/>
      <c r="DIT12002" s="18"/>
      <c r="DIU12002" s="18"/>
      <c r="DIV12002" s="18"/>
      <c r="DIW12002" s="18"/>
      <c r="DIX12002" s="18"/>
      <c r="DIY12002" s="18"/>
      <c r="DIZ12002" s="18"/>
      <c r="DJA12002" s="18"/>
      <c r="DJB12002" s="18"/>
      <c r="DJC12002" s="18"/>
      <c r="DJD12002" s="18"/>
      <c r="DJE12002" s="18"/>
      <c r="DJF12002" s="18"/>
      <c r="DJG12002" s="18"/>
      <c r="DJH12002" s="18"/>
      <c r="DJI12002" s="18"/>
      <c r="DJJ12002" s="18"/>
      <c r="DJK12002" s="18"/>
      <c r="DJL12002" s="18"/>
      <c r="DJM12002" s="18"/>
      <c r="DJN12002" s="18"/>
      <c r="DJO12002" s="18"/>
      <c r="DJP12002" s="18"/>
      <c r="DJQ12002" s="18"/>
      <c r="DJR12002" s="18"/>
      <c r="DJS12002" s="18"/>
      <c r="DJT12002" s="18"/>
      <c r="DJU12002" s="18"/>
      <c r="DJV12002" s="18"/>
      <c r="DJW12002" s="18"/>
      <c r="DJX12002" s="18"/>
      <c r="DJY12002" s="18"/>
      <c r="DJZ12002" s="18"/>
      <c r="DKA12002" s="18"/>
      <c r="DKB12002" s="18"/>
      <c r="DKC12002" s="18"/>
      <c r="DKD12002" s="18"/>
      <c r="DKE12002" s="18"/>
      <c r="DKF12002" s="18"/>
      <c r="DKG12002" s="18"/>
      <c r="DKH12002" s="18"/>
      <c r="DKI12002" s="18"/>
      <c r="DKJ12002" s="18"/>
      <c r="DKK12002" s="18"/>
      <c r="DKL12002" s="18"/>
      <c r="DKM12002" s="18"/>
      <c r="DKN12002" s="18"/>
      <c r="DKO12002" s="18"/>
      <c r="DKP12002" s="18"/>
      <c r="DKQ12002" s="18"/>
      <c r="DKR12002" s="18"/>
      <c r="DKS12002" s="18"/>
      <c r="DKT12002" s="18"/>
      <c r="DKU12002" s="18"/>
      <c r="DKV12002" s="18"/>
      <c r="DKW12002" s="18"/>
      <c r="DKX12002" s="18"/>
      <c r="DKY12002" s="18"/>
      <c r="DKZ12002" s="18"/>
      <c r="DLA12002" s="18"/>
      <c r="DLB12002" s="18"/>
      <c r="DLC12002" s="18"/>
      <c r="DLD12002" s="18"/>
      <c r="DLE12002" s="18"/>
      <c r="DLF12002" s="18"/>
      <c r="DLG12002" s="18"/>
      <c r="DLH12002" s="18"/>
      <c r="DLI12002" s="18"/>
      <c r="DLJ12002" s="18"/>
      <c r="DLK12002" s="18"/>
      <c r="DLL12002" s="18"/>
      <c r="DLM12002" s="18"/>
      <c r="DLN12002" s="18"/>
      <c r="DLO12002" s="18"/>
      <c r="DLP12002" s="18"/>
      <c r="DLQ12002" s="18"/>
      <c r="DLR12002" s="18"/>
      <c r="DLS12002" s="18"/>
      <c r="DLT12002" s="18"/>
      <c r="DLU12002" s="18"/>
      <c r="DLV12002" s="18"/>
      <c r="DLW12002" s="18"/>
      <c r="DLX12002" s="18"/>
      <c r="DLY12002" s="18"/>
      <c r="DLZ12002" s="18"/>
      <c r="DMA12002" s="18"/>
      <c r="DMB12002" s="18"/>
      <c r="DMC12002" s="18"/>
      <c r="DMD12002" s="18"/>
      <c r="DME12002" s="18"/>
      <c r="DMF12002" s="18"/>
      <c r="DMG12002" s="18"/>
      <c r="DMH12002" s="18"/>
      <c r="DMI12002" s="18"/>
      <c r="DMJ12002" s="18"/>
      <c r="DMK12002" s="18"/>
      <c r="DML12002" s="18"/>
      <c r="DMM12002" s="18"/>
      <c r="DMN12002" s="18"/>
      <c r="DMO12002" s="18"/>
      <c r="DMP12002" s="18"/>
      <c r="DMQ12002" s="18"/>
      <c r="DMR12002" s="18"/>
      <c r="DMS12002" s="18"/>
      <c r="DMT12002" s="18"/>
      <c r="DMU12002" s="18"/>
      <c r="DMV12002" s="18"/>
      <c r="DMW12002" s="18"/>
      <c r="DMX12002" s="18"/>
      <c r="DMY12002" s="18"/>
      <c r="DMZ12002" s="18"/>
      <c r="DNA12002" s="18"/>
      <c r="DNB12002" s="18"/>
      <c r="DNC12002" s="18"/>
      <c r="DND12002" s="18"/>
      <c r="DNE12002" s="18"/>
      <c r="DNF12002" s="18"/>
      <c r="DNG12002" s="18"/>
      <c r="DNH12002" s="18"/>
      <c r="DNI12002" s="18"/>
      <c r="DNJ12002" s="18"/>
      <c r="DNK12002" s="18"/>
      <c r="DNL12002" s="18"/>
      <c r="DNM12002" s="18"/>
      <c r="DNN12002" s="18"/>
      <c r="DNO12002" s="18"/>
      <c r="DNP12002" s="18"/>
      <c r="DNQ12002" s="18"/>
      <c r="DNR12002" s="18"/>
      <c r="DNS12002" s="18"/>
      <c r="DNT12002" s="18"/>
      <c r="DNU12002" s="18"/>
      <c r="DNV12002" s="18"/>
      <c r="DNW12002" s="18"/>
      <c r="DNX12002" s="18"/>
      <c r="DNY12002" s="18"/>
      <c r="DNZ12002" s="18"/>
      <c r="DOA12002" s="18"/>
      <c r="DOB12002" s="18"/>
      <c r="DOC12002" s="18"/>
      <c r="DOD12002" s="18"/>
      <c r="DOE12002" s="18"/>
      <c r="DOF12002" s="18"/>
      <c r="DOG12002" s="18"/>
      <c r="DOH12002" s="18"/>
      <c r="DOI12002" s="18"/>
      <c r="DOJ12002" s="18"/>
      <c r="DOK12002" s="18"/>
      <c r="DOL12002" s="18"/>
      <c r="DOM12002" s="18"/>
      <c r="DON12002" s="18"/>
      <c r="DOO12002" s="18"/>
      <c r="DOP12002" s="18"/>
      <c r="DOQ12002" s="18"/>
      <c r="DOR12002" s="18"/>
      <c r="DOS12002" s="18"/>
      <c r="DOT12002" s="18"/>
      <c r="DOU12002" s="18"/>
      <c r="DOV12002" s="18"/>
      <c r="DOW12002" s="18"/>
      <c r="DOX12002" s="18"/>
      <c r="DOY12002" s="18"/>
      <c r="DOZ12002" s="18"/>
      <c r="DPA12002" s="18"/>
      <c r="DPB12002" s="18"/>
      <c r="DPC12002" s="18"/>
      <c r="DPD12002" s="18"/>
      <c r="DPE12002" s="18"/>
      <c r="DPF12002" s="18"/>
      <c r="DPG12002" s="18"/>
      <c r="DPH12002" s="18"/>
      <c r="DPI12002" s="18"/>
      <c r="DPJ12002" s="18"/>
      <c r="DPK12002" s="18"/>
      <c r="DPL12002" s="18"/>
      <c r="DPM12002" s="18"/>
      <c r="DPN12002" s="18"/>
      <c r="DPO12002" s="18"/>
      <c r="DPP12002" s="18"/>
      <c r="DPQ12002" s="18"/>
      <c r="DPR12002" s="18"/>
      <c r="DPS12002" s="18"/>
      <c r="DPT12002" s="18"/>
      <c r="DPU12002" s="18"/>
      <c r="DPV12002" s="18"/>
      <c r="DPW12002" s="18"/>
      <c r="DPX12002" s="18"/>
      <c r="DPY12002" s="18"/>
      <c r="DPZ12002" s="18"/>
      <c r="DQA12002" s="18"/>
      <c r="DQB12002" s="18"/>
      <c r="DQC12002" s="18"/>
      <c r="DQD12002" s="18"/>
      <c r="DQE12002" s="18"/>
      <c r="DQF12002" s="18"/>
      <c r="DQG12002" s="18"/>
      <c r="DQH12002" s="18"/>
      <c r="DQI12002" s="18"/>
      <c r="DQJ12002" s="18"/>
      <c r="DQK12002" s="18"/>
      <c r="DQL12002" s="18"/>
      <c r="DQM12002" s="18"/>
      <c r="DQN12002" s="18"/>
      <c r="DQO12002" s="18"/>
      <c r="DQP12002" s="18"/>
      <c r="DQQ12002" s="18"/>
      <c r="DQR12002" s="18"/>
      <c r="DQS12002" s="18"/>
      <c r="DQT12002" s="18"/>
      <c r="DQU12002" s="18"/>
      <c r="DQV12002" s="18"/>
      <c r="DQW12002" s="18"/>
      <c r="DQX12002" s="18"/>
      <c r="DQY12002" s="18"/>
      <c r="DQZ12002" s="18"/>
      <c r="DRA12002" s="18"/>
      <c r="DRB12002" s="18"/>
      <c r="DRC12002" s="18"/>
      <c r="DRD12002" s="18"/>
      <c r="DRE12002" s="18"/>
      <c r="DRF12002" s="18"/>
      <c r="DRG12002" s="18"/>
      <c r="DRH12002" s="18"/>
      <c r="DRI12002" s="18"/>
      <c r="DRJ12002" s="18"/>
      <c r="DRK12002" s="18"/>
      <c r="DRL12002" s="18"/>
      <c r="DRM12002" s="18"/>
      <c r="DRN12002" s="18"/>
      <c r="DRO12002" s="18"/>
      <c r="DRP12002" s="18"/>
      <c r="DRQ12002" s="18"/>
      <c r="DRR12002" s="18"/>
      <c r="DRS12002" s="18"/>
      <c r="DRT12002" s="18"/>
      <c r="DRU12002" s="18"/>
      <c r="DRV12002" s="18"/>
      <c r="DRW12002" s="18"/>
      <c r="DRX12002" s="18"/>
      <c r="DRY12002" s="18"/>
      <c r="DRZ12002" s="18"/>
      <c r="DSA12002" s="18"/>
      <c r="DSB12002" s="18"/>
      <c r="DSC12002" s="18"/>
      <c r="DSD12002" s="18"/>
      <c r="DSE12002" s="18"/>
      <c r="DSF12002" s="18"/>
      <c r="DSG12002" s="18"/>
      <c r="DSH12002" s="18"/>
      <c r="DSI12002" s="18"/>
      <c r="DSJ12002" s="18"/>
      <c r="DSK12002" s="18"/>
      <c r="DSL12002" s="18"/>
      <c r="DSM12002" s="18"/>
      <c r="DSN12002" s="18"/>
      <c r="DSO12002" s="18"/>
      <c r="DSP12002" s="18"/>
      <c r="DSQ12002" s="18"/>
      <c r="DSR12002" s="18"/>
      <c r="DSS12002" s="18"/>
      <c r="DST12002" s="18"/>
      <c r="DSU12002" s="18"/>
      <c r="DSV12002" s="18"/>
      <c r="DSW12002" s="18"/>
      <c r="DSX12002" s="18"/>
      <c r="DSY12002" s="18"/>
      <c r="DSZ12002" s="18"/>
      <c r="DTA12002" s="18"/>
      <c r="DTB12002" s="18"/>
      <c r="DTC12002" s="18"/>
      <c r="DTD12002" s="18"/>
      <c r="DTE12002" s="18"/>
      <c r="DTF12002" s="18"/>
      <c r="DTG12002" s="18"/>
      <c r="DTH12002" s="18"/>
      <c r="DTI12002" s="18"/>
      <c r="DTJ12002" s="18"/>
      <c r="DTK12002" s="18"/>
      <c r="DTL12002" s="18"/>
      <c r="DTM12002" s="18"/>
      <c r="DTN12002" s="18"/>
      <c r="DTO12002" s="18"/>
      <c r="DTP12002" s="18"/>
      <c r="DTQ12002" s="18"/>
      <c r="DTR12002" s="18"/>
      <c r="DTS12002" s="18"/>
      <c r="DTT12002" s="18"/>
      <c r="DTU12002" s="18"/>
      <c r="DTV12002" s="18"/>
      <c r="DTW12002" s="18"/>
      <c r="DTX12002" s="18"/>
      <c r="DTY12002" s="18"/>
      <c r="DTZ12002" s="18"/>
      <c r="DUA12002" s="18"/>
      <c r="DUB12002" s="18"/>
      <c r="DUC12002" s="18"/>
      <c r="DUD12002" s="18"/>
      <c r="DUE12002" s="18"/>
      <c r="DUF12002" s="18"/>
      <c r="DUG12002" s="18"/>
      <c r="DUH12002" s="18"/>
      <c r="DUI12002" s="18"/>
      <c r="DUJ12002" s="18"/>
      <c r="DUK12002" s="18"/>
      <c r="DUL12002" s="18"/>
      <c r="DUM12002" s="18"/>
      <c r="DUN12002" s="18"/>
      <c r="DUO12002" s="18"/>
      <c r="DUP12002" s="18"/>
      <c r="DUQ12002" s="18"/>
      <c r="DUR12002" s="18"/>
      <c r="DUS12002" s="18"/>
      <c r="DUT12002" s="18"/>
      <c r="DUU12002" s="18"/>
      <c r="DUV12002" s="18"/>
      <c r="DUW12002" s="18"/>
      <c r="DUX12002" s="18"/>
      <c r="DUY12002" s="18"/>
      <c r="DUZ12002" s="18"/>
      <c r="DVA12002" s="18"/>
      <c r="DVB12002" s="18"/>
      <c r="DVC12002" s="18"/>
      <c r="DVD12002" s="18"/>
      <c r="DVE12002" s="18"/>
      <c r="DVF12002" s="18"/>
      <c r="DVG12002" s="18"/>
      <c r="DVH12002" s="18"/>
      <c r="DVI12002" s="18"/>
      <c r="DVJ12002" s="18"/>
      <c r="DVK12002" s="18"/>
      <c r="DVL12002" s="18"/>
      <c r="DVM12002" s="18"/>
      <c r="DVN12002" s="18"/>
      <c r="DVO12002" s="18"/>
      <c r="DVP12002" s="18"/>
      <c r="DVQ12002" s="18"/>
      <c r="DVR12002" s="18"/>
      <c r="DVS12002" s="18"/>
      <c r="DVT12002" s="18"/>
      <c r="DVU12002" s="18"/>
      <c r="DVV12002" s="18"/>
      <c r="DVW12002" s="18"/>
      <c r="DVX12002" s="18"/>
      <c r="DVY12002" s="18"/>
      <c r="DVZ12002" s="18"/>
      <c r="DWA12002" s="18"/>
      <c r="DWB12002" s="18"/>
      <c r="DWC12002" s="18"/>
      <c r="DWD12002" s="18"/>
      <c r="DWE12002" s="18"/>
      <c r="DWF12002" s="18"/>
      <c r="DWG12002" s="18"/>
      <c r="DWH12002" s="18"/>
      <c r="DWI12002" s="18"/>
      <c r="DWJ12002" s="18"/>
      <c r="DWK12002" s="18"/>
      <c r="DWL12002" s="18"/>
      <c r="DWM12002" s="18"/>
      <c r="DWN12002" s="18"/>
      <c r="DWO12002" s="18"/>
      <c r="DWP12002" s="18"/>
      <c r="DWQ12002" s="18"/>
      <c r="DWR12002" s="18"/>
      <c r="DWS12002" s="18"/>
      <c r="DWT12002" s="18"/>
      <c r="DWU12002" s="18"/>
      <c r="DWV12002" s="18"/>
      <c r="DWW12002" s="18"/>
      <c r="DWX12002" s="18"/>
      <c r="DWY12002" s="18"/>
      <c r="DWZ12002" s="18"/>
      <c r="DXA12002" s="18"/>
      <c r="DXB12002" s="18"/>
      <c r="DXC12002" s="18"/>
      <c r="DXD12002" s="18"/>
      <c r="DXE12002" s="18"/>
      <c r="DXF12002" s="18"/>
      <c r="DXG12002" s="18"/>
      <c r="DXH12002" s="18"/>
      <c r="DXI12002" s="18"/>
      <c r="DXJ12002" s="18"/>
      <c r="DXK12002" s="18"/>
      <c r="DXL12002" s="18"/>
      <c r="DXM12002" s="18"/>
      <c r="DXN12002" s="18"/>
      <c r="DXO12002" s="18"/>
      <c r="DXP12002" s="18"/>
      <c r="DXQ12002" s="18"/>
      <c r="DXR12002" s="18"/>
      <c r="DXS12002" s="18"/>
      <c r="DXT12002" s="18"/>
      <c r="DXU12002" s="18"/>
      <c r="DXV12002" s="18"/>
      <c r="DXW12002" s="18"/>
      <c r="DXX12002" s="18"/>
      <c r="DXY12002" s="18"/>
      <c r="DXZ12002" s="18"/>
      <c r="DYA12002" s="18"/>
      <c r="DYB12002" s="18"/>
      <c r="DYC12002" s="18"/>
      <c r="DYD12002" s="18"/>
      <c r="DYE12002" s="18"/>
      <c r="DYF12002" s="18"/>
      <c r="DYG12002" s="18"/>
      <c r="DYH12002" s="18"/>
      <c r="DYI12002" s="18"/>
      <c r="DYJ12002" s="18"/>
      <c r="DYK12002" s="18"/>
      <c r="DYL12002" s="18"/>
      <c r="DYM12002" s="18"/>
      <c r="DYN12002" s="18"/>
      <c r="DYO12002" s="18"/>
      <c r="DYP12002" s="18"/>
      <c r="DYQ12002" s="18"/>
      <c r="DYR12002" s="18"/>
      <c r="DYS12002" s="18"/>
      <c r="DYT12002" s="18"/>
      <c r="DYU12002" s="18"/>
      <c r="DYV12002" s="18"/>
      <c r="DYW12002" s="18"/>
      <c r="DYX12002" s="18"/>
      <c r="DYY12002" s="18"/>
      <c r="DYZ12002" s="18"/>
      <c r="DZA12002" s="18"/>
      <c r="DZB12002" s="18"/>
      <c r="DZC12002" s="18"/>
      <c r="DZD12002" s="18"/>
      <c r="DZE12002" s="18"/>
      <c r="DZF12002" s="18"/>
      <c r="DZG12002" s="18"/>
      <c r="DZH12002" s="18"/>
      <c r="DZI12002" s="18"/>
      <c r="DZJ12002" s="18"/>
      <c r="DZK12002" s="18"/>
      <c r="DZL12002" s="18"/>
      <c r="DZM12002" s="18"/>
      <c r="DZN12002" s="18"/>
      <c r="DZO12002" s="18"/>
      <c r="DZP12002" s="18"/>
      <c r="DZQ12002" s="18"/>
      <c r="DZR12002" s="18"/>
      <c r="DZS12002" s="18"/>
      <c r="DZT12002" s="18"/>
      <c r="DZU12002" s="18"/>
      <c r="DZV12002" s="18"/>
      <c r="DZW12002" s="18"/>
      <c r="DZX12002" s="18"/>
      <c r="DZY12002" s="18"/>
      <c r="DZZ12002" s="18"/>
      <c r="EAA12002" s="18"/>
      <c r="EAB12002" s="18"/>
      <c r="EAC12002" s="18"/>
      <c r="EAD12002" s="18"/>
      <c r="EAE12002" s="18"/>
      <c r="EAF12002" s="18"/>
      <c r="EAG12002" s="18"/>
      <c r="EAH12002" s="18"/>
      <c r="EAI12002" s="18"/>
      <c r="EAJ12002" s="18"/>
      <c r="EAK12002" s="18"/>
      <c r="EAL12002" s="18"/>
      <c r="EAM12002" s="18"/>
      <c r="EAN12002" s="18"/>
      <c r="EAO12002" s="18"/>
      <c r="EAP12002" s="18"/>
      <c r="EAQ12002" s="18"/>
      <c r="EAR12002" s="18"/>
      <c r="EAS12002" s="18"/>
      <c r="EAT12002" s="18"/>
      <c r="EAU12002" s="18"/>
      <c r="EAV12002" s="18"/>
      <c r="EAW12002" s="18"/>
      <c r="EAX12002" s="18"/>
      <c r="EAY12002" s="18"/>
      <c r="EAZ12002" s="18"/>
      <c r="EBA12002" s="18"/>
      <c r="EBB12002" s="18"/>
      <c r="EBC12002" s="18"/>
      <c r="EBD12002" s="18"/>
      <c r="EBE12002" s="18"/>
      <c r="EBF12002" s="18"/>
      <c r="EBG12002" s="18"/>
      <c r="EBH12002" s="18"/>
      <c r="EBI12002" s="18"/>
      <c r="EBJ12002" s="18"/>
      <c r="EBK12002" s="18"/>
      <c r="EBL12002" s="18"/>
      <c r="EBM12002" s="18"/>
      <c r="EBN12002" s="18"/>
      <c r="EBO12002" s="18"/>
      <c r="EBP12002" s="18"/>
      <c r="EBQ12002" s="18"/>
      <c r="EBR12002" s="18"/>
      <c r="EBS12002" s="18"/>
      <c r="EBT12002" s="18"/>
      <c r="EBU12002" s="18"/>
      <c r="EBV12002" s="18"/>
      <c r="EBW12002" s="18"/>
      <c r="EBX12002" s="18"/>
      <c r="EBY12002" s="18"/>
      <c r="EBZ12002" s="18"/>
      <c r="ECA12002" s="18"/>
      <c r="ECB12002" s="18"/>
      <c r="ECC12002" s="18"/>
      <c r="ECD12002" s="18"/>
      <c r="ECE12002" s="18"/>
      <c r="ECF12002" s="18"/>
      <c r="ECG12002" s="18"/>
      <c r="ECH12002" s="18"/>
      <c r="ECI12002" s="18"/>
      <c r="ECJ12002" s="18"/>
      <c r="ECK12002" s="18"/>
      <c r="ECL12002" s="18"/>
      <c r="ECM12002" s="18"/>
      <c r="ECN12002" s="18"/>
      <c r="ECO12002" s="18"/>
      <c r="ECP12002" s="18"/>
      <c r="ECQ12002" s="18"/>
      <c r="ECR12002" s="18"/>
      <c r="ECS12002" s="18"/>
      <c r="ECT12002" s="18"/>
      <c r="ECU12002" s="18"/>
      <c r="ECV12002" s="18"/>
      <c r="ECW12002" s="18"/>
      <c r="ECX12002" s="18"/>
      <c r="ECY12002" s="18"/>
      <c r="ECZ12002" s="18"/>
      <c r="EDA12002" s="18"/>
      <c r="EDB12002" s="18"/>
      <c r="EDC12002" s="18"/>
      <c r="EDD12002" s="18"/>
      <c r="EDE12002" s="18"/>
      <c r="EDF12002" s="18"/>
      <c r="EDG12002" s="18"/>
      <c r="EDH12002" s="18"/>
      <c r="EDI12002" s="18"/>
      <c r="EDJ12002" s="18"/>
      <c r="EDK12002" s="18"/>
      <c r="EDL12002" s="18"/>
      <c r="EDM12002" s="18"/>
      <c r="EDN12002" s="18"/>
      <c r="EDO12002" s="18"/>
      <c r="EDP12002" s="18"/>
      <c r="EDQ12002" s="18"/>
      <c r="EDR12002" s="18"/>
      <c r="EDS12002" s="18"/>
      <c r="EDT12002" s="18"/>
      <c r="EDU12002" s="18"/>
      <c r="EDV12002" s="18"/>
      <c r="EDW12002" s="18"/>
      <c r="EDX12002" s="18"/>
      <c r="EDY12002" s="18"/>
      <c r="EDZ12002" s="18"/>
      <c r="EEA12002" s="18"/>
      <c r="EEB12002" s="18"/>
      <c r="EEC12002" s="18"/>
      <c r="EED12002" s="18"/>
      <c r="EEE12002" s="18"/>
      <c r="EEF12002" s="18"/>
      <c r="EEG12002" s="18"/>
      <c r="EEH12002" s="18"/>
      <c r="EEI12002" s="18"/>
      <c r="EEJ12002" s="18"/>
      <c r="EEK12002" s="18"/>
      <c r="EEL12002" s="18"/>
      <c r="EEM12002" s="18"/>
      <c r="EEN12002" s="18"/>
      <c r="EEO12002" s="18"/>
      <c r="EEP12002" s="18"/>
      <c r="EEQ12002" s="18"/>
      <c r="EER12002" s="18"/>
      <c r="EES12002" s="18"/>
      <c r="EET12002" s="18"/>
      <c r="EEU12002" s="18"/>
      <c r="EEV12002" s="18"/>
      <c r="EEW12002" s="18"/>
      <c r="EEX12002" s="18"/>
      <c r="EEY12002" s="18"/>
      <c r="EEZ12002" s="18"/>
      <c r="EFA12002" s="18"/>
      <c r="EFB12002" s="18"/>
      <c r="EFC12002" s="18"/>
      <c r="EFD12002" s="18"/>
      <c r="EFE12002" s="18"/>
      <c r="EFF12002" s="18"/>
      <c r="EFG12002" s="18"/>
      <c r="EFH12002" s="18"/>
      <c r="EFI12002" s="18"/>
      <c r="EFJ12002" s="18"/>
      <c r="EFK12002" s="18"/>
      <c r="EFL12002" s="18"/>
      <c r="EFM12002" s="18"/>
      <c r="EFN12002" s="18"/>
      <c r="EFO12002" s="18"/>
      <c r="EFP12002" s="18"/>
      <c r="EFQ12002" s="18"/>
      <c r="EFR12002" s="18"/>
      <c r="EFS12002" s="18"/>
      <c r="EFT12002" s="18"/>
      <c r="EFU12002" s="18"/>
      <c r="EFV12002" s="18"/>
      <c r="EFW12002" s="18"/>
      <c r="EFX12002" s="18"/>
      <c r="EFY12002" s="18"/>
      <c r="EFZ12002" s="18"/>
      <c r="EGA12002" s="18"/>
      <c r="EGB12002" s="18"/>
      <c r="EGC12002" s="18"/>
      <c r="EGD12002" s="18"/>
      <c r="EGE12002" s="18"/>
      <c r="EGF12002" s="18"/>
      <c r="EGG12002" s="18"/>
      <c r="EGH12002" s="18"/>
      <c r="EGI12002" s="18"/>
      <c r="EGJ12002" s="18"/>
      <c r="EGK12002" s="18"/>
      <c r="EGL12002" s="18"/>
      <c r="EGM12002" s="18"/>
      <c r="EGN12002" s="18"/>
      <c r="EGO12002" s="18"/>
      <c r="EGP12002" s="18"/>
      <c r="EGQ12002" s="18"/>
      <c r="EGR12002" s="18"/>
      <c r="EGS12002" s="18"/>
      <c r="EGT12002" s="18"/>
      <c r="EGU12002" s="18"/>
      <c r="EGV12002" s="18"/>
      <c r="EGW12002" s="18"/>
      <c r="EGX12002" s="18"/>
      <c r="EGY12002" s="18"/>
      <c r="EGZ12002" s="18"/>
      <c r="EHA12002" s="18"/>
      <c r="EHB12002" s="18"/>
      <c r="EHC12002" s="18"/>
      <c r="EHD12002" s="18"/>
      <c r="EHE12002" s="18"/>
      <c r="EHF12002" s="18"/>
      <c r="EHG12002" s="18"/>
      <c r="EHH12002" s="18"/>
      <c r="EHI12002" s="18"/>
      <c r="EHJ12002" s="18"/>
      <c r="EHK12002" s="18"/>
      <c r="EHL12002" s="18"/>
      <c r="EHM12002" s="18"/>
      <c r="EHN12002" s="18"/>
      <c r="EHO12002" s="18"/>
      <c r="EHP12002" s="18"/>
      <c r="EHQ12002" s="18"/>
      <c r="EHR12002" s="18"/>
      <c r="EHS12002" s="18"/>
      <c r="EHT12002" s="18"/>
      <c r="EHU12002" s="18"/>
      <c r="EHV12002" s="18"/>
      <c r="EHW12002" s="18"/>
      <c r="EHX12002" s="18"/>
      <c r="EHY12002" s="18"/>
      <c r="EHZ12002" s="18"/>
      <c r="EIA12002" s="18"/>
      <c r="EIB12002" s="18"/>
      <c r="EIC12002" s="18"/>
      <c r="EID12002" s="18"/>
      <c r="EIE12002" s="18"/>
      <c r="EIF12002" s="18"/>
      <c r="EIG12002" s="18"/>
      <c r="EIH12002" s="18"/>
      <c r="EII12002" s="18"/>
      <c r="EIJ12002" s="18"/>
      <c r="EIK12002" s="18"/>
      <c r="EIL12002" s="18"/>
      <c r="EIM12002" s="18"/>
      <c r="EIN12002" s="18"/>
      <c r="EIO12002" s="18"/>
      <c r="EIP12002" s="18"/>
      <c r="EIQ12002" s="18"/>
      <c r="EIR12002" s="18"/>
      <c r="EIS12002" s="18"/>
      <c r="EIT12002" s="18"/>
      <c r="EIU12002" s="18"/>
      <c r="EIV12002" s="18"/>
      <c r="EIW12002" s="18"/>
      <c r="EIX12002" s="18"/>
      <c r="EIY12002" s="18"/>
      <c r="EIZ12002" s="18"/>
      <c r="EJA12002" s="18"/>
      <c r="EJB12002" s="18"/>
      <c r="EJC12002" s="18"/>
      <c r="EJD12002" s="18"/>
      <c r="EJE12002" s="18"/>
      <c r="EJF12002" s="18"/>
      <c r="EJG12002" s="18"/>
      <c r="EJH12002" s="18"/>
      <c r="EJI12002" s="18"/>
      <c r="EJJ12002" s="18"/>
      <c r="EJK12002" s="18"/>
      <c r="EJL12002" s="18"/>
      <c r="EJM12002" s="18"/>
      <c r="EJN12002" s="18"/>
      <c r="EJO12002" s="18"/>
      <c r="EJP12002" s="18"/>
      <c r="EJQ12002" s="18"/>
      <c r="EJR12002" s="18"/>
      <c r="EJS12002" s="18"/>
      <c r="EJT12002" s="18"/>
      <c r="EJU12002" s="18"/>
      <c r="EJV12002" s="18"/>
      <c r="EJW12002" s="18"/>
      <c r="EJX12002" s="18"/>
      <c r="EJY12002" s="18"/>
      <c r="EJZ12002" s="18"/>
      <c r="EKA12002" s="18"/>
      <c r="EKB12002" s="18"/>
      <c r="EKC12002" s="18"/>
      <c r="EKD12002" s="18"/>
      <c r="EKE12002" s="18"/>
      <c r="EKF12002" s="18"/>
      <c r="EKG12002" s="18"/>
      <c r="EKH12002" s="18"/>
      <c r="EKI12002" s="18"/>
      <c r="EKJ12002" s="18"/>
      <c r="EKK12002" s="18"/>
      <c r="EKL12002" s="18"/>
      <c r="EKM12002" s="18"/>
      <c r="EKN12002" s="18"/>
      <c r="EKO12002" s="18"/>
      <c r="EKP12002" s="18"/>
      <c r="EKQ12002" s="18"/>
      <c r="EKR12002" s="18"/>
      <c r="EKS12002" s="18"/>
      <c r="EKT12002" s="18"/>
      <c r="EKU12002" s="18"/>
      <c r="EKV12002" s="18"/>
      <c r="EKW12002" s="18"/>
      <c r="EKX12002" s="18"/>
      <c r="EKY12002" s="18"/>
      <c r="EKZ12002" s="18"/>
      <c r="ELA12002" s="18"/>
      <c r="ELB12002" s="18"/>
      <c r="ELC12002" s="18"/>
      <c r="ELD12002" s="18"/>
      <c r="ELE12002" s="18"/>
      <c r="ELF12002" s="18"/>
      <c r="ELG12002" s="18"/>
      <c r="ELH12002" s="18"/>
      <c r="ELI12002" s="18"/>
      <c r="ELJ12002" s="18"/>
      <c r="ELK12002" s="18"/>
      <c r="ELL12002" s="18"/>
      <c r="ELM12002" s="18"/>
      <c r="ELN12002" s="18"/>
      <c r="ELO12002" s="18"/>
      <c r="ELP12002" s="18"/>
      <c r="ELQ12002" s="18"/>
      <c r="ELR12002" s="18"/>
      <c r="ELS12002" s="18"/>
      <c r="ELT12002" s="18"/>
      <c r="ELU12002" s="18"/>
      <c r="ELV12002" s="18"/>
      <c r="ELW12002" s="18"/>
      <c r="ELX12002" s="18"/>
      <c r="ELY12002" s="18"/>
      <c r="ELZ12002" s="18"/>
      <c r="EMA12002" s="18"/>
      <c r="EMB12002" s="18"/>
      <c r="EMC12002" s="18"/>
      <c r="EMD12002" s="18"/>
      <c r="EME12002" s="18"/>
      <c r="EMF12002" s="18"/>
      <c r="EMG12002" s="18"/>
      <c r="EMH12002" s="18"/>
      <c r="EMI12002" s="18"/>
      <c r="EMJ12002" s="18"/>
      <c r="EMK12002" s="18"/>
      <c r="EML12002" s="18"/>
      <c r="EMM12002" s="18"/>
      <c r="EMN12002" s="18"/>
      <c r="EMO12002" s="18"/>
      <c r="EMP12002" s="18"/>
      <c r="EMQ12002" s="18"/>
      <c r="EMR12002" s="18"/>
      <c r="EMS12002" s="18"/>
      <c r="EMT12002" s="18"/>
      <c r="EMU12002" s="18"/>
      <c r="EMV12002" s="18"/>
      <c r="EMW12002" s="18"/>
      <c r="EMX12002" s="18"/>
      <c r="EMY12002" s="18"/>
      <c r="EMZ12002" s="18"/>
      <c r="ENA12002" s="18"/>
      <c r="ENB12002" s="18"/>
      <c r="ENC12002" s="18"/>
      <c r="END12002" s="18"/>
      <c r="ENE12002" s="18"/>
      <c r="ENF12002" s="18"/>
      <c r="ENG12002" s="18"/>
      <c r="ENH12002" s="18"/>
      <c r="ENI12002" s="18"/>
      <c r="ENJ12002" s="18"/>
      <c r="ENK12002" s="18"/>
      <c r="ENL12002" s="18"/>
      <c r="ENM12002" s="18"/>
      <c r="ENN12002" s="18"/>
      <c r="ENO12002" s="18"/>
      <c r="ENP12002" s="18"/>
      <c r="ENQ12002" s="18"/>
      <c r="ENR12002" s="18"/>
      <c r="ENS12002" s="18"/>
      <c r="ENT12002" s="18"/>
      <c r="ENU12002" s="18"/>
      <c r="ENV12002" s="18"/>
      <c r="ENW12002" s="18"/>
      <c r="ENX12002" s="18"/>
      <c r="ENY12002" s="18"/>
      <c r="ENZ12002" s="18"/>
      <c r="EOA12002" s="18"/>
      <c r="EOB12002" s="18"/>
      <c r="EOC12002" s="18"/>
      <c r="EOD12002" s="18"/>
      <c r="EOE12002" s="18"/>
      <c r="EOF12002" s="18"/>
      <c r="EOG12002" s="18"/>
      <c r="EOH12002" s="18"/>
      <c r="EOI12002" s="18"/>
      <c r="EOJ12002" s="18"/>
      <c r="EOK12002" s="18"/>
      <c r="EOL12002" s="18"/>
      <c r="EOM12002" s="18"/>
      <c r="EON12002" s="18"/>
      <c r="EOO12002" s="18"/>
      <c r="EOP12002" s="18"/>
      <c r="EOQ12002" s="18"/>
      <c r="EOR12002" s="18"/>
      <c r="EOS12002" s="18"/>
      <c r="EOT12002" s="18"/>
      <c r="EOU12002" s="18"/>
      <c r="EOV12002" s="18"/>
      <c r="EOW12002" s="18"/>
      <c r="EOX12002" s="18"/>
      <c r="EOY12002" s="18"/>
      <c r="EOZ12002" s="18"/>
      <c r="EPA12002" s="18"/>
      <c r="EPB12002" s="18"/>
      <c r="EPC12002" s="18"/>
      <c r="EPD12002" s="18"/>
      <c r="EPE12002" s="18"/>
      <c r="EPF12002" s="18"/>
      <c r="EPG12002" s="18"/>
      <c r="EPH12002" s="18"/>
      <c r="EPI12002" s="18"/>
      <c r="EPJ12002" s="18"/>
      <c r="EPK12002" s="18"/>
      <c r="EPL12002" s="18"/>
      <c r="EPM12002" s="18"/>
      <c r="EPN12002" s="18"/>
      <c r="EPO12002" s="18"/>
      <c r="EPP12002" s="18"/>
      <c r="EPQ12002" s="18"/>
      <c r="EPR12002" s="18"/>
      <c r="EPS12002" s="18"/>
      <c r="EPT12002" s="18"/>
      <c r="EPU12002" s="18"/>
      <c r="EPV12002" s="18"/>
      <c r="EPW12002" s="18"/>
      <c r="EPX12002" s="18"/>
      <c r="EPY12002" s="18"/>
      <c r="EPZ12002" s="18"/>
      <c r="EQA12002" s="18"/>
      <c r="EQB12002" s="18"/>
      <c r="EQC12002" s="18"/>
      <c r="EQD12002" s="18"/>
      <c r="EQE12002" s="18"/>
      <c r="EQF12002" s="18"/>
      <c r="EQG12002" s="18"/>
      <c r="EQH12002" s="18"/>
      <c r="EQI12002" s="18"/>
      <c r="EQJ12002" s="18"/>
      <c r="EQK12002" s="18"/>
      <c r="EQL12002" s="18"/>
      <c r="EQM12002" s="18"/>
      <c r="EQN12002" s="18"/>
      <c r="EQO12002" s="18"/>
      <c r="EQP12002" s="18"/>
      <c r="EQQ12002" s="18"/>
      <c r="EQR12002" s="18"/>
      <c r="EQS12002" s="18"/>
      <c r="EQT12002" s="18"/>
      <c r="EQU12002" s="18"/>
      <c r="EQV12002" s="18"/>
      <c r="EQW12002" s="18"/>
      <c r="EQX12002" s="18"/>
      <c r="EQY12002" s="18"/>
      <c r="EQZ12002" s="18"/>
      <c r="ERA12002" s="18"/>
      <c r="ERB12002" s="18"/>
      <c r="ERC12002" s="18"/>
      <c r="ERD12002" s="18"/>
      <c r="ERE12002" s="18"/>
      <c r="ERF12002" s="18"/>
      <c r="ERG12002" s="18"/>
      <c r="ERH12002" s="18"/>
      <c r="ERI12002" s="18"/>
      <c r="ERJ12002" s="18"/>
      <c r="ERK12002" s="18"/>
      <c r="ERL12002" s="18"/>
      <c r="ERM12002" s="18"/>
      <c r="ERN12002" s="18"/>
      <c r="ERO12002" s="18"/>
      <c r="ERP12002" s="18"/>
      <c r="ERQ12002" s="18"/>
      <c r="ERR12002" s="18"/>
      <c r="ERS12002" s="18"/>
      <c r="ERT12002" s="18"/>
      <c r="ERU12002" s="18"/>
      <c r="ERV12002" s="18"/>
      <c r="ERW12002" s="18"/>
      <c r="ERX12002" s="18"/>
      <c r="ERY12002" s="18"/>
      <c r="ERZ12002" s="18"/>
      <c r="ESA12002" s="18"/>
      <c r="ESB12002" s="18"/>
      <c r="ESC12002" s="18"/>
      <c r="ESD12002" s="18"/>
      <c r="ESE12002" s="18"/>
      <c r="ESF12002" s="18"/>
      <c r="ESG12002" s="18"/>
      <c r="ESH12002" s="18"/>
      <c r="ESI12002" s="18"/>
      <c r="ESJ12002" s="18"/>
      <c r="ESK12002" s="18"/>
      <c r="ESL12002" s="18"/>
      <c r="ESM12002" s="18"/>
      <c r="ESN12002" s="18"/>
      <c r="ESO12002" s="18"/>
      <c r="ESP12002" s="18"/>
      <c r="ESQ12002" s="18"/>
      <c r="ESR12002" s="18"/>
      <c r="ESS12002" s="18"/>
      <c r="EST12002" s="18"/>
      <c r="ESU12002" s="18"/>
      <c r="ESV12002" s="18"/>
      <c r="ESW12002" s="18"/>
      <c r="ESX12002" s="18"/>
      <c r="ESY12002" s="18"/>
      <c r="ESZ12002" s="18"/>
      <c r="ETA12002" s="18"/>
      <c r="ETB12002" s="18"/>
      <c r="ETC12002" s="18"/>
      <c r="ETD12002" s="18"/>
      <c r="ETE12002" s="18"/>
      <c r="ETF12002" s="18"/>
      <c r="ETG12002" s="18"/>
      <c r="ETH12002" s="18"/>
      <c r="ETI12002" s="18"/>
      <c r="ETJ12002" s="18"/>
      <c r="ETK12002" s="18"/>
      <c r="ETL12002" s="18"/>
      <c r="ETM12002" s="18"/>
      <c r="ETN12002" s="18"/>
      <c r="ETO12002" s="18"/>
      <c r="ETP12002" s="18"/>
      <c r="ETQ12002" s="18"/>
      <c r="ETR12002" s="18"/>
      <c r="ETS12002" s="18"/>
      <c r="ETT12002" s="18"/>
      <c r="ETU12002" s="18"/>
      <c r="ETV12002" s="18"/>
      <c r="ETW12002" s="18"/>
      <c r="ETX12002" s="18"/>
      <c r="ETY12002" s="18"/>
      <c r="ETZ12002" s="18"/>
      <c r="EUA12002" s="18"/>
      <c r="EUB12002" s="18"/>
      <c r="EUC12002" s="18"/>
      <c r="EUD12002" s="18"/>
      <c r="EUE12002" s="18"/>
      <c r="EUF12002" s="18"/>
      <c r="EUG12002" s="18"/>
      <c r="EUH12002" s="18"/>
      <c r="EUI12002" s="18"/>
      <c r="EUJ12002" s="18"/>
      <c r="EUK12002" s="18"/>
      <c r="EUL12002" s="18"/>
      <c r="EUM12002" s="18"/>
      <c r="EUN12002" s="18"/>
      <c r="EUO12002" s="18"/>
      <c r="EUP12002" s="18"/>
      <c r="EUQ12002" s="18"/>
      <c r="EUR12002" s="18"/>
      <c r="EUS12002" s="18"/>
      <c r="EUT12002" s="18"/>
      <c r="EUU12002" s="18"/>
      <c r="EUV12002" s="18"/>
      <c r="EUW12002" s="18"/>
      <c r="EUX12002" s="18"/>
      <c r="EUY12002" s="18"/>
      <c r="EUZ12002" s="18"/>
      <c r="EVA12002" s="18"/>
      <c r="EVB12002" s="18"/>
      <c r="EVC12002" s="18"/>
      <c r="EVD12002" s="18"/>
      <c r="EVE12002" s="18"/>
      <c r="EVF12002" s="18"/>
      <c r="EVG12002" s="18"/>
      <c r="EVH12002" s="18"/>
      <c r="EVI12002" s="18"/>
      <c r="EVJ12002" s="18"/>
      <c r="EVK12002" s="18"/>
      <c r="EVL12002" s="18"/>
      <c r="EVM12002" s="18"/>
      <c r="EVN12002" s="18"/>
      <c r="EVO12002" s="18"/>
      <c r="EVP12002" s="18"/>
      <c r="EVQ12002" s="18"/>
      <c r="EVR12002" s="18"/>
      <c r="EVS12002" s="18"/>
      <c r="EVT12002" s="18"/>
      <c r="EVU12002" s="18"/>
      <c r="EVV12002" s="18"/>
      <c r="EVW12002" s="18"/>
      <c r="EVX12002" s="18"/>
      <c r="EVY12002" s="18"/>
      <c r="EVZ12002" s="18"/>
      <c r="EWA12002" s="18"/>
      <c r="EWB12002" s="18"/>
      <c r="EWC12002" s="18"/>
      <c r="EWD12002" s="18"/>
      <c r="EWE12002" s="18"/>
      <c r="EWF12002" s="18"/>
      <c r="EWG12002" s="18"/>
      <c r="EWH12002" s="18"/>
      <c r="EWI12002" s="18"/>
      <c r="EWJ12002" s="18"/>
      <c r="EWK12002" s="18"/>
      <c r="EWL12002" s="18"/>
      <c r="EWM12002" s="18"/>
      <c r="EWN12002" s="18"/>
      <c r="EWO12002" s="18"/>
      <c r="EWP12002" s="18"/>
      <c r="EWQ12002" s="18"/>
      <c r="EWR12002" s="18"/>
      <c r="EWS12002" s="18"/>
      <c r="EWT12002" s="18"/>
      <c r="EWU12002" s="18"/>
      <c r="EWV12002" s="18"/>
      <c r="EWW12002" s="18"/>
      <c r="EWX12002" s="18"/>
      <c r="EWY12002" s="18"/>
      <c r="EWZ12002" s="18"/>
      <c r="EXA12002" s="18"/>
      <c r="EXB12002" s="18"/>
      <c r="EXC12002" s="18"/>
      <c r="EXD12002" s="18"/>
      <c r="EXE12002" s="18"/>
      <c r="EXF12002" s="18"/>
      <c r="EXG12002" s="18"/>
      <c r="EXH12002" s="18"/>
      <c r="EXI12002" s="18"/>
      <c r="EXJ12002" s="18"/>
      <c r="EXK12002" s="18"/>
      <c r="EXL12002" s="18"/>
      <c r="EXM12002" s="18"/>
      <c r="EXN12002" s="18"/>
      <c r="EXO12002" s="18"/>
      <c r="EXP12002" s="18"/>
      <c r="EXQ12002" s="18"/>
      <c r="EXR12002" s="18"/>
      <c r="EXS12002" s="18"/>
      <c r="EXT12002" s="18"/>
      <c r="EXU12002" s="18"/>
      <c r="EXV12002" s="18"/>
      <c r="EXW12002" s="18"/>
      <c r="EXX12002" s="18"/>
      <c r="EXY12002" s="18"/>
      <c r="EXZ12002" s="18"/>
      <c r="EYA12002" s="18"/>
      <c r="EYB12002" s="18"/>
      <c r="EYC12002" s="18"/>
      <c r="EYD12002" s="18"/>
      <c r="EYE12002" s="18"/>
      <c r="EYF12002" s="18"/>
      <c r="EYG12002" s="18"/>
      <c r="EYH12002" s="18"/>
      <c r="EYI12002" s="18"/>
      <c r="EYJ12002" s="18"/>
      <c r="EYK12002" s="18"/>
      <c r="EYL12002" s="18"/>
      <c r="EYM12002" s="18"/>
      <c r="EYN12002" s="18"/>
      <c r="EYO12002" s="18"/>
      <c r="EYP12002" s="18"/>
      <c r="EYQ12002" s="18"/>
      <c r="EYR12002" s="18"/>
      <c r="EYS12002" s="18"/>
      <c r="EYT12002" s="18"/>
      <c r="EYU12002" s="18"/>
      <c r="EYV12002" s="18"/>
      <c r="EYW12002" s="18"/>
      <c r="EYX12002" s="18"/>
      <c r="EYY12002" s="18"/>
      <c r="EYZ12002" s="18"/>
      <c r="EZA12002" s="18"/>
      <c r="EZB12002" s="18"/>
      <c r="EZC12002" s="18"/>
      <c r="EZD12002" s="18"/>
      <c r="EZE12002" s="18"/>
      <c r="EZF12002" s="18"/>
      <c r="EZG12002" s="18"/>
      <c r="EZH12002" s="18"/>
      <c r="EZI12002" s="18"/>
      <c r="EZJ12002" s="18"/>
      <c r="EZK12002" s="18"/>
      <c r="EZL12002" s="18"/>
      <c r="EZM12002" s="18"/>
      <c r="EZN12002" s="18"/>
      <c r="EZO12002" s="18"/>
      <c r="EZP12002" s="18"/>
      <c r="EZQ12002" s="18"/>
      <c r="EZR12002" s="18"/>
      <c r="EZS12002" s="18"/>
      <c r="EZT12002" s="18"/>
      <c r="EZU12002" s="18"/>
      <c r="EZV12002" s="18"/>
      <c r="EZW12002" s="18"/>
      <c r="EZX12002" s="18"/>
      <c r="EZY12002" s="18"/>
      <c r="EZZ12002" s="18"/>
      <c r="FAA12002" s="18"/>
      <c r="FAB12002" s="18"/>
      <c r="FAC12002" s="18"/>
      <c r="FAD12002" s="18"/>
      <c r="FAE12002" s="18"/>
      <c r="FAF12002" s="18"/>
      <c r="FAG12002" s="18"/>
      <c r="FAH12002" s="18"/>
      <c r="FAI12002" s="18"/>
      <c r="FAJ12002" s="18"/>
      <c r="FAK12002" s="18"/>
      <c r="FAL12002" s="18"/>
      <c r="FAM12002" s="18"/>
      <c r="FAN12002" s="18"/>
      <c r="FAO12002" s="18"/>
      <c r="FAP12002" s="18"/>
      <c r="FAQ12002" s="18"/>
      <c r="FAR12002" s="18"/>
      <c r="FAS12002" s="18"/>
      <c r="FAT12002" s="18"/>
      <c r="FAU12002" s="18"/>
      <c r="FAV12002" s="18"/>
      <c r="FAW12002" s="18"/>
      <c r="FAX12002" s="18"/>
      <c r="FAY12002" s="18"/>
      <c r="FAZ12002" s="18"/>
      <c r="FBA12002" s="18"/>
      <c r="FBB12002" s="18"/>
      <c r="FBC12002" s="18"/>
      <c r="FBD12002" s="18"/>
      <c r="FBE12002" s="18"/>
      <c r="FBF12002" s="18"/>
      <c r="FBG12002" s="18"/>
      <c r="FBH12002" s="18"/>
      <c r="FBI12002" s="18"/>
      <c r="FBJ12002" s="18"/>
      <c r="FBK12002" s="18"/>
      <c r="FBL12002" s="18"/>
      <c r="FBM12002" s="18"/>
      <c r="FBN12002" s="18"/>
      <c r="FBO12002" s="18"/>
      <c r="FBP12002" s="18"/>
      <c r="FBQ12002" s="18"/>
      <c r="FBR12002" s="18"/>
      <c r="FBS12002" s="18"/>
      <c r="FBT12002" s="18"/>
      <c r="FBU12002" s="18"/>
      <c r="FBV12002" s="18"/>
      <c r="FBW12002" s="18"/>
      <c r="FBX12002" s="18"/>
      <c r="FBY12002" s="18"/>
      <c r="FBZ12002" s="18"/>
      <c r="FCA12002" s="18"/>
      <c r="FCB12002" s="18"/>
      <c r="FCC12002" s="18"/>
      <c r="FCD12002" s="18"/>
      <c r="FCE12002" s="18"/>
      <c r="FCF12002" s="18"/>
      <c r="FCG12002" s="18"/>
      <c r="FCH12002" s="18"/>
      <c r="FCI12002" s="18"/>
      <c r="FCJ12002" s="18"/>
      <c r="FCK12002" s="18"/>
      <c r="FCL12002" s="18"/>
      <c r="FCM12002" s="18"/>
      <c r="FCN12002" s="18"/>
      <c r="FCO12002" s="18"/>
      <c r="FCP12002" s="18"/>
      <c r="FCQ12002" s="18"/>
      <c r="FCR12002" s="18"/>
      <c r="FCS12002" s="18"/>
      <c r="FCT12002" s="18"/>
      <c r="FCU12002" s="18"/>
      <c r="FCV12002" s="18"/>
      <c r="FCW12002" s="18"/>
      <c r="FCX12002" s="18"/>
      <c r="FCY12002" s="18"/>
      <c r="FCZ12002" s="18"/>
      <c r="FDA12002" s="18"/>
      <c r="FDB12002" s="18"/>
      <c r="FDC12002" s="18"/>
      <c r="FDD12002" s="18"/>
      <c r="FDE12002" s="18"/>
      <c r="FDF12002" s="18"/>
      <c r="FDG12002" s="18"/>
      <c r="FDH12002" s="18"/>
      <c r="FDI12002" s="18"/>
      <c r="FDJ12002" s="18"/>
      <c r="FDK12002" s="18"/>
      <c r="FDL12002" s="18"/>
      <c r="FDM12002" s="18"/>
      <c r="FDN12002" s="18"/>
      <c r="FDO12002" s="18"/>
      <c r="FDP12002" s="18"/>
      <c r="FDQ12002" s="18"/>
      <c r="FDR12002" s="18"/>
      <c r="FDS12002" s="18"/>
      <c r="FDT12002" s="18"/>
      <c r="FDU12002" s="18"/>
      <c r="FDV12002" s="18"/>
      <c r="FDW12002" s="18"/>
      <c r="FDX12002" s="18"/>
      <c r="FDY12002" s="18"/>
      <c r="FDZ12002" s="18"/>
      <c r="FEA12002" s="18"/>
      <c r="FEB12002" s="18"/>
      <c r="FEC12002" s="18"/>
      <c r="FED12002" s="18"/>
      <c r="FEE12002" s="18"/>
      <c r="FEF12002" s="18"/>
      <c r="FEG12002" s="18"/>
      <c r="FEH12002" s="18"/>
      <c r="FEI12002" s="18"/>
      <c r="FEJ12002" s="18"/>
      <c r="FEK12002" s="18"/>
      <c r="FEL12002" s="18"/>
      <c r="FEM12002" s="18"/>
      <c r="FEN12002" s="18"/>
      <c r="FEO12002" s="18"/>
      <c r="FEP12002" s="18"/>
      <c r="FEQ12002" s="18"/>
      <c r="FER12002" s="18"/>
      <c r="FES12002" s="18"/>
      <c r="FET12002" s="18"/>
      <c r="FEU12002" s="18"/>
      <c r="FEV12002" s="18"/>
      <c r="FEW12002" s="18"/>
      <c r="FEX12002" s="18"/>
      <c r="FEY12002" s="18"/>
      <c r="FEZ12002" s="18"/>
      <c r="FFA12002" s="18"/>
      <c r="FFB12002" s="18"/>
      <c r="FFC12002" s="18"/>
      <c r="FFD12002" s="18"/>
      <c r="FFE12002" s="18"/>
      <c r="FFF12002" s="18"/>
      <c r="FFG12002" s="18"/>
      <c r="FFH12002" s="18"/>
      <c r="FFI12002" s="18"/>
      <c r="FFJ12002" s="18"/>
      <c r="FFK12002" s="18"/>
      <c r="FFL12002" s="18"/>
      <c r="FFM12002" s="18"/>
      <c r="FFN12002" s="18"/>
      <c r="FFO12002" s="18"/>
      <c r="FFP12002" s="18"/>
      <c r="FFQ12002" s="18"/>
      <c r="FFR12002" s="18"/>
      <c r="FFS12002" s="18"/>
      <c r="FFT12002" s="18"/>
      <c r="FFU12002" s="18"/>
      <c r="FFV12002" s="18"/>
      <c r="FFW12002" s="18"/>
      <c r="FFX12002" s="18"/>
      <c r="FFY12002" s="18"/>
      <c r="FFZ12002" s="18"/>
      <c r="FGA12002" s="18"/>
      <c r="FGB12002" s="18"/>
      <c r="FGC12002" s="18"/>
      <c r="FGD12002" s="18"/>
      <c r="FGE12002" s="18"/>
      <c r="FGF12002" s="18"/>
      <c r="FGG12002" s="18"/>
      <c r="FGH12002" s="18"/>
      <c r="FGI12002" s="18"/>
      <c r="FGJ12002" s="18"/>
      <c r="FGK12002" s="18"/>
      <c r="FGL12002" s="18"/>
      <c r="FGM12002" s="18"/>
      <c r="FGN12002" s="18"/>
      <c r="FGO12002" s="18"/>
      <c r="FGP12002" s="18"/>
      <c r="FGQ12002" s="18"/>
      <c r="FGR12002" s="18"/>
      <c r="FGS12002" s="18"/>
      <c r="FGT12002" s="18"/>
      <c r="FGU12002" s="18"/>
      <c r="FGV12002" s="18"/>
      <c r="FGW12002" s="18"/>
      <c r="FGX12002" s="18"/>
      <c r="FGY12002" s="18"/>
      <c r="FGZ12002" s="18"/>
      <c r="FHA12002" s="18"/>
      <c r="FHB12002" s="18"/>
      <c r="FHC12002" s="18"/>
      <c r="FHD12002" s="18"/>
      <c r="FHE12002" s="18"/>
      <c r="FHF12002" s="18"/>
      <c r="FHG12002" s="18"/>
      <c r="FHH12002" s="18"/>
      <c r="FHI12002" s="18"/>
      <c r="FHJ12002" s="18"/>
      <c r="FHK12002" s="18"/>
      <c r="FHL12002" s="18"/>
      <c r="FHM12002" s="18"/>
      <c r="FHN12002" s="18"/>
      <c r="FHO12002" s="18"/>
      <c r="FHP12002" s="18"/>
      <c r="FHQ12002" s="18"/>
      <c r="FHR12002" s="18"/>
      <c r="FHS12002" s="18"/>
      <c r="FHT12002" s="18"/>
      <c r="FHU12002" s="18"/>
      <c r="FHV12002" s="18"/>
      <c r="FHW12002" s="18"/>
      <c r="FHX12002" s="18"/>
      <c r="FHY12002" s="18"/>
      <c r="FHZ12002" s="18"/>
      <c r="FIA12002" s="18"/>
      <c r="FIB12002" s="18"/>
      <c r="FIC12002" s="18"/>
      <c r="FID12002" s="18"/>
      <c r="FIE12002" s="18"/>
      <c r="FIF12002" s="18"/>
      <c r="FIG12002" s="18"/>
      <c r="FIH12002" s="18"/>
      <c r="FII12002" s="18"/>
      <c r="FIJ12002" s="18"/>
      <c r="FIK12002" s="18"/>
      <c r="FIL12002" s="18"/>
      <c r="FIM12002" s="18"/>
      <c r="FIN12002" s="18"/>
      <c r="FIO12002" s="18"/>
      <c r="FIP12002" s="18"/>
      <c r="FIQ12002" s="18"/>
      <c r="FIR12002" s="18"/>
      <c r="FIS12002" s="18"/>
      <c r="FIT12002" s="18"/>
      <c r="FIU12002" s="18"/>
      <c r="FIV12002" s="18"/>
      <c r="FIW12002" s="18"/>
      <c r="FIX12002" s="18"/>
      <c r="FIY12002" s="18"/>
      <c r="FIZ12002" s="18"/>
      <c r="FJA12002" s="18"/>
      <c r="FJB12002" s="18"/>
      <c r="FJC12002" s="18"/>
      <c r="FJD12002" s="18"/>
      <c r="FJE12002" s="18"/>
      <c r="FJF12002" s="18"/>
      <c r="FJG12002" s="18"/>
      <c r="FJH12002" s="18"/>
      <c r="FJI12002" s="18"/>
      <c r="FJJ12002" s="18"/>
      <c r="FJK12002" s="18"/>
      <c r="FJL12002" s="18"/>
      <c r="FJM12002" s="18"/>
      <c r="FJN12002" s="18"/>
      <c r="FJO12002" s="18"/>
      <c r="FJP12002" s="18"/>
      <c r="FJQ12002" s="18"/>
      <c r="FJR12002" s="18"/>
      <c r="FJS12002" s="18"/>
      <c r="FJT12002" s="18"/>
      <c r="FJU12002" s="18"/>
      <c r="FJV12002" s="18"/>
      <c r="FJW12002" s="18"/>
      <c r="FJX12002" s="18"/>
      <c r="FJY12002" s="18"/>
      <c r="FJZ12002" s="18"/>
      <c r="FKA12002" s="18"/>
      <c r="FKB12002" s="18"/>
      <c r="FKC12002" s="18"/>
      <c r="FKD12002" s="18"/>
      <c r="FKE12002" s="18"/>
      <c r="FKF12002" s="18"/>
      <c r="FKG12002" s="18"/>
      <c r="FKH12002" s="18"/>
      <c r="FKI12002" s="18"/>
      <c r="FKJ12002" s="18"/>
      <c r="FKK12002" s="18"/>
      <c r="FKL12002" s="18"/>
      <c r="FKM12002" s="18"/>
      <c r="FKN12002" s="18"/>
      <c r="FKO12002" s="18"/>
      <c r="FKP12002" s="18"/>
      <c r="FKQ12002" s="18"/>
      <c r="FKR12002" s="18"/>
      <c r="FKS12002" s="18"/>
      <c r="FKT12002" s="18"/>
      <c r="FKU12002" s="18"/>
      <c r="FKV12002" s="18"/>
      <c r="FKW12002" s="18"/>
      <c r="FKX12002" s="18"/>
      <c r="FKY12002" s="18"/>
      <c r="FKZ12002" s="18"/>
      <c r="FLA12002" s="18"/>
      <c r="FLB12002" s="18"/>
      <c r="FLC12002" s="18"/>
      <c r="FLD12002" s="18"/>
      <c r="FLE12002" s="18"/>
      <c r="FLF12002" s="18"/>
      <c r="FLG12002" s="18"/>
      <c r="FLH12002" s="18"/>
      <c r="FLI12002" s="18"/>
      <c r="FLJ12002" s="18"/>
      <c r="FLK12002" s="18"/>
      <c r="FLL12002" s="18"/>
      <c r="FLM12002" s="18"/>
      <c r="FLN12002" s="18"/>
      <c r="FLO12002" s="18"/>
      <c r="FLP12002" s="18"/>
      <c r="FLQ12002" s="18"/>
      <c r="FLR12002" s="18"/>
      <c r="FLS12002" s="18"/>
      <c r="FLT12002" s="18"/>
      <c r="FLU12002" s="18"/>
      <c r="FLV12002" s="18"/>
      <c r="FLW12002" s="18"/>
      <c r="FLX12002" s="18"/>
      <c r="FLY12002" s="18"/>
      <c r="FLZ12002" s="18"/>
      <c r="FMA12002" s="18"/>
      <c r="FMB12002" s="18"/>
      <c r="FMC12002" s="18"/>
      <c r="FMD12002" s="18"/>
      <c r="FME12002" s="18"/>
      <c r="FMF12002" s="18"/>
      <c r="FMG12002" s="18"/>
      <c r="FMH12002" s="18"/>
      <c r="FMI12002" s="18"/>
      <c r="FMJ12002" s="18"/>
      <c r="FMK12002" s="18"/>
      <c r="FML12002" s="18"/>
      <c r="FMM12002" s="18"/>
      <c r="FMN12002" s="18"/>
      <c r="FMO12002" s="18"/>
      <c r="FMP12002" s="18"/>
      <c r="FMQ12002" s="18"/>
      <c r="FMR12002" s="18"/>
      <c r="FMS12002" s="18"/>
      <c r="FMT12002" s="18"/>
      <c r="FMU12002" s="18"/>
      <c r="FMV12002" s="18"/>
      <c r="FMW12002" s="18"/>
      <c r="FMX12002" s="18"/>
      <c r="FMY12002" s="18"/>
      <c r="FMZ12002" s="18"/>
      <c r="FNA12002" s="18"/>
      <c r="FNB12002" s="18"/>
      <c r="FNC12002" s="18"/>
      <c r="FND12002" s="18"/>
      <c r="FNE12002" s="18"/>
      <c r="FNF12002" s="18"/>
      <c r="FNG12002" s="18"/>
      <c r="FNH12002" s="18"/>
      <c r="FNI12002" s="18"/>
      <c r="FNJ12002" s="18"/>
      <c r="FNK12002" s="18"/>
      <c r="FNL12002" s="18"/>
      <c r="FNM12002" s="18"/>
      <c r="FNN12002" s="18"/>
      <c r="FNO12002" s="18"/>
      <c r="FNP12002" s="18"/>
      <c r="FNQ12002" s="18"/>
      <c r="FNR12002" s="18"/>
      <c r="FNS12002" s="18"/>
      <c r="FNT12002" s="18"/>
      <c r="FNU12002" s="18"/>
      <c r="FNV12002" s="18"/>
      <c r="FNW12002" s="18"/>
      <c r="FNX12002" s="18"/>
      <c r="FNY12002" s="18"/>
      <c r="FNZ12002" s="18"/>
      <c r="FOA12002" s="18"/>
      <c r="FOB12002" s="18"/>
      <c r="FOC12002" s="18"/>
      <c r="FOD12002" s="18"/>
      <c r="FOE12002" s="18"/>
      <c r="FOF12002" s="18"/>
      <c r="FOG12002" s="18"/>
      <c r="FOH12002" s="18"/>
      <c r="FOI12002" s="18"/>
      <c r="FOJ12002" s="18"/>
      <c r="FOK12002" s="18"/>
      <c r="FOL12002" s="18"/>
      <c r="FOM12002" s="18"/>
      <c r="FON12002" s="18"/>
      <c r="FOO12002" s="18"/>
      <c r="FOP12002" s="18"/>
      <c r="FOQ12002" s="18"/>
      <c r="FOR12002" s="18"/>
      <c r="FOS12002" s="18"/>
      <c r="FOT12002" s="18"/>
      <c r="FOU12002" s="18"/>
      <c r="FOV12002" s="18"/>
      <c r="FOW12002" s="18"/>
      <c r="FOX12002" s="18"/>
      <c r="FOY12002" s="18"/>
      <c r="FOZ12002" s="18"/>
      <c r="FPA12002" s="18"/>
      <c r="FPB12002" s="18"/>
      <c r="FPC12002" s="18"/>
      <c r="FPD12002" s="18"/>
      <c r="FPE12002" s="18"/>
      <c r="FPF12002" s="18"/>
      <c r="FPG12002" s="18"/>
      <c r="FPH12002" s="18"/>
      <c r="FPI12002" s="18"/>
      <c r="FPJ12002" s="18"/>
      <c r="FPK12002" s="18"/>
      <c r="FPL12002" s="18"/>
      <c r="FPM12002" s="18"/>
      <c r="FPN12002" s="18"/>
      <c r="FPO12002" s="18"/>
      <c r="FPP12002" s="18"/>
      <c r="FPQ12002" s="18"/>
      <c r="FPR12002" s="18"/>
      <c r="FPS12002" s="18"/>
      <c r="FPT12002" s="18"/>
      <c r="FPU12002" s="18"/>
      <c r="FPV12002" s="18"/>
      <c r="FPW12002" s="18"/>
      <c r="FPX12002" s="18"/>
      <c r="FPY12002" s="18"/>
      <c r="FPZ12002" s="18"/>
      <c r="FQA12002" s="18"/>
      <c r="FQB12002" s="18"/>
      <c r="FQC12002" s="18"/>
      <c r="FQD12002" s="18"/>
      <c r="FQE12002" s="18"/>
      <c r="FQF12002" s="18"/>
      <c r="FQG12002" s="18"/>
      <c r="FQH12002" s="18"/>
      <c r="FQI12002" s="18"/>
      <c r="FQJ12002" s="18"/>
      <c r="FQK12002" s="18"/>
      <c r="FQL12002" s="18"/>
      <c r="FQM12002" s="18"/>
      <c r="FQN12002" s="18"/>
      <c r="FQO12002" s="18"/>
      <c r="FQP12002" s="18"/>
      <c r="FQQ12002" s="18"/>
      <c r="FQR12002" s="18"/>
      <c r="FQS12002" s="18"/>
      <c r="FQT12002" s="18"/>
      <c r="FQU12002" s="18"/>
      <c r="FQV12002" s="18"/>
      <c r="FQW12002" s="18"/>
      <c r="FQX12002" s="18"/>
      <c r="FQY12002" s="18"/>
      <c r="FQZ12002" s="18"/>
      <c r="FRA12002" s="18"/>
      <c r="FRB12002" s="18"/>
      <c r="FRC12002" s="18"/>
      <c r="FRD12002" s="18"/>
      <c r="FRE12002" s="18"/>
      <c r="FRF12002" s="18"/>
      <c r="FRG12002" s="18"/>
      <c r="FRH12002" s="18"/>
      <c r="FRI12002" s="18"/>
      <c r="FRJ12002" s="18"/>
      <c r="FRK12002" s="18"/>
      <c r="FRL12002" s="18"/>
      <c r="FRM12002" s="18"/>
      <c r="FRN12002" s="18"/>
      <c r="FRO12002" s="18"/>
      <c r="FRP12002" s="18"/>
      <c r="FRQ12002" s="18"/>
      <c r="FRR12002" s="18"/>
      <c r="FRS12002" s="18"/>
      <c r="FRT12002" s="18"/>
      <c r="FRU12002" s="18"/>
      <c r="FRV12002" s="18"/>
      <c r="FRW12002" s="18"/>
      <c r="FRX12002" s="18"/>
      <c r="FRY12002" s="18"/>
      <c r="FRZ12002" s="18"/>
      <c r="FSA12002" s="18"/>
      <c r="FSB12002" s="18"/>
      <c r="FSC12002" s="18"/>
      <c r="FSD12002" s="18"/>
      <c r="FSE12002" s="18"/>
      <c r="FSF12002" s="18"/>
      <c r="FSG12002" s="18"/>
      <c r="FSH12002" s="18"/>
      <c r="FSI12002" s="18"/>
      <c r="FSJ12002" s="18"/>
      <c r="FSK12002" s="18"/>
      <c r="FSL12002" s="18"/>
      <c r="FSM12002" s="18"/>
      <c r="FSN12002" s="18"/>
      <c r="FSO12002" s="18"/>
      <c r="FSP12002" s="18"/>
      <c r="FSQ12002" s="18"/>
      <c r="FSR12002" s="18"/>
      <c r="FSS12002" s="18"/>
      <c r="FST12002" s="18"/>
      <c r="FSU12002" s="18"/>
      <c r="FSV12002" s="18"/>
      <c r="FSW12002" s="18"/>
      <c r="FSX12002" s="18"/>
      <c r="FSY12002" s="18"/>
      <c r="FSZ12002" s="18"/>
      <c r="FTA12002" s="18"/>
      <c r="FTB12002" s="18"/>
      <c r="FTC12002" s="18"/>
      <c r="FTD12002" s="18"/>
      <c r="FTE12002" s="18"/>
      <c r="FTF12002" s="18"/>
      <c r="FTG12002" s="18"/>
      <c r="FTH12002" s="18"/>
      <c r="FTI12002" s="18"/>
      <c r="FTJ12002" s="18"/>
      <c r="FTK12002" s="18"/>
      <c r="FTL12002" s="18"/>
      <c r="FTM12002" s="18"/>
      <c r="FTN12002" s="18"/>
      <c r="FTO12002" s="18"/>
      <c r="FTP12002" s="18"/>
      <c r="FTQ12002" s="18"/>
      <c r="FTR12002" s="18"/>
      <c r="FTS12002" s="18"/>
      <c r="FTT12002" s="18"/>
      <c r="FTU12002" s="18"/>
      <c r="FTV12002" s="18"/>
      <c r="FTW12002" s="18"/>
      <c r="FTX12002" s="18"/>
      <c r="FTY12002" s="18"/>
      <c r="FTZ12002" s="18"/>
      <c r="FUA12002" s="18"/>
      <c r="FUB12002" s="18"/>
      <c r="FUC12002" s="18"/>
      <c r="FUD12002" s="18"/>
      <c r="FUE12002" s="18"/>
      <c r="FUF12002" s="18"/>
      <c r="FUG12002" s="18"/>
      <c r="FUH12002" s="18"/>
      <c r="FUI12002" s="18"/>
      <c r="FUJ12002" s="18"/>
      <c r="FUK12002" s="18"/>
      <c r="FUL12002" s="18"/>
      <c r="FUM12002" s="18"/>
      <c r="FUN12002" s="18"/>
      <c r="FUO12002" s="18"/>
      <c r="FUP12002" s="18"/>
      <c r="FUQ12002" s="18"/>
      <c r="FUR12002" s="18"/>
      <c r="FUS12002" s="18"/>
      <c r="FUT12002" s="18"/>
      <c r="FUU12002" s="18"/>
      <c r="FUV12002" s="18"/>
      <c r="FUW12002" s="18"/>
      <c r="FUX12002" s="18"/>
      <c r="FUY12002" s="18"/>
      <c r="FUZ12002" s="18"/>
      <c r="FVA12002" s="18"/>
      <c r="FVB12002" s="18"/>
      <c r="FVC12002" s="18"/>
      <c r="FVD12002" s="18"/>
      <c r="FVE12002" s="18"/>
      <c r="FVF12002" s="18"/>
      <c r="FVG12002" s="18"/>
      <c r="FVH12002" s="18"/>
      <c r="FVI12002" s="18"/>
      <c r="FVJ12002" s="18"/>
      <c r="FVK12002" s="18"/>
      <c r="FVL12002" s="18"/>
      <c r="FVM12002" s="18"/>
      <c r="FVN12002" s="18"/>
      <c r="FVO12002" s="18"/>
      <c r="FVP12002" s="18"/>
      <c r="FVQ12002" s="18"/>
      <c r="FVR12002" s="18"/>
      <c r="FVS12002" s="18"/>
      <c r="FVT12002" s="18"/>
      <c r="FVU12002" s="18"/>
      <c r="FVV12002" s="18"/>
      <c r="FVW12002" s="18"/>
      <c r="FVX12002" s="18"/>
      <c r="FVY12002" s="18"/>
      <c r="FVZ12002" s="18"/>
      <c r="FWA12002" s="18"/>
      <c r="FWB12002" s="18"/>
      <c r="FWC12002" s="18"/>
      <c r="FWD12002" s="18"/>
      <c r="FWE12002" s="18"/>
      <c r="FWF12002" s="18"/>
      <c r="FWG12002" s="18"/>
      <c r="FWH12002" s="18"/>
      <c r="FWI12002" s="18"/>
      <c r="FWJ12002" s="18"/>
      <c r="FWK12002" s="18"/>
      <c r="FWL12002" s="18"/>
      <c r="FWM12002" s="18"/>
      <c r="FWN12002" s="18"/>
      <c r="FWO12002" s="18"/>
      <c r="FWP12002" s="18"/>
      <c r="FWQ12002" s="18"/>
      <c r="FWR12002" s="18"/>
      <c r="FWS12002" s="18"/>
      <c r="FWT12002" s="18"/>
      <c r="FWU12002" s="18"/>
      <c r="FWV12002" s="18"/>
      <c r="FWW12002" s="18"/>
      <c r="FWX12002" s="18"/>
      <c r="FWY12002" s="18"/>
      <c r="FWZ12002" s="18"/>
      <c r="FXA12002" s="18"/>
      <c r="FXB12002" s="18"/>
      <c r="FXC12002" s="18"/>
      <c r="FXD12002" s="18"/>
      <c r="FXE12002" s="18"/>
      <c r="FXF12002" s="18"/>
      <c r="FXG12002" s="18"/>
      <c r="FXH12002" s="18"/>
      <c r="FXI12002" s="18"/>
      <c r="FXJ12002" s="18"/>
      <c r="FXK12002" s="18"/>
      <c r="FXL12002" s="18"/>
      <c r="FXM12002" s="18"/>
      <c r="FXN12002" s="18"/>
      <c r="FXO12002" s="18"/>
      <c r="FXP12002" s="18"/>
      <c r="FXQ12002" s="18"/>
      <c r="FXR12002" s="18"/>
      <c r="FXS12002" s="18"/>
      <c r="FXT12002" s="18"/>
      <c r="FXU12002" s="18"/>
      <c r="FXV12002" s="18"/>
      <c r="FXW12002" s="18"/>
      <c r="FXX12002" s="18"/>
      <c r="FXY12002" s="18"/>
      <c r="FXZ12002" s="18"/>
      <c r="FYA12002" s="18"/>
      <c r="FYB12002" s="18"/>
      <c r="FYC12002" s="18"/>
      <c r="FYD12002" s="18"/>
      <c r="FYE12002" s="18"/>
      <c r="FYF12002" s="18"/>
      <c r="FYG12002" s="18"/>
      <c r="FYH12002" s="18"/>
      <c r="FYI12002" s="18"/>
      <c r="FYJ12002" s="18"/>
      <c r="FYK12002" s="18"/>
      <c r="FYL12002" s="18"/>
      <c r="FYM12002" s="18"/>
      <c r="FYN12002" s="18"/>
      <c r="FYO12002" s="18"/>
      <c r="FYP12002" s="18"/>
      <c r="FYQ12002" s="18"/>
      <c r="FYR12002" s="18"/>
      <c r="FYS12002" s="18"/>
      <c r="FYT12002" s="18"/>
      <c r="FYU12002" s="18"/>
      <c r="FYV12002" s="18"/>
      <c r="FYW12002" s="18"/>
      <c r="FYX12002" s="18"/>
      <c r="FYY12002" s="18"/>
      <c r="FYZ12002" s="18"/>
      <c r="FZA12002" s="18"/>
      <c r="FZB12002" s="18"/>
      <c r="FZC12002" s="18"/>
      <c r="FZD12002" s="18"/>
      <c r="FZE12002" s="18"/>
      <c r="FZF12002" s="18"/>
      <c r="FZG12002" s="18"/>
      <c r="FZH12002" s="18"/>
      <c r="FZI12002" s="18"/>
      <c r="FZJ12002" s="18"/>
      <c r="FZK12002" s="18"/>
      <c r="FZL12002" s="18"/>
      <c r="FZM12002" s="18"/>
      <c r="FZN12002" s="18"/>
      <c r="FZO12002" s="18"/>
      <c r="FZP12002" s="18"/>
      <c r="FZQ12002" s="18"/>
      <c r="FZR12002" s="18"/>
      <c r="FZS12002" s="18"/>
      <c r="FZT12002" s="18"/>
      <c r="FZU12002" s="18"/>
      <c r="FZV12002" s="18"/>
      <c r="FZW12002" s="18"/>
      <c r="FZX12002" s="18"/>
      <c r="FZY12002" s="18"/>
      <c r="FZZ12002" s="18"/>
      <c r="GAA12002" s="18"/>
      <c r="GAB12002" s="18"/>
      <c r="GAC12002" s="18"/>
      <c r="GAD12002" s="18"/>
      <c r="GAE12002" s="18"/>
      <c r="GAF12002" s="18"/>
      <c r="GAG12002" s="18"/>
      <c r="GAH12002" s="18"/>
      <c r="GAI12002" s="18"/>
      <c r="GAJ12002" s="18"/>
      <c r="GAK12002" s="18"/>
      <c r="GAL12002" s="18"/>
      <c r="GAM12002" s="18"/>
      <c r="GAN12002" s="18"/>
      <c r="GAO12002" s="18"/>
      <c r="GAP12002" s="18"/>
      <c r="GAQ12002" s="18"/>
      <c r="GAR12002" s="18"/>
      <c r="GAS12002" s="18"/>
      <c r="GAT12002" s="18"/>
      <c r="GAU12002" s="18"/>
      <c r="GAV12002" s="18"/>
      <c r="GAW12002" s="18"/>
      <c r="GAX12002" s="18"/>
      <c r="GAY12002" s="18"/>
      <c r="GAZ12002" s="18"/>
      <c r="GBA12002" s="18"/>
      <c r="GBB12002" s="18"/>
      <c r="GBC12002" s="18"/>
      <c r="GBD12002" s="18"/>
      <c r="GBE12002" s="18"/>
      <c r="GBF12002" s="18"/>
      <c r="GBG12002" s="18"/>
      <c r="GBH12002" s="18"/>
      <c r="GBI12002" s="18"/>
      <c r="GBJ12002" s="18"/>
      <c r="GBK12002" s="18"/>
      <c r="GBL12002" s="18"/>
      <c r="GBM12002" s="18"/>
      <c r="GBN12002" s="18"/>
      <c r="GBO12002" s="18"/>
      <c r="GBP12002" s="18"/>
      <c r="GBQ12002" s="18"/>
      <c r="GBR12002" s="18"/>
      <c r="GBS12002" s="18"/>
      <c r="GBT12002" s="18"/>
      <c r="GBU12002" s="18"/>
      <c r="GBV12002" s="18"/>
      <c r="GBW12002" s="18"/>
      <c r="GBX12002" s="18"/>
      <c r="GBY12002" s="18"/>
      <c r="GBZ12002" s="18"/>
      <c r="GCA12002" s="18"/>
      <c r="GCB12002" s="18"/>
      <c r="GCC12002" s="18"/>
      <c r="GCD12002" s="18"/>
      <c r="GCE12002" s="18"/>
      <c r="GCF12002" s="18"/>
      <c r="GCG12002" s="18"/>
      <c r="GCH12002" s="18"/>
      <c r="GCI12002" s="18"/>
      <c r="GCJ12002" s="18"/>
      <c r="GCK12002" s="18"/>
      <c r="GCL12002" s="18"/>
      <c r="GCM12002" s="18"/>
      <c r="GCN12002" s="18"/>
      <c r="GCO12002" s="18"/>
      <c r="GCP12002" s="18"/>
      <c r="GCQ12002" s="18"/>
      <c r="GCR12002" s="18"/>
      <c r="GCS12002" s="18"/>
      <c r="GCT12002" s="18"/>
      <c r="GCU12002" s="18"/>
      <c r="GCV12002" s="18"/>
      <c r="GCW12002" s="18"/>
      <c r="GCX12002" s="18"/>
      <c r="GCY12002" s="18"/>
      <c r="GCZ12002" s="18"/>
      <c r="GDA12002" s="18"/>
      <c r="GDB12002" s="18"/>
      <c r="GDC12002" s="18"/>
      <c r="GDD12002" s="18"/>
      <c r="GDE12002" s="18"/>
      <c r="GDF12002" s="18"/>
      <c r="GDG12002" s="18"/>
      <c r="GDH12002" s="18"/>
      <c r="GDI12002" s="18"/>
      <c r="GDJ12002" s="18"/>
      <c r="GDK12002" s="18"/>
      <c r="GDL12002" s="18"/>
      <c r="GDM12002" s="18"/>
      <c r="GDN12002" s="18"/>
      <c r="GDO12002" s="18"/>
      <c r="GDP12002" s="18"/>
      <c r="GDQ12002" s="18"/>
      <c r="GDR12002" s="18"/>
      <c r="GDS12002" s="18"/>
      <c r="GDT12002" s="18"/>
      <c r="GDU12002" s="18"/>
      <c r="GDV12002" s="18"/>
      <c r="GDW12002" s="18"/>
      <c r="GDX12002" s="18"/>
      <c r="GDY12002" s="18"/>
      <c r="GDZ12002" s="18"/>
      <c r="GEA12002" s="18"/>
      <c r="GEB12002" s="18"/>
      <c r="GEC12002" s="18"/>
      <c r="GED12002" s="18"/>
      <c r="GEE12002" s="18"/>
      <c r="GEF12002" s="18"/>
      <c r="GEG12002" s="18"/>
      <c r="GEH12002" s="18"/>
      <c r="GEI12002" s="18"/>
      <c r="GEJ12002" s="18"/>
      <c r="GEK12002" s="18"/>
      <c r="GEL12002" s="18"/>
      <c r="GEM12002" s="18"/>
      <c r="GEN12002" s="18"/>
      <c r="GEO12002" s="18"/>
      <c r="GEP12002" s="18"/>
      <c r="GEQ12002" s="18"/>
      <c r="GER12002" s="18"/>
      <c r="GES12002" s="18"/>
      <c r="GET12002" s="18"/>
      <c r="GEU12002" s="18"/>
      <c r="GEV12002" s="18"/>
      <c r="GEW12002" s="18"/>
      <c r="GEX12002" s="18"/>
      <c r="GEY12002" s="18"/>
      <c r="GEZ12002" s="18"/>
      <c r="GFA12002" s="18"/>
      <c r="GFB12002" s="18"/>
      <c r="GFC12002" s="18"/>
      <c r="GFD12002" s="18"/>
      <c r="GFE12002" s="18"/>
      <c r="GFF12002" s="18"/>
      <c r="GFG12002" s="18"/>
      <c r="GFH12002" s="18"/>
      <c r="GFI12002" s="18"/>
      <c r="GFJ12002" s="18"/>
      <c r="GFK12002" s="18"/>
      <c r="GFL12002" s="18"/>
      <c r="GFM12002" s="18"/>
      <c r="GFN12002" s="18"/>
      <c r="GFO12002" s="18"/>
      <c r="GFP12002" s="18"/>
      <c r="GFQ12002" s="18"/>
      <c r="GFR12002" s="18"/>
      <c r="GFS12002" s="18"/>
      <c r="GFT12002" s="18"/>
      <c r="GFU12002" s="18"/>
      <c r="GFV12002" s="18"/>
      <c r="GFW12002" s="18"/>
      <c r="GFX12002" s="18"/>
      <c r="GFY12002" s="18"/>
      <c r="GFZ12002" s="18"/>
      <c r="GGA12002" s="18"/>
      <c r="GGB12002" s="18"/>
      <c r="GGC12002" s="18"/>
      <c r="GGD12002" s="18"/>
      <c r="GGE12002" s="18"/>
      <c r="GGF12002" s="18"/>
      <c r="GGG12002" s="18"/>
      <c r="GGH12002" s="18"/>
      <c r="GGI12002" s="18"/>
      <c r="GGJ12002" s="18"/>
      <c r="GGK12002" s="18"/>
      <c r="GGL12002" s="18"/>
      <c r="GGM12002" s="18"/>
      <c r="GGN12002" s="18"/>
      <c r="GGO12002" s="18"/>
      <c r="GGP12002" s="18"/>
      <c r="GGQ12002" s="18"/>
      <c r="GGR12002" s="18"/>
      <c r="GGS12002" s="18"/>
      <c r="GGT12002" s="18"/>
      <c r="GGU12002" s="18"/>
      <c r="GGV12002" s="18"/>
      <c r="GGW12002" s="18"/>
      <c r="GGX12002" s="18"/>
      <c r="GGY12002" s="18"/>
      <c r="GGZ12002" s="18"/>
      <c r="GHA12002" s="18"/>
      <c r="GHB12002" s="18"/>
      <c r="GHC12002" s="18"/>
      <c r="GHD12002" s="18"/>
      <c r="GHE12002" s="18"/>
      <c r="GHF12002" s="18"/>
      <c r="GHG12002" s="18"/>
      <c r="GHH12002" s="18"/>
      <c r="GHI12002" s="18"/>
      <c r="GHJ12002" s="18"/>
      <c r="GHK12002" s="18"/>
      <c r="GHL12002" s="18"/>
      <c r="GHM12002" s="18"/>
      <c r="GHN12002" s="18"/>
      <c r="GHO12002" s="18"/>
      <c r="GHP12002" s="18"/>
      <c r="GHQ12002" s="18"/>
      <c r="GHR12002" s="18"/>
      <c r="GHS12002" s="18"/>
      <c r="GHT12002" s="18"/>
      <c r="GHU12002" s="18"/>
      <c r="GHV12002" s="18"/>
      <c r="GHW12002" s="18"/>
      <c r="GHX12002" s="18"/>
      <c r="GHY12002" s="18"/>
      <c r="GHZ12002" s="18"/>
      <c r="GIA12002" s="18"/>
      <c r="GIB12002" s="18"/>
      <c r="GIC12002" s="18"/>
      <c r="GID12002" s="18"/>
      <c r="GIE12002" s="18"/>
      <c r="GIF12002" s="18"/>
      <c r="GIG12002" s="18"/>
      <c r="GIH12002" s="18"/>
      <c r="GII12002" s="18"/>
      <c r="GIJ12002" s="18"/>
      <c r="GIK12002" s="18"/>
      <c r="GIL12002" s="18"/>
      <c r="GIM12002" s="18"/>
      <c r="GIN12002" s="18"/>
      <c r="GIO12002" s="18"/>
      <c r="GIP12002" s="18"/>
      <c r="GIQ12002" s="18"/>
      <c r="GIR12002" s="18"/>
      <c r="GIS12002" s="18"/>
      <c r="GIT12002" s="18"/>
      <c r="GIU12002" s="18"/>
      <c r="GIV12002" s="18"/>
      <c r="GIW12002" s="18"/>
      <c r="GIX12002" s="18"/>
      <c r="GIY12002" s="18"/>
      <c r="GIZ12002" s="18"/>
      <c r="GJA12002" s="18"/>
      <c r="GJB12002" s="18"/>
      <c r="GJC12002" s="18"/>
      <c r="GJD12002" s="18"/>
      <c r="GJE12002" s="18"/>
      <c r="GJF12002" s="18"/>
      <c r="GJG12002" s="18"/>
      <c r="GJH12002" s="18"/>
      <c r="GJI12002" s="18"/>
      <c r="GJJ12002" s="18"/>
      <c r="GJK12002" s="18"/>
      <c r="GJL12002" s="18"/>
      <c r="GJM12002" s="18"/>
      <c r="GJN12002" s="18"/>
      <c r="GJO12002" s="18"/>
      <c r="GJP12002" s="18"/>
      <c r="GJQ12002" s="18"/>
      <c r="GJR12002" s="18"/>
      <c r="GJS12002" s="18"/>
      <c r="GJT12002" s="18"/>
      <c r="GJU12002" s="18"/>
      <c r="GJV12002" s="18"/>
      <c r="GJW12002" s="18"/>
      <c r="GJX12002" s="18"/>
      <c r="GJY12002" s="18"/>
      <c r="GJZ12002" s="18"/>
      <c r="GKA12002" s="18"/>
      <c r="GKB12002" s="18"/>
      <c r="GKC12002" s="18"/>
      <c r="GKD12002" s="18"/>
      <c r="GKE12002" s="18"/>
      <c r="GKF12002" s="18"/>
      <c r="GKG12002" s="18"/>
      <c r="GKH12002" s="18"/>
      <c r="GKI12002" s="18"/>
      <c r="GKJ12002" s="18"/>
      <c r="GKK12002" s="18"/>
      <c r="GKL12002" s="18"/>
      <c r="GKM12002" s="18"/>
      <c r="GKN12002" s="18"/>
      <c r="GKO12002" s="18"/>
      <c r="GKP12002" s="18"/>
      <c r="GKQ12002" s="18"/>
      <c r="GKR12002" s="18"/>
      <c r="GKS12002" s="18"/>
      <c r="GKT12002" s="18"/>
      <c r="GKU12002" s="18"/>
      <c r="GKV12002" s="18"/>
      <c r="GKW12002" s="18"/>
      <c r="GKX12002" s="18"/>
      <c r="GKY12002" s="18"/>
      <c r="GKZ12002" s="18"/>
      <c r="GLA12002" s="18"/>
      <c r="GLB12002" s="18"/>
      <c r="GLC12002" s="18"/>
      <c r="GLD12002" s="18"/>
      <c r="GLE12002" s="18"/>
      <c r="GLF12002" s="18"/>
      <c r="GLG12002" s="18"/>
      <c r="GLH12002" s="18"/>
      <c r="GLI12002" s="18"/>
      <c r="GLJ12002" s="18"/>
      <c r="GLK12002" s="18"/>
      <c r="GLL12002" s="18"/>
      <c r="GLM12002" s="18"/>
      <c r="GLN12002" s="18"/>
      <c r="GLO12002" s="18"/>
      <c r="GLP12002" s="18"/>
      <c r="GLQ12002" s="18"/>
      <c r="GLR12002" s="18"/>
      <c r="GLS12002" s="18"/>
      <c r="GLT12002" s="18"/>
      <c r="GLU12002" s="18"/>
      <c r="GLV12002" s="18"/>
      <c r="GLW12002" s="18"/>
      <c r="GLX12002" s="18"/>
      <c r="GLY12002" s="18"/>
      <c r="GLZ12002" s="18"/>
      <c r="GMA12002" s="18"/>
      <c r="GMB12002" s="18"/>
      <c r="GMC12002" s="18"/>
      <c r="GMD12002" s="18"/>
      <c r="GME12002" s="18"/>
      <c r="GMF12002" s="18"/>
      <c r="GMG12002" s="18"/>
      <c r="GMH12002" s="18"/>
      <c r="GMI12002" s="18"/>
      <c r="GMJ12002" s="18"/>
      <c r="GMK12002" s="18"/>
      <c r="GML12002" s="18"/>
      <c r="GMM12002" s="18"/>
      <c r="GMN12002" s="18"/>
      <c r="GMO12002" s="18"/>
      <c r="GMP12002" s="18"/>
      <c r="GMQ12002" s="18"/>
      <c r="GMR12002" s="18"/>
      <c r="GMS12002" s="18"/>
      <c r="GMT12002" s="18"/>
      <c r="GMU12002" s="18"/>
      <c r="GMV12002" s="18"/>
      <c r="GMW12002" s="18"/>
      <c r="GMX12002" s="18"/>
      <c r="GMY12002" s="18"/>
      <c r="GMZ12002" s="18"/>
      <c r="GNA12002" s="18"/>
      <c r="GNB12002" s="18"/>
      <c r="GNC12002" s="18"/>
      <c r="GND12002" s="18"/>
      <c r="GNE12002" s="18"/>
      <c r="GNF12002" s="18"/>
      <c r="GNG12002" s="18"/>
      <c r="GNH12002" s="18"/>
      <c r="GNI12002" s="18"/>
      <c r="GNJ12002" s="18"/>
      <c r="GNK12002" s="18"/>
      <c r="GNL12002" s="18"/>
      <c r="GNM12002" s="18"/>
      <c r="GNN12002" s="18"/>
      <c r="GNO12002" s="18"/>
      <c r="GNP12002" s="18"/>
      <c r="GNQ12002" s="18"/>
      <c r="GNR12002" s="18"/>
      <c r="GNS12002" s="18"/>
      <c r="GNT12002" s="18"/>
      <c r="GNU12002" s="18"/>
      <c r="GNV12002" s="18"/>
      <c r="GNW12002" s="18"/>
      <c r="GNX12002" s="18"/>
      <c r="GNY12002" s="18"/>
      <c r="GNZ12002" s="18"/>
      <c r="GOA12002" s="18"/>
      <c r="GOB12002" s="18"/>
      <c r="GOC12002" s="18"/>
      <c r="GOD12002" s="18"/>
      <c r="GOE12002" s="18"/>
      <c r="GOF12002" s="18"/>
      <c r="GOG12002" s="18"/>
      <c r="GOH12002" s="18"/>
      <c r="GOI12002" s="18"/>
      <c r="GOJ12002" s="18"/>
      <c r="GOK12002" s="18"/>
      <c r="GOL12002" s="18"/>
      <c r="GOM12002" s="18"/>
      <c r="GON12002" s="18"/>
      <c r="GOO12002" s="18"/>
      <c r="GOP12002" s="18"/>
      <c r="GOQ12002" s="18"/>
      <c r="GOR12002" s="18"/>
      <c r="GOS12002" s="18"/>
      <c r="GOT12002" s="18"/>
      <c r="GOU12002" s="18"/>
      <c r="GOV12002" s="18"/>
      <c r="GOW12002" s="18"/>
      <c r="GOX12002" s="18"/>
      <c r="GOY12002" s="18"/>
      <c r="GOZ12002" s="18"/>
      <c r="GPA12002" s="18"/>
      <c r="GPB12002" s="18"/>
      <c r="GPC12002" s="18"/>
      <c r="GPD12002" s="18"/>
      <c r="GPE12002" s="18"/>
      <c r="GPF12002" s="18"/>
      <c r="GPG12002" s="18"/>
      <c r="GPH12002" s="18"/>
      <c r="GPI12002" s="18"/>
      <c r="GPJ12002" s="18"/>
      <c r="GPK12002" s="18"/>
      <c r="GPL12002" s="18"/>
      <c r="GPM12002" s="18"/>
      <c r="GPN12002" s="18"/>
      <c r="GPO12002" s="18"/>
      <c r="GPP12002" s="18"/>
      <c r="GPQ12002" s="18"/>
      <c r="GPR12002" s="18"/>
      <c r="GPS12002" s="18"/>
      <c r="GPT12002" s="18"/>
      <c r="GPU12002" s="18"/>
      <c r="GPV12002" s="18"/>
      <c r="GPW12002" s="18"/>
      <c r="GPX12002" s="18"/>
      <c r="GPY12002" s="18"/>
      <c r="GPZ12002" s="18"/>
      <c r="GQA12002" s="18"/>
      <c r="GQB12002" s="18"/>
      <c r="GQC12002" s="18"/>
      <c r="GQD12002" s="18"/>
      <c r="GQE12002" s="18"/>
      <c r="GQF12002" s="18"/>
      <c r="GQG12002" s="18"/>
      <c r="GQH12002" s="18"/>
      <c r="GQI12002" s="18"/>
      <c r="GQJ12002" s="18"/>
      <c r="GQK12002" s="18"/>
      <c r="GQL12002" s="18"/>
      <c r="GQM12002" s="18"/>
      <c r="GQN12002" s="18"/>
      <c r="GQO12002" s="18"/>
      <c r="GQP12002" s="18"/>
      <c r="GQQ12002" s="18"/>
      <c r="GQR12002" s="18"/>
      <c r="GQS12002" s="18"/>
      <c r="GQT12002" s="18"/>
      <c r="GQU12002" s="18"/>
      <c r="GQV12002" s="18"/>
      <c r="GQW12002" s="18"/>
      <c r="GQX12002" s="18"/>
      <c r="GQY12002" s="18"/>
      <c r="GQZ12002" s="18"/>
      <c r="GRA12002" s="18"/>
      <c r="GRB12002" s="18"/>
      <c r="GRC12002" s="18"/>
      <c r="GRD12002" s="18"/>
      <c r="GRE12002" s="18"/>
      <c r="GRF12002" s="18"/>
      <c r="GRG12002" s="18"/>
      <c r="GRH12002" s="18"/>
      <c r="GRI12002" s="18"/>
      <c r="GRJ12002" s="18"/>
      <c r="GRK12002" s="18"/>
      <c r="GRL12002" s="18"/>
      <c r="GRM12002" s="18"/>
      <c r="GRN12002" s="18"/>
      <c r="GRO12002" s="18"/>
      <c r="GRP12002" s="18"/>
      <c r="GRQ12002" s="18"/>
      <c r="GRR12002" s="18"/>
      <c r="GRS12002" s="18"/>
      <c r="GRT12002" s="18"/>
      <c r="GRU12002" s="18"/>
      <c r="GRV12002" s="18"/>
      <c r="GRW12002" s="18"/>
      <c r="GRX12002" s="18"/>
      <c r="GRY12002" s="18"/>
      <c r="GRZ12002" s="18"/>
      <c r="GSA12002" s="18"/>
      <c r="GSB12002" s="18"/>
      <c r="GSC12002" s="18"/>
      <c r="GSD12002" s="18"/>
      <c r="GSE12002" s="18"/>
      <c r="GSF12002" s="18"/>
      <c r="GSG12002" s="18"/>
      <c r="GSH12002" s="18"/>
      <c r="GSI12002" s="18"/>
      <c r="GSJ12002" s="18"/>
      <c r="GSK12002" s="18"/>
      <c r="GSL12002" s="18"/>
      <c r="GSM12002" s="18"/>
      <c r="GSN12002" s="18"/>
      <c r="GSO12002" s="18"/>
      <c r="GSP12002" s="18"/>
      <c r="GSQ12002" s="18"/>
      <c r="GSR12002" s="18"/>
      <c r="GSS12002" s="18"/>
      <c r="GST12002" s="18"/>
      <c r="GSU12002" s="18"/>
      <c r="GSV12002" s="18"/>
      <c r="GSW12002" s="18"/>
      <c r="GSX12002" s="18"/>
      <c r="GSY12002" s="18"/>
      <c r="GSZ12002" s="18"/>
      <c r="GTA12002" s="18"/>
      <c r="GTB12002" s="18"/>
      <c r="GTC12002" s="18"/>
      <c r="GTD12002" s="18"/>
      <c r="GTE12002" s="18"/>
      <c r="GTF12002" s="18"/>
      <c r="GTG12002" s="18"/>
      <c r="GTH12002" s="18"/>
      <c r="GTI12002" s="18"/>
      <c r="GTJ12002" s="18"/>
      <c r="GTK12002" s="18"/>
      <c r="GTL12002" s="18"/>
      <c r="GTM12002" s="18"/>
      <c r="GTN12002" s="18"/>
      <c r="GTO12002" s="18"/>
      <c r="GTP12002" s="18"/>
      <c r="GTQ12002" s="18"/>
      <c r="GTR12002" s="18"/>
      <c r="GTS12002" s="18"/>
      <c r="GTT12002" s="18"/>
      <c r="GTU12002" s="18"/>
      <c r="GTV12002" s="18"/>
      <c r="GTW12002" s="18"/>
      <c r="GTX12002" s="18"/>
      <c r="GTY12002" s="18"/>
      <c r="GTZ12002" s="18"/>
      <c r="GUA12002" s="18"/>
      <c r="GUB12002" s="18"/>
      <c r="GUC12002" s="18"/>
      <c r="GUD12002" s="18"/>
      <c r="GUE12002" s="18"/>
      <c r="GUF12002" s="18"/>
      <c r="GUG12002" s="18"/>
      <c r="GUH12002" s="18"/>
      <c r="GUI12002" s="18"/>
      <c r="GUJ12002" s="18"/>
      <c r="GUK12002" s="18"/>
      <c r="GUL12002" s="18"/>
      <c r="GUM12002" s="18"/>
      <c r="GUN12002" s="18"/>
      <c r="GUO12002" s="18"/>
      <c r="GUP12002" s="18"/>
      <c r="GUQ12002" s="18"/>
      <c r="GUR12002" s="18"/>
      <c r="GUS12002" s="18"/>
      <c r="GUT12002" s="18"/>
      <c r="GUU12002" s="18"/>
      <c r="GUV12002" s="18"/>
      <c r="GUW12002" s="18"/>
      <c r="GUX12002" s="18"/>
      <c r="GUY12002" s="18"/>
      <c r="GUZ12002" s="18"/>
      <c r="GVA12002" s="18"/>
      <c r="GVB12002" s="18"/>
      <c r="GVC12002" s="18"/>
      <c r="GVD12002" s="18"/>
      <c r="GVE12002" s="18"/>
      <c r="GVF12002" s="18"/>
      <c r="GVG12002" s="18"/>
      <c r="GVH12002" s="18"/>
      <c r="GVI12002" s="18"/>
      <c r="GVJ12002" s="18"/>
      <c r="GVK12002" s="18"/>
      <c r="GVL12002" s="18"/>
      <c r="GVM12002" s="18"/>
      <c r="GVN12002" s="18"/>
      <c r="GVO12002" s="18"/>
      <c r="GVP12002" s="18"/>
      <c r="GVQ12002" s="18"/>
      <c r="GVR12002" s="18"/>
      <c r="GVS12002" s="18"/>
      <c r="GVT12002" s="18"/>
      <c r="GVU12002" s="18"/>
      <c r="GVV12002" s="18"/>
      <c r="GVW12002" s="18"/>
      <c r="GVX12002" s="18"/>
      <c r="GVY12002" s="18"/>
      <c r="GVZ12002" s="18"/>
      <c r="GWA12002" s="18"/>
      <c r="GWB12002" s="18"/>
      <c r="GWC12002" s="18"/>
      <c r="GWD12002" s="18"/>
      <c r="GWE12002" s="18"/>
      <c r="GWF12002" s="18"/>
      <c r="GWG12002" s="18"/>
      <c r="GWH12002" s="18"/>
      <c r="GWI12002" s="18"/>
      <c r="GWJ12002" s="18"/>
      <c r="GWK12002" s="18"/>
      <c r="GWL12002" s="18"/>
      <c r="GWM12002" s="18"/>
      <c r="GWN12002" s="18"/>
      <c r="GWO12002" s="18"/>
      <c r="GWP12002" s="18"/>
      <c r="GWQ12002" s="18"/>
      <c r="GWR12002" s="18"/>
      <c r="GWS12002" s="18"/>
      <c r="GWT12002" s="18"/>
      <c r="GWU12002" s="18"/>
      <c r="GWV12002" s="18"/>
      <c r="GWW12002" s="18"/>
      <c r="GWX12002" s="18"/>
      <c r="GWY12002" s="18"/>
      <c r="GWZ12002" s="18"/>
      <c r="GXA12002" s="18"/>
      <c r="GXB12002" s="18"/>
      <c r="GXC12002" s="18"/>
      <c r="GXD12002" s="18"/>
      <c r="GXE12002" s="18"/>
      <c r="GXF12002" s="18"/>
      <c r="GXG12002" s="18"/>
      <c r="GXH12002" s="18"/>
      <c r="GXI12002" s="18"/>
      <c r="GXJ12002" s="18"/>
      <c r="GXK12002" s="18"/>
      <c r="GXL12002" s="18"/>
      <c r="GXM12002" s="18"/>
      <c r="GXN12002" s="18"/>
      <c r="GXO12002" s="18"/>
      <c r="GXP12002" s="18"/>
      <c r="GXQ12002" s="18"/>
      <c r="GXR12002" s="18"/>
      <c r="GXS12002" s="18"/>
      <c r="GXT12002" s="18"/>
      <c r="GXU12002" s="18"/>
      <c r="GXV12002" s="18"/>
      <c r="GXW12002" s="18"/>
      <c r="GXX12002" s="18"/>
      <c r="GXY12002" s="18"/>
      <c r="GXZ12002" s="18"/>
      <c r="GYA12002" s="18"/>
      <c r="GYB12002" s="18"/>
      <c r="GYC12002" s="18"/>
      <c r="GYD12002" s="18"/>
      <c r="GYE12002" s="18"/>
      <c r="GYF12002" s="18"/>
      <c r="GYG12002" s="18"/>
      <c r="GYH12002" s="18"/>
      <c r="GYI12002" s="18"/>
      <c r="GYJ12002" s="18"/>
      <c r="GYK12002" s="18"/>
      <c r="GYL12002" s="18"/>
      <c r="GYM12002" s="18"/>
      <c r="GYN12002" s="18"/>
      <c r="GYO12002" s="18"/>
      <c r="GYP12002" s="18"/>
      <c r="GYQ12002" s="18"/>
      <c r="GYR12002" s="18"/>
      <c r="GYS12002" s="18"/>
      <c r="GYT12002" s="18"/>
      <c r="GYU12002" s="18"/>
      <c r="GYV12002" s="18"/>
      <c r="GYW12002" s="18"/>
      <c r="GYX12002" s="18"/>
      <c r="GYY12002" s="18"/>
      <c r="GYZ12002" s="18"/>
      <c r="GZA12002" s="18"/>
      <c r="GZB12002" s="18"/>
      <c r="GZC12002" s="18"/>
      <c r="GZD12002" s="18"/>
      <c r="GZE12002" s="18"/>
      <c r="GZF12002" s="18"/>
      <c r="GZG12002" s="18"/>
      <c r="GZH12002" s="18"/>
      <c r="GZI12002" s="18"/>
      <c r="GZJ12002" s="18"/>
      <c r="GZK12002" s="18"/>
      <c r="GZL12002" s="18"/>
      <c r="GZM12002" s="18"/>
      <c r="GZN12002" s="18"/>
      <c r="GZO12002" s="18"/>
      <c r="GZP12002" s="18"/>
      <c r="GZQ12002" s="18"/>
      <c r="GZR12002" s="18"/>
      <c r="GZS12002" s="18"/>
      <c r="GZT12002" s="18"/>
      <c r="GZU12002" s="18"/>
      <c r="GZV12002" s="18"/>
      <c r="GZW12002" s="18"/>
      <c r="GZX12002" s="18"/>
      <c r="GZY12002" s="18"/>
      <c r="GZZ12002" s="18"/>
      <c r="HAA12002" s="18"/>
      <c r="HAB12002" s="18"/>
      <c r="HAC12002" s="18"/>
      <c r="HAD12002" s="18"/>
      <c r="HAE12002" s="18"/>
      <c r="HAF12002" s="18"/>
      <c r="HAG12002" s="18"/>
      <c r="HAH12002" s="18"/>
      <c r="HAI12002" s="18"/>
      <c r="HAJ12002" s="18"/>
      <c r="HAK12002" s="18"/>
      <c r="HAL12002" s="18"/>
      <c r="HAM12002" s="18"/>
      <c r="HAN12002" s="18"/>
      <c r="HAO12002" s="18"/>
      <c r="HAP12002" s="18"/>
      <c r="HAQ12002" s="18"/>
      <c r="HAR12002" s="18"/>
      <c r="HAS12002" s="18"/>
      <c r="HAT12002" s="18"/>
      <c r="HAU12002" s="18"/>
      <c r="HAV12002" s="18"/>
      <c r="HAW12002" s="18"/>
      <c r="HAX12002" s="18"/>
      <c r="HAY12002" s="18"/>
      <c r="HAZ12002" s="18"/>
      <c r="HBA12002" s="18"/>
      <c r="HBB12002" s="18"/>
      <c r="HBC12002" s="18"/>
      <c r="HBD12002" s="18"/>
      <c r="HBE12002" s="18"/>
      <c r="HBF12002" s="18"/>
      <c r="HBG12002" s="18"/>
      <c r="HBH12002" s="18"/>
      <c r="HBI12002" s="18"/>
      <c r="HBJ12002" s="18"/>
      <c r="HBK12002" s="18"/>
      <c r="HBL12002" s="18"/>
      <c r="HBM12002" s="18"/>
      <c r="HBN12002" s="18"/>
      <c r="HBO12002" s="18"/>
      <c r="HBP12002" s="18"/>
      <c r="HBQ12002" s="18"/>
      <c r="HBR12002" s="18"/>
      <c r="HBS12002" s="18"/>
      <c r="HBT12002" s="18"/>
      <c r="HBU12002" s="18"/>
      <c r="HBV12002" s="18"/>
      <c r="HBW12002" s="18"/>
      <c r="HBX12002" s="18"/>
      <c r="HBY12002" s="18"/>
      <c r="HBZ12002" s="18"/>
      <c r="HCA12002" s="18"/>
      <c r="HCB12002" s="18"/>
      <c r="HCC12002" s="18"/>
      <c r="HCD12002" s="18"/>
      <c r="HCE12002" s="18"/>
      <c r="HCF12002" s="18"/>
      <c r="HCG12002" s="18"/>
      <c r="HCH12002" s="18"/>
      <c r="HCI12002" s="18"/>
      <c r="HCJ12002" s="18"/>
      <c r="HCK12002" s="18"/>
      <c r="HCL12002" s="18"/>
      <c r="HCM12002" s="18"/>
      <c r="HCN12002" s="18"/>
      <c r="HCO12002" s="18"/>
      <c r="HCP12002" s="18"/>
      <c r="HCQ12002" s="18"/>
      <c r="HCR12002" s="18"/>
      <c r="HCS12002" s="18"/>
      <c r="HCT12002" s="18"/>
      <c r="HCU12002" s="18"/>
      <c r="HCV12002" s="18"/>
      <c r="HCW12002" s="18"/>
      <c r="HCX12002" s="18"/>
      <c r="HCY12002" s="18"/>
      <c r="HCZ12002" s="18"/>
      <c r="HDA12002" s="18"/>
      <c r="HDB12002" s="18"/>
      <c r="HDC12002" s="18"/>
      <c r="HDD12002" s="18"/>
      <c r="HDE12002" s="18"/>
      <c r="HDF12002" s="18"/>
      <c r="HDG12002" s="18"/>
      <c r="HDH12002" s="18"/>
      <c r="HDI12002" s="18"/>
      <c r="HDJ12002" s="18"/>
      <c r="HDK12002" s="18"/>
      <c r="HDL12002" s="18"/>
      <c r="HDM12002" s="18"/>
      <c r="HDN12002" s="18"/>
      <c r="HDO12002" s="18"/>
      <c r="HDP12002" s="18"/>
      <c r="HDQ12002" s="18"/>
      <c r="HDR12002" s="18"/>
      <c r="HDS12002" s="18"/>
      <c r="HDT12002" s="18"/>
      <c r="HDU12002" s="18"/>
      <c r="HDV12002" s="18"/>
      <c r="HDW12002" s="18"/>
      <c r="HDX12002" s="18"/>
      <c r="HDY12002" s="18"/>
      <c r="HDZ12002" s="18"/>
      <c r="HEA12002" s="18"/>
      <c r="HEB12002" s="18"/>
      <c r="HEC12002" s="18"/>
      <c r="HED12002" s="18"/>
      <c r="HEE12002" s="18"/>
      <c r="HEF12002" s="18"/>
      <c r="HEG12002" s="18"/>
      <c r="HEH12002" s="18"/>
      <c r="HEI12002" s="18"/>
      <c r="HEJ12002" s="18"/>
      <c r="HEK12002" s="18"/>
      <c r="HEL12002" s="18"/>
      <c r="HEM12002" s="18"/>
      <c r="HEN12002" s="18"/>
      <c r="HEO12002" s="18"/>
      <c r="HEP12002" s="18"/>
      <c r="HEQ12002" s="18"/>
      <c r="HER12002" s="18"/>
      <c r="HES12002" s="18"/>
      <c r="HET12002" s="18"/>
      <c r="HEU12002" s="18"/>
      <c r="HEV12002" s="18"/>
      <c r="HEW12002" s="18"/>
      <c r="HEX12002" s="18"/>
      <c r="HEY12002" s="18"/>
      <c r="HEZ12002" s="18"/>
      <c r="HFA12002" s="18"/>
      <c r="HFB12002" s="18"/>
      <c r="HFC12002" s="18"/>
      <c r="HFD12002" s="18"/>
      <c r="HFE12002" s="18"/>
      <c r="HFF12002" s="18"/>
      <c r="HFG12002" s="18"/>
      <c r="HFH12002" s="18"/>
      <c r="HFI12002" s="18"/>
      <c r="HFJ12002" s="18"/>
      <c r="HFK12002" s="18"/>
      <c r="HFL12002" s="18"/>
      <c r="HFM12002" s="18"/>
      <c r="HFN12002" s="18"/>
      <c r="HFO12002" s="18"/>
      <c r="HFP12002" s="18"/>
      <c r="HFQ12002" s="18"/>
      <c r="HFR12002" s="18"/>
      <c r="HFS12002" s="18"/>
      <c r="HFT12002" s="18"/>
      <c r="HFU12002" s="18"/>
      <c r="HFV12002" s="18"/>
      <c r="HFW12002" s="18"/>
      <c r="HFX12002" s="18"/>
      <c r="HFY12002" s="18"/>
      <c r="HFZ12002" s="18"/>
      <c r="HGA12002" s="18"/>
      <c r="HGB12002" s="18"/>
      <c r="HGC12002" s="18"/>
      <c r="HGD12002" s="18"/>
      <c r="HGE12002" s="18"/>
      <c r="HGF12002" s="18"/>
      <c r="HGG12002" s="18"/>
      <c r="HGH12002" s="18"/>
      <c r="HGI12002" s="18"/>
      <c r="HGJ12002" s="18"/>
      <c r="HGK12002" s="18"/>
      <c r="HGL12002" s="18"/>
      <c r="HGM12002" s="18"/>
      <c r="HGN12002" s="18"/>
      <c r="HGO12002" s="18"/>
      <c r="HGP12002" s="18"/>
      <c r="HGQ12002" s="18"/>
      <c r="HGR12002" s="18"/>
      <c r="HGS12002" s="18"/>
      <c r="HGT12002" s="18"/>
      <c r="HGU12002" s="18"/>
      <c r="HGV12002" s="18"/>
      <c r="HGW12002" s="18"/>
      <c r="HGX12002" s="18"/>
      <c r="HGY12002" s="18"/>
      <c r="HGZ12002" s="18"/>
      <c r="HHA12002" s="18"/>
      <c r="HHB12002" s="18"/>
      <c r="HHC12002" s="18"/>
      <c r="HHD12002" s="18"/>
      <c r="HHE12002" s="18"/>
      <c r="HHF12002" s="18"/>
      <c r="HHG12002" s="18"/>
      <c r="HHH12002" s="18"/>
      <c r="HHI12002" s="18"/>
      <c r="HHJ12002" s="18"/>
      <c r="HHK12002" s="18"/>
      <c r="HHL12002" s="18"/>
      <c r="HHM12002" s="18"/>
      <c r="HHN12002" s="18"/>
      <c r="HHO12002" s="18"/>
      <c r="HHP12002" s="18"/>
      <c r="HHQ12002" s="18"/>
      <c r="HHR12002" s="18"/>
      <c r="HHS12002" s="18"/>
      <c r="HHT12002" s="18"/>
      <c r="HHU12002" s="18"/>
      <c r="HHV12002" s="18"/>
      <c r="HHW12002" s="18"/>
      <c r="HHX12002" s="18"/>
      <c r="HHY12002" s="18"/>
      <c r="HHZ12002" s="18"/>
      <c r="HIA12002" s="18"/>
      <c r="HIB12002" s="18"/>
      <c r="HIC12002" s="18"/>
      <c r="HID12002" s="18"/>
      <c r="HIE12002" s="18"/>
      <c r="HIF12002" s="18"/>
      <c r="HIG12002" s="18"/>
      <c r="HIH12002" s="18"/>
      <c r="HII12002" s="18"/>
      <c r="HIJ12002" s="18"/>
      <c r="HIK12002" s="18"/>
      <c r="HIL12002" s="18"/>
      <c r="HIM12002" s="18"/>
      <c r="HIN12002" s="18"/>
      <c r="HIO12002" s="18"/>
      <c r="HIP12002" s="18"/>
      <c r="HIQ12002" s="18"/>
      <c r="HIR12002" s="18"/>
      <c r="HIS12002" s="18"/>
      <c r="HIT12002" s="18"/>
      <c r="HIU12002" s="18"/>
      <c r="HIV12002" s="18"/>
      <c r="HIW12002" s="18"/>
      <c r="HIX12002" s="18"/>
      <c r="HIY12002" s="18"/>
      <c r="HIZ12002" s="18"/>
      <c r="HJA12002" s="18"/>
      <c r="HJB12002" s="18"/>
      <c r="HJC12002" s="18"/>
      <c r="HJD12002" s="18"/>
      <c r="HJE12002" s="18"/>
      <c r="HJF12002" s="18"/>
      <c r="HJG12002" s="18"/>
      <c r="HJH12002" s="18"/>
      <c r="HJI12002" s="18"/>
      <c r="HJJ12002" s="18"/>
      <c r="HJK12002" s="18"/>
      <c r="HJL12002" s="18"/>
      <c r="HJM12002" s="18"/>
      <c r="HJN12002" s="18"/>
      <c r="HJO12002" s="18"/>
      <c r="HJP12002" s="18"/>
      <c r="HJQ12002" s="18"/>
      <c r="HJR12002" s="18"/>
      <c r="HJS12002" s="18"/>
      <c r="HJT12002" s="18"/>
      <c r="HJU12002" s="18"/>
      <c r="HJV12002" s="18"/>
      <c r="HJW12002" s="18"/>
      <c r="HJX12002" s="18"/>
      <c r="HJY12002" s="18"/>
      <c r="HJZ12002" s="18"/>
      <c r="HKA12002" s="18"/>
      <c r="HKB12002" s="18"/>
      <c r="HKC12002" s="18"/>
      <c r="HKD12002" s="18"/>
      <c r="HKE12002" s="18"/>
      <c r="HKF12002" s="18"/>
      <c r="HKG12002" s="18"/>
      <c r="HKH12002" s="18"/>
      <c r="HKI12002" s="18"/>
      <c r="HKJ12002" s="18"/>
      <c r="HKK12002" s="18"/>
      <c r="HKL12002" s="18"/>
      <c r="HKM12002" s="18"/>
      <c r="HKN12002" s="18"/>
      <c r="HKO12002" s="18"/>
      <c r="HKP12002" s="18"/>
      <c r="HKQ12002" s="18"/>
      <c r="HKR12002" s="18"/>
      <c r="HKS12002" s="18"/>
      <c r="HKT12002" s="18"/>
      <c r="HKU12002" s="18"/>
      <c r="HKV12002" s="18"/>
      <c r="HKW12002" s="18"/>
      <c r="HKX12002" s="18"/>
      <c r="HKY12002" s="18"/>
      <c r="HKZ12002" s="18"/>
      <c r="HLA12002" s="18"/>
      <c r="HLB12002" s="18"/>
      <c r="HLC12002" s="18"/>
      <c r="HLD12002" s="18"/>
      <c r="HLE12002" s="18"/>
      <c r="HLF12002" s="18"/>
      <c r="HLG12002" s="18"/>
      <c r="HLH12002" s="18"/>
      <c r="HLI12002" s="18"/>
      <c r="HLJ12002" s="18"/>
      <c r="HLK12002" s="18"/>
      <c r="HLL12002" s="18"/>
      <c r="HLM12002" s="18"/>
      <c r="HLN12002" s="18"/>
      <c r="HLO12002" s="18"/>
      <c r="HLP12002" s="18"/>
      <c r="HLQ12002" s="18"/>
      <c r="HLR12002" s="18"/>
      <c r="HLS12002" s="18"/>
      <c r="HLT12002" s="18"/>
      <c r="HLU12002" s="18"/>
      <c r="HLV12002" s="18"/>
      <c r="HLW12002" s="18"/>
      <c r="HLX12002" s="18"/>
      <c r="HLY12002" s="18"/>
      <c r="HLZ12002" s="18"/>
      <c r="HMA12002" s="18"/>
      <c r="HMB12002" s="18"/>
      <c r="HMC12002" s="18"/>
      <c r="HMD12002" s="18"/>
      <c r="HME12002" s="18"/>
      <c r="HMF12002" s="18"/>
      <c r="HMG12002" s="18"/>
      <c r="HMH12002" s="18"/>
      <c r="HMI12002" s="18"/>
      <c r="HMJ12002" s="18"/>
      <c r="HMK12002" s="18"/>
      <c r="HML12002" s="18"/>
      <c r="HMM12002" s="18"/>
      <c r="HMN12002" s="18"/>
      <c r="HMO12002" s="18"/>
      <c r="HMP12002" s="18"/>
      <c r="HMQ12002" s="18"/>
      <c r="HMR12002" s="18"/>
      <c r="HMS12002" s="18"/>
      <c r="HMT12002" s="18"/>
      <c r="HMU12002" s="18"/>
      <c r="HMV12002" s="18"/>
      <c r="HMW12002" s="18"/>
      <c r="HMX12002" s="18"/>
      <c r="HMY12002" s="18"/>
      <c r="HMZ12002" s="18"/>
      <c r="HNA12002" s="18"/>
      <c r="HNB12002" s="18"/>
      <c r="HNC12002" s="18"/>
      <c r="HND12002" s="18"/>
      <c r="HNE12002" s="18"/>
      <c r="HNF12002" s="18"/>
      <c r="HNG12002" s="18"/>
      <c r="HNH12002" s="18"/>
      <c r="HNI12002" s="18"/>
      <c r="HNJ12002" s="18"/>
      <c r="HNK12002" s="18"/>
      <c r="HNL12002" s="18"/>
      <c r="HNM12002" s="18"/>
      <c r="HNN12002" s="18"/>
      <c r="HNO12002" s="18"/>
      <c r="HNP12002" s="18"/>
      <c r="HNQ12002" s="18"/>
      <c r="HNR12002" s="18"/>
      <c r="HNS12002" s="18"/>
      <c r="HNT12002" s="18"/>
      <c r="HNU12002" s="18"/>
      <c r="HNV12002" s="18"/>
      <c r="HNW12002" s="18"/>
      <c r="HNX12002" s="18"/>
      <c r="HNY12002" s="18"/>
      <c r="HNZ12002" s="18"/>
      <c r="HOA12002" s="18"/>
      <c r="HOB12002" s="18"/>
      <c r="HOC12002" s="18"/>
      <c r="HOD12002" s="18"/>
      <c r="HOE12002" s="18"/>
      <c r="HOF12002" s="18"/>
      <c r="HOG12002" s="18"/>
      <c r="HOH12002" s="18"/>
      <c r="HOI12002" s="18"/>
      <c r="HOJ12002" s="18"/>
      <c r="HOK12002" s="18"/>
      <c r="HOL12002" s="18"/>
      <c r="HOM12002" s="18"/>
      <c r="HON12002" s="18"/>
      <c r="HOO12002" s="18"/>
      <c r="HOP12002" s="18"/>
      <c r="HOQ12002" s="18"/>
      <c r="HOR12002" s="18"/>
      <c r="HOS12002" s="18"/>
      <c r="HOT12002" s="18"/>
      <c r="HOU12002" s="18"/>
      <c r="HOV12002" s="18"/>
      <c r="HOW12002" s="18"/>
      <c r="HOX12002" s="18"/>
      <c r="HOY12002" s="18"/>
      <c r="HOZ12002" s="18"/>
      <c r="HPA12002" s="18"/>
      <c r="HPB12002" s="18"/>
      <c r="HPC12002" s="18"/>
      <c r="HPD12002" s="18"/>
      <c r="HPE12002" s="18"/>
      <c r="HPF12002" s="18"/>
      <c r="HPG12002" s="18"/>
      <c r="HPH12002" s="18"/>
      <c r="HPI12002" s="18"/>
      <c r="HPJ12002" s="18"/>
      <c r="HPK12002" s="18"/>
      <c r="HPL12002" s="18"/>
      <c r="HPM12002" s="18"/>
      <c r="HPN12002" s="18"/>
      <c r="HPO12002" s="18"/>
      <c r="HPP12002" s="18"/>
      <c r="HPQ12002" s="18"/>
      <c r="HPR12002" s="18"/>
      <c r="HPS12002" s="18"/>
      <c r="HPT12002" s="18"/>
      <c r="HPU12002" s="18"/>
      <c r="HPV12002" s="18"/>
      <c r="HPW12002" s="18"/>
      <c r="HPX12002" s="18"/>
      <c r="HPY12002" s="18"/>
      <c r="HPZ12002" s="18"/>
      <c r="HQA12002" s="18"/>
      <c r="HQB12002" s="18"/>
      <c r="HQC12002" s="18"/>
      <c r="HQD12002" s="18"/>
      <c r="HQE12002" s="18"/>
      <c r="HQF12002" s="18"/>
      <c r="HQG12002" s="18"/>
      <c r="HQH12002" s="18"/>
      <c r="HQI12002" s="18"/>
      <c r="HQJ12002" s="18"/>
      <c r="HQK12002" s="18"/>
      <c r="HQL12002" s="18"/>
      <c r="HQM12002" s="18"/>
      <c r="HQN12002" s="18"/>
      <c r="HQO12002" s="18"/>
      <c r="HQP12002" s="18"/>
      <c r="HQQ12002" s="18"/>
      <c r="HQR12002" s="18"/>
      <c r="HQS12002" s="18"/>
      <c r="HQT12002" s="18"/>
      <c r="HQU12002" s="18"/>
      <c r="HQV12002" s="18"/>
      <c r="HQW12002" s="18"/>
      <c r="HQX12002" s="18"/>
      <c r="HQY12002" s="18"/>
      <c r="HQZ12002" s="18"/>
      <c r="HRA12002" s="18"/>
      <c r="HRB12002" s="18"/>
      <c r="HRC12002" s="18"/>
      <c r="HRD12002" s="18"/>
      <c r="HRE12002" s="18"/>
      <c r="HRF12002" s="18"/>
      <c r="HRG12002" s="18"/>
      <c r="HRH12002" s="18"/>
      <c r="HRI12002" s="18"/>
      <c r="HRJ12002" s="18"/>
      <c r="HRK12002" s="18"/>
      <c r="HRL12002" s="18"/>
      <c r="HRM12002" s="18"/>
      <c r="HRN12002" s="18"/>
      <c r="HRO12002" s="18"/>
      <c r="HRP12002" s="18"/>
      <c r="HRQ12002" s="18"/>
      <c r="HRR12002" s="18"/>
      <c r="HRS12002" s="18"/>
      <c r="HRT12002" s="18"/>
      <c r="HRU12002" s="18"/>
      <c r="HRV12002" s="18"/>
      <c r="HRW12002" s="18"/>
      <c r="HRX12002" s="18"/>
      <c r="HRY12002" s="18"/>
      <c r="HRZ12002" s="18"/>
      <c r="HSA12002" s="18"/>
      <c r="HSB12002" s="18"/>
      <c r="HSC12002" s="18"/>
      <c r="HSD12002" s="18"/>
      <c r="HSE12002" s="18"/>
      <c r="HSF12002" s="18"/>
      <c r="HSG12002" s="18"/>
      <c r="HSH12002" s="18"/>
      <c r="HSI12002" s="18"/>
      <c r="HSJ12002" s="18"/>
      <c r="HSK12002" s="18"/>
      <c r="HSL12002" s="18"/>
      <c r="HSM12002" s="18"/>
      <c r="HSN12002" s="18"/>
      <c r="HSO12002" s="18"/>
      <c r="HSP12002" s="18"/>
      <c r="HSQ12002" s="18"/>
      <c r="HSR12002" s="18"/>
      <c r="HSS12002" s="18"/>
      <c r="HST12002" s="18"/>
      <c r="HSU12002" s="18"/>
      <c r="HSV12002" s="18"/>
      <c r="HSW12002" s="18"/>
      <c r="HSX12002" s="18"/>
      <c r="HSY12002" s="18"/>
      <c r="HSZ12002" s="18"/>
      <c r="HTA12002" s="18"/>
      <c r="HTB12002" s="18"/>
      <c r="HTC12002" s="18"/>
      <c r="HTD12002" s="18"/>
      <c r="HTE12002" s="18"/>
      <c r="HTF12002" s="18"/>
      <c r="HTG12002" s="18"/>
      <c r="HTH12002" s="18"/>
      <c r="HTI12002" s="18"/>
      <c r="HTJ12002" s="18"/>
      <c r="HTK12002" s="18"/>
      <c r="HTL12002" s="18"/>
      <c r="HTM12002" s="18"/>
      <c r="HTN12002" s="18"/>
      <c r="HTO12002" s="18"/>
      <c r="HTP12002" s="18"/>
      <c r="HTQ12002" s="18"/>
      <c r="HTR12002" s="18"/>
      <c r="HTS12002" s="18"/>
      <c r="HTT12002" s="18"/>
      <c r="HTU12002" s="18"/>
      <c r="HTV12002" s="18"/>
      <c r="HTW12002" s="18"/>
      <c r="HTX12002" s="18"/>
      <c r="HTY12002" s="18"/>
      <c r="HTZ12002" s="18"/>
      <c r="HUA12002" s="18"/>
      <c r="HUB12002" s="18"/>
      <c r="HUC12002" s="18"/>
      <c r="HUD12002" s="18"/>
      <c r="HUE12002" s="18"/>
      <c r="HUF12002" s="18"/>
      <c r="HUG12002" s="18"/>
      <c r="HUH12002" s="18"/>
      <c r="HUI12002" s="18"/>
      <c r="HUJ12002" s="18"/>
      <c r="HUK12002" s="18"/>
      <c r="HUL12002" s="18"/>
      <c r="HUM12002" s="18"/>
      <c r="HUN12002" s="18"/>
      <c r="HUO12002" s="18"/>
      <c r="HUP12002" s="18"/>
      <c r="HUQ12002" s="18"/>
      <c r="HUR12002" s="18"/>
      <c r="HUS12002" s="18"/>
      <c r="HUT12002" s="18"/>
      <c r="HUU12002" s="18"/>
      <c r="HUV12002" s="18"/>
      <c r="HUW12002" s="18"/>
      <c r="HUX12002" s="18"/>
      <c r="HUY12002" s="18"/>
      <c r="HUZ12002" s="18"/>
      <c r="HVA12002" s="18"/>
      <c r="HVB12002" s="18"/>
      <c r="HVC12002" s="18"/>
      <c r="HVD12002" s="18"/>
      <c r="HVE12002" s="18"/>
      <c r="HVF12002" s="18"/>
      <c r="HVG12002" s="18"/>
      <c r="HVH12002" s="18"/>
      <c r="HVI12002" s="18"/>
      <c r="HVJ12002" s="18"/>
      <c r="HVK12002" s="18"/>
      <c r="HVL12002" s="18"/>
      <c r="HVM12002" s="18"/>
      <c r="HVN12002" s="18"/>
      <c r="HVO12002" s="18"/>
      <c r="HVP12002" s="18"/>
      <c r="HVQ12002" s="18"/>
      <c r="HVR12002" s="18"/>
      <c r="HVS12002" s="18"/>
      <c r="HVT12002" s="18"/>
      <c r="HVU12002" s="18"/>
      <c r="HVV12002" s="18"/>
      <c r="HVW12002" s="18"/>
      <c r="HVX12002" s="18"/>
      <c r="HVY12002" s="18"/>
      <c r="HVZ12002" s="18"/>
      <c r="HWA12002" s="18"/>
      <c r="HWB12002" s="18"/>
      <c r="HWC12002" s="18"/>
      <c r="HWD12002" s="18"/>
      <c r="HWE12002" s="18"/>
      <c r="HWF12002" s="18"/>
      <c r="HWG12002" s="18"/>
      <c r="HWH12002" s="18"/>
      <c r="HWI12002" s="18"/>
      <c r="HWJ12002" s="18"/>
      <c r="HWK12002" s="18"/>
      <c r="HWL12002" s="18"/>
      <c r="HWM12002" s="18"/>
      <c r="HWN12002" s="18"/>
      <c r="HWO12002" s="18"/>
      <c r="HWP12002" s="18"/>
      <c r="HWQ12002" s="18"/>
      <c r="HWR12002" s="18"/>
      <c r="HWS12002" s="18"/>
      <c r="HWT12002" s="18"/>
      <c r="HWU12002" s="18"/>
      <c r="HWV12002" s="18"/>
      <c r="HWW12002" s="18"/>
      <c r="HWX12002" s="18"/>
      <c r="HWY12002" s="18"/>
      <c r="HWZ12002" s="18"/>
      <c r="HXA12002" s="18"/>
      <c r="HXB12002" s="18"/>
      <c r="HXC12002" s="18"/>
      <c r="HXD12002" s="18"/>
      <c r="HXE12002" s="18"/>
      <c r="HXF12002" s="18"/>
      <c r="HXG12002" s="18"/>
      <c r="HXH12002" s="18"/>
      <c r="HXI12002" s="18"/>
      <c r="HXJ12002" s="18"/>
      <c r="HXK12002" s="18"/>
      <c r="HXL12002" s="18"/>
      <c r="HXM12002" s="18"/>
      <c r="HXN12002" s="18"/>
      <c r="HXO12002" s="18"/>
      <c r="HXP12002" s="18"/>
      <c r="HXQ12002" s="18"/>
      <c r="HXR12002" s="18"/>
      <c r="HXS12002" s="18"/>
      <c r="HXT12002" s="18"/>
      <c r="HXU12002" s="18"/>
      <c r="HXV12002" s="18"/>
      <c r="HXW12002" s="18"/>
      <c r="HXX12002" s="18"/>
      <c r="HXY12002" s="18"/>
      <c r="HXZ12002" s="18"/>
      <c r="HYA12002" s="18"/>
      <c r="HYB12002" s="18"/>
      <c r="HYC12002" s="18"/>
      <c r="HYD12002" s="18"/>
      <c r="HYE12002" s="18"/>
      <c r="HYF12002" s="18"/>
      <c r="HYG12002" s="18"/>
      <c r="HYH12002" s="18"/>
      <c r="HYI12002" s="18"/>
      <c r="HYJ12002" s="18"/>
      <c r="HYK12002" s="18"/>
      <c r="HYL12002" s="18"/>
      <c r="HYM12002" s="18"/>
      <c r="HYN12002" s="18"/>
      <c r="HYO12002" s="18"/>
      <c r="HYP12002" s="18"/>
      <c r="HYQ12002" s="18"/>
      <c r="HYR12002" s="18"/>
      <c r="HYS12002" s="18"/>
      <c r="HYT12002" s="18"/>
      <c r="HYU12002" s="18"/>
      <c r="HYV12002" s="18"/>
      <c r="HYW12002" s="18"/>
      <c r="HYX12002" s="18"/>
      <c r="HYY12002" s="18"/>
      <c r="HYZ12002" s="18"/>
      <c r="HZA12002" s="18"/>
      <c r="HZB12002" s="18"/>
      <c r="HZC12002" s="18"/>
      <c r="HZD12002" s="18"/>
      <c r="HZE12002" s="18"/>
      <c r="HZF12002" s="18"/>
      <c r="HZG12002" s="18"/>
      <c r="HZH12002" s="18"/>
      <c r="HZI12002" s="18"/>
      <c r="HZJ12002" s="18"/>
      <c r="HZK12002" s="18"/>
      <c r="HZL12002" s="18"/>
      <c r="HZM12002" s="18"/>
      <c r="HZN12002" s="18"/>
      <c r="HZO12002" s="18"/>
      <c r="HZP12002" s="18"/>
      <c r="HZQ12002" s="18"/>
      <c r="HZR12002" s="18"/>
      <c r="HZS12002" s="18"/>
      <c r="HZT12002" s="18"/>
      <c r="HZU12002" s="18"/>
      <c r="HZV12002" s="18"/>
      <c r="HZW12002" s="18"/>
      <c r="HZX12002" s="18"/>
      <c r="HZY12002" s="18"/>
      <c r="HZZ12002" s="18"/>
      <c r="IAA12002" s="18"/>
      <c r="IAB12002" s="18"/>
      <c r="IAC12002" s="18"/>
      <c r="IAD12002" s="18"/>
      <c r="IAE12002" s="18"/>
      <c r="IAF12002" s="18"/>
      <c r="IAG12002" s="18"/>
      <c r="IAH12002" s="18"/>
      <c r="IAI12002" s="18"/>
      <c r="IAJ12002" s="18"/>
      <c r="IAK12002" s="18"/>
      <c r="IAL12002" s="18"/>
      <c r="IAM12002" s="18"/>
      <c r="IAN12002" s="18"/>
      <c r="IAO12002" s="18"/>
      <c r="IAP12002" s="18"/>
      <c r="IAQ12002" s="18"/>
      <c r="IAR12002" s="18"/>
      <c r="IAS12002" s="18"/>
      <c r="IAT12002" s="18"/>
      <c r="IAU12002" s="18"/>
      <c r="IAV12002" s="18"/>
      <c r="IAW12002" s="18"/>
      <c r="IAX12002" s="18"/>
      <c r="IAY12002" s="18"/>
      <c r="IAZ12002" s="18"/>
      <c r="IBA12002" s="18"/>
      <c r="IBB12002" s="18"/>
      <c r="IBC12002" s="18"/>
      <c r="IBD12002" s="18"/>
      <c r="IBE12002" s="18"/>
      <c r="IBF12002" s="18"/>
      <c r="IBG12002" s="18"/>
      <c r="IBH12002" s="18"/>
      <c r="IBI12002" s="18"/>
      <c r="IBJ12002" s="18"/>
      <c r="IBK12002" s="18"/>
      <c r="IBL12002" s="18"/>
      <c r="IBM12002" s="18"/>
      <c r="IBN12002" s="18"/>
      <c r="IBO12002" s="18"/>
      <c r="IBP12002" s="18"/>
      <c r="IBQ12002" s="18"/>
      <c r="IBR12002" s="18"/>
      <c r="IBS12002" s="18"/>
      <c r="IBT12002" s="18"/>
      <c r="IBU12002" s="18"/>
      <c r="IBV12002" s="18"/>
      <c r="IBW12002" s="18"/>
      <c r="IBX12002" s="18"/>
      <c r="IBY12002" s="18"/>
      <c r="IBZ12002" s="18"/>
      <c r="ICA12002" s="18"/>
      <c r="ICB12002" s="18"/>
      <c r="ICC12002" s="18"/>
      <c r="ICD12002" s="18"/>
      <c r="ICE12002" s="18"/>
      <c r="ICF12002" s="18"/>
      <c r="ICG12002" s="18"/>
      <c r="ICH12002" s="18"/>
      <c r="ICI12002" s="18"/>
      <c r="ICJ12002" s="18"/>
      <c r="ICK12002" s="18"/>
      <c r="ICL12002" s="18"/>
      <c r="ICM12002" s="18"/>
      <c r="ICN12002" s="18"/>
      <c r="ICO12002" s="18"/>
      <c r="ICP12002" s="18"/>
      <c r="ICQ12002" s="18"/>
      <c r="ICR12002" s="18"/>
      <c r="ICS12002" s="18"/>
      <c r="ICT12002" s="18"/>
      <c r="ICU12002" s="18"/>
      <c r="ICV12002" s="18"/>
      <c r="ICW12002" s="18"/>
      <c r="ICX12002" s="18"/>
      <c r="ICY12002" s="18"/>
      <c r="ICZ12002" s="18"/>
      <c r="IDA12002" s="18"/>
      <c r="IDB12002" s="18"/>
      <c r="IDC12002" s="18"/>
      <c r="IDD12002" s="18"/>
      <c r="IDE12002" s="18"/>
      <c r="IDF12002" s="18"/>
      <c r="IDG12002" s="18"/>
      <c r="IDH12002" s="18"/>
      <c r="IDI12002" s="18"/>
      <c r="IDJ12002" s="18"/>
      <c r="IDK12002" s="18"/>
      <c r="IDL12002" s="18"/>
      <c r="IDM12002" s="18"/>
      <c r="IDN12002" s="18"/>
      <c r="IDO12002" s="18"/>
      <c r="IDP12002" s="18"/>
      <c r="IDQ12002" s="18"/>
      <c r="IDR12002" s="18"/>
      <c r="IDS12002" s="18"/>
      <c r="IDT12002" s="18"/>
      <c r="IDU12002" s="18"/>
      <c r="IDV12002" s="18"/>
      <c r="IDW12002" s="18"/>
      <c r="IDX12002" s="18"/>
      <c r="IDY12002" s="18"/>
      <c r="IDZ12002" s="18"/>
      <c r="IEA12002" s="18"/>
      <c r="IEB12002" s="18"/>
      <c r="IEC12002" s="18"/>
      <c r="IED12002" s="18"/>
      <c r="IEE12002" s="18"/>
      <c r="IEF12002" s="18"/>
      <c r="IEG12002" s="18"/>
      <c r="IEH12002" s="18"/>
      <c r="IEI12002" s="18"/>
      <c r="IEJ12002" s="18"/>
      <c r="IEK12002" s="18"/>
      <c r="IEL12002" s="18"/>
      <c r="IEM12002" s="18"/>
      <c r="IEN12002" s="18"/>
      <c r="IEO12002" s="18"/>
      <c r="IEP12002" s="18"/>
      <c r="IEQ12002" s="18"/>
      <c r="IER12002" s="18"/>
      <c r="IES12002" s="18"/>
      <c r="IET12002" s="18"/>
      <c r="IEU12002" s="18"/>
      <c r="IEV12002" s="18"/>
      <c r="IEW12002" s="18"/>
      <c r="IEX12002" s="18"/>
      <c r="IEY12002" s="18"/>
      <c r="IEZ12002" s="18"/>
      <c r="IFA12002" s="18"/>
      <c r="IFB12002" s="18"/>
      <c r="IFC12002" s="18"/>
      <c r="IFD12002" s="18"/>
      <c r="IFE12002" s="18"/>
      <c r="IFF12002" s="18"/>
      <c r="IFG12002" s="18"/>
      <c r="IFH12002" s="18"/>
      <c r="IFI12002" s="18"/>
      <c r="IFJ12002" s="18"/>
      <c r="IFK12002" s="18"/>
      <c r="IFL12002" s="18"/>
      <c r="IFM12002" s="18"/>
      <c r="IFN12002" s="18"/>
      <c r="IFO12002" s="18"/>
      <c r="IFP12002" s="18"/>
      <c r="IFQ12002" s="18"/>
      <c r="IFR12002" s="18"/>
      <c r="IFS12002" s="18"/>
      <c r="IFT12002" s="18"/>
      <c r="IFU12002" s="18"/>
      <c r="IFV12002" s="18"/>
      <c r="IFW12002" s="18"/>
      <c r="IFX12002" s="18"/>
      <c r="IFY12002" s="18"/>
      <c r="IFZ12002" s="18"/>
      <c r="IGA12002" s="18"/>
      <c r="IGB12002" s="18"/>
      <c r="IGC12002" s="18"/>
      <c r="IGD12002" s="18"/>
      <c r="IGE12002" s="18"/>
      <c r="IGF12002" s="18"/>
      <c r="IGG12002" s="18"/>
      <c r="IGH12002" s="18"/>
      <c r="IGI12002" s="18"/>
      <c r="IGJ12002" s="18"/>
      <c r="IGK12002" s="18"/>
      <c r="IGL12002" s="18"/>
      <c r="IGM12002" s="18"/>
      <c r="IGN12002" s="18"/>
      <c r="IGO12002" s="18"/>
      <c r="IGP12002" s="18"/>
      <c r="IGQ12002" s="18"/>
      <c r="IGR12002" s="18"/>
      <c r="IGS12002" s="18"/>
      <c r="IGT12002" s="18"/>
      <c r="IGU12002" s="18"/>
      <c r="IGV12002" s="18"/>
      <c r="IGW12002" s="18"/>
      <c r="IGX12002" s="18"/>
      <c r="IGY12002" s="18"/>
      <c r="IGZ12002" s="18"/>
      <c r="IHA12002" s="18"/>
      <c r="IHB12002" s="18"/>
      <c r="IHC12002" s="18"/>
      <c r="IHD12002" s="18"/>
      <c r="IHE12002" s="18"/>
      <c r="IHF12002" s="18"/>
      <c r="IHG12002" s="18"/>
      <c r="IHH12002" s="18"/>
      <c r="IHI12002" s="18"/>
      <c r="IHJ12002" s="18"/>
      <c r="IHK12002" s="18"/>
      <c r="IHL12002" s="18"/>
      <c r="IHM12002" s="18"/>
      <c r="IHN12002" s="18"/>
      <c r="IHO12002" s="18"/>
      <c r="IHP12002" s="18"/>
      <c r="IHQ12002" s="18"/>
      <c r="IHR12002" s="18"/>
      <c r="IHS12002" s="18"/>
      <c r="IHT12002" s="18"/>
      <c r="IHU12002" s="18"/>
      <c r="IHV12002" s="18"/>
      <c r="IHW12002" s="18"/>
      <c r="IHX12002" s="18"/>
      <c r="IHY12002" s="18"/>
      <c r="IHZ12002" s="18"/>
      <c r="IIA12002" s="18"/>
      <c r="IIB12002" s="18"/>
      <c r="IIC12002" s="18"/>
      <c r="IID12002" s="18"/>
      <c r="IIE12002" s="18"/>
      <c r="IIF12002" s="18"/>
      <c r="IIG12002" s="18"/>
      <c r="IIH12002" s="18"/>
      <c r="III12002" s="18"/>
      <c r="IIJ12002" s="18"/>
      <c r="IIK12002" s="18"/>
      <c r="IIL12002" s="18"/>
      <c r="IIM12002" s="18"/>
      <c r="IIN12002" s="18"/>
      <c r="IIO12002" s="18"/>
      <c r="IIP12002" s="18"/>
      <c r="IIQ12002" s="18"/>
      <c r="IIR12002" s="18"/>
      <c r="IIS12002" s="18"/>
      <c r="IIT12002" s="18"/>
      <c r="IIU12002" s="18"/>
      <c r="IIV12002" s="18"/>
      <c r="IIW12002" s="18"/>
      <c r="IIX12002" s="18"/>
      <c r="IIY12002" s="18"/>
      <c r="IIZ12002" s="18"/>
      <c r="IJA12002" s="18"/>
      <c r="IJB12002" s="18"/>
      <c r="IJC12002" s="18"/>
      <c r="IJD12002" s="18"/>
      <c r="IJE12002" s="18"/>
      <c r="IJF12002" s="18"/>
      <c r="IJG12002" s="18"/>
      <c r="IJH12002" s="18"/>
      <c r="IJI12002" s="18"/>
      <c r="IJJ12002" s="18"/>
      <c r="IJK12002" s="18"/>
      <c r="IJL12002" s="18"/>
      <c r="IJM12002" s="18"/>
      <c r="IJN12002" s="18"/>
      <c r="IJO12002" s="18"/>
      <c r="IJP12002" s="18"/>
      <c r="IJQ12002" s="18"/>
      <c r="IJR12002" s="18"/>
      <c r="IJS12002" s="18"/>
      <c r="IJT12002" s="18"/>
      <c r="IJU12002" s="18"/>
      <c r="IJV12002" s="18"/>
      <c r="IJW12002" s="18"/>
      <c r="IJX12002" s="18"/>
      <c r="IJY12002" s="18"/>
      <c r="IJZ12002" s="18"/>
      <c r="IKA12002" s="18"/>
      <c r="IKB12002" s="18"/>
      <c r="IKC12002" s="18"/>
      <c r="IKD12002" s="18"/>
      <c r="IKE12002" s="18"/>
      <c r="IKF12002" s="18"/>
      <c r="IKG12002" s="18"/>
      <c r="IKH12002" s="18"/>
      <c r="IKI12002" s="18"/>
      <c r="IKJ12002" s="18"/>
      <c r="IKK12002" s="18"/>
      <c r="IKL12002" s="18"/>
      <c r="IKM12002" s="18"/>
      <c r="IKN12002" s="18"/>
      <c r="IKO12002" s="18"/>
      <c r="IKP12002" s="18"/>
      <c r="IKQ12002" s="18"/>
      <c r="IKR12002" s="18"/>
      <c r="IKS12002" s="18"/>
      <c r="IKT12002" s="18"/>
      <c r="IKU12002" s="18"/>
      <c r="IKV12002" s="18"/>
      <c r="IKW12002" s="18"/>
      <c r="IKX12002" s="18"/>
      <c r="IKY12002" s="18"/>
      <c r="IKZ12002" s="18"/>
      <c r="ILA12002" s="18"/>
      <c r="ILB12002" s="18"/>
      <c r="ILC12002" s="18"/>
      <c r="ILD12002" s="18"/>
      <c r="ILE12002" s="18"/>
      <c r="ILF12002" s="18"/>
      <c r="ILG12002" s="18"/>
      <c r="ILH12002" s="18"/>
      <c r="ILI12002" s="18"/>
      <c r="ILJ12002" s="18"/>
      <c r="ILK12002" s="18"/>
      <c r="ILL12002" s="18"/>
      <c r="ILM12002" s="18"/>
      <c r="ILN12002" s="18"/>
      <c r="ILO12002" s="18"/>
      <c r="ILP12002" s="18"/>
      <c r="ILQ12002" s="18"/>
      <c r="ILR12002" s="18"/>
      <c r="ILS12002" s="18"/>
      <c r="ILT12002" s="18"/>
      <c r="ILU12002" s="18"/>
      <c r="ILV12002" s="18"/>
      <c r="ILW12002" s="18"/>
      <c r="ILX12002" s="18"/>
      <c r="ILY12002" s="18"/>
      <c r="ILZ12002" s="18"/>
      <c r="IMA12002" s="18"/>
      <c r="IMB12002" s="18"/>
      <c r="IMC12002" s="18"/>
      <c r="IMD12002" s="18"/>
      <c r="IME12002" s="18"/>
      <c r="IMF12002" s="18"/>
      <c r="IMG12002" s="18"/>
      <c r="IMH12002" s="18"/>
      <c r="IMI12002" s="18"/>
      <c r="IMJ12002" s="18"/>
      <c r="IMK12002" s="18"/>
      <c r="IML12002" s="18"/>
      <c r="IMM12002" s="18"/>
      <c r="IMN12002" s="18"/>
      <c r="IMO12002" s="18"/>
      <c r="IMP12002" s="18"/>
      <c r="IMQ12002" s="18"/>
      <c r="IMR12002" s="18"/>
      <c r="IMS12002" s="18"/>
      <c r="IMT12002" s="18"/>
      <c r="IMU12002" s="18"/>
      <c r="IMV12002" s="18"/>
      <c r="IMW12002" s="18"/>
      <c r="IMX12002" s="18"/>
      <c r="IMY12002" s="18"/>
      <c r="IMZ12002" s="18"/>
      <c r="INA12002" s="18"/>
      <c r="INB12002" s="18"/>
      <c r="INC12002" s="18"/>
      <c r="IND12002" s="18"/>
      <c r="INE12002" s="18"/>
      <c r="INF12002" s="18"/>
      <c r="ING12002" s="18"/>
      <c r="INH12002" s="18"/>
      <c r="INI12002" s="18"/>
      <c r="INJ12002" s="18"/>
      <c r="INK12002" s="18"/>
      <c r="INL12002" s="18"/>
      <c r="INM12002" s="18"/>
      <c r="INN12002" s="18"/>
      <c r="INO12002" s="18"/>
      <c r="INP12002" s="18"/>
      <c r="INQ12002" s="18"/>
      <c r="INR12002" s="18"/>
      <c r="INS12002" s="18"/>
      <c r="INT12002" s="18"/>
      <c r="INU12002" s="18"/>
      <c r="INV12002" s="18"/>
      <c r="INW12002" s="18"/>
      <c r="INX12002" s="18"/>
      <c r="INY12002" s="18"/>
      <c r="INZ12002" s="18"/>
      <c r="IOA12002" s="18"/>
      <c r="IOB12002" s="18"/>
      <c r="IOC12002" s="18"/>
      <c r="IOD12002" s="18"/>
      <c r="IOE12002" s="18"/>
      <c r="IOF12002" s="18"/>
      <c r="IOG12002" s="18"/>
      <c r="IOH12002" s="18"/>
      <c r="IOI12002" s="18"/>
      <c r="IOJ12002" s="18"/>
      <c r="IOK12002" s="18"/>
      <c r="IOL12002" s="18"/>
      <c r="IOM12002" s="18"/>
      <c r="ION12002" s="18"/>
      <c r="IOO12002" s="18"/>
      <c r="IOP12002" s="18"/>
      <c r="IOQ12002" s="18"/>
      <c r="IOR12002" s="18"/>
      <c r="IOS12002" s="18"/>
      <c r="IOT12002" s="18"/>
      <c r="IOU12002" s="18"/>
      <c r="IOV12002" s="18"/>
      <c r="IOW12002" s="18"/>
      <c r="IOX12002" s="18"/>
      <c r="IOY12002" s="18"/>
      <c r="IOZ12002" s="18"/>
      <c r="IPA12002" s="18"/>
      <c r="IPB12002" s="18"/>
      <c r="IPC12002" s="18"/>
      <c r="IPD12002" s="18"/>
      <c r="IPE12002" s="18"/>
      <c r="IPF12002" s="18"/>
      <c r="IPG12002" s="18"/>
      <c r="IPH12002" s="18"/>
      <c r="IPI12002" s="18"/>
      <c r="IPJ12002" s="18"/>
      <c r="IPK12002" s="18"/>
      <c r="IPL12002" s="18"/>
      <c r="IPM12002" s="18"/>
      <c r="IPN12002" s="18"/>
      <c r="IPO12002" s="18"/>
      <c r="IPP12002" s="18"/>
      <c r="IPQ12002" s="18"/>
      <c r="IPR12002" s="18"/>
      <c r="IPS12002" s="18"/>
      <c r="IPT12002" s="18"/>
      <c r="IPU12002" s="18"/>
      <c r="IPV12002" s="18"/>
      <c r="IPW12002" s="18"/>
      <c r="IPX12002" s="18"/>
      <c r="IPY12002" s="18"/>
      <c r="IPZ12002" s="18"/>
      <c r="IQA12002" s="18"/>
      <c r="IQB12002" s="18"/>
      <c r="IQC12002" s="18"/>
      <c r="IQD12002" s="18"/>
      <c r="IQE12002" s="18"/>
      <c r="IQF12002" s="18"/>
      <c r="IQG12002" s="18"/>
      <c r="IQH12002" s="18"/>
      <c r="IQI12002" s="18"/>
      <c r="IQJ12002" s="18"/>
      <c r="IQK12002" s="18"/>
      <c r="IQL12002" s="18"/>
      <c r="IQM12002" s="18"/>
      <c r="IQN12002" s="18"/>
      <c r="IQO12002" s="18"/>
      <c r="IQP12002" s="18"/>
      <c r="IQQ12002" s="18"/>
      <c r="IQR12002" s="18"/>
      <c r="IQS12002" s="18"/>
      <c r="IQT12002" s="18"/>
      <c r="IQU12002" s="18"/>
      <c r="IQV12002" s="18"/>
      <c r="IQW12002" s="18"/>
      <c r="IQX12002" s="18"/>
      <c r="IQY12002" s="18"/>
      <c r="IQZ12002" s="18"/>
      <c r="IRA12002" s="18"/>
      <c r="IRB12002" s="18"/>
      <c r="IRC12002" s="18"/>
      <c r="IRD12002" s="18"/>
      <c r="IRE12002" s="18"/>
      <c r="IRF12002" s="18"/>
      <c r="IRG12002" s="18"/>
      <c r="IRH12002" s="18"/>
      <c r="IRI12002" s="18"/>
      <c r="IRJ12002" s="18"/>
      <c r="IRK12002" s="18"/>
      <c r="IRL12002" s="18"/>
      <c r="IRM12002" s="18"/>
      <c r="IRN12002" s="18"/>
      <c r="IRO12002" s="18"/>
      <c r="IRP12002" s="18"/>
      <c r="IRQ12002" s="18"/>
      <c r="IRR12002" s="18"/>
      <c r="IRS12002" s="18"/>
      <c r="IRT12002" s="18"/>
      <c r="IRU12002" s="18"/>
      <c r="IRV12002" s="18"/>
      <c r="IRW12002" s="18"/>
      <c r="IRX12002" s="18"/>
      <c r="IRY12002" s="18"/>
      <c r="IRZ12002" s="18"/>
      <c r="ISA12002" s="18"/>
      <c r="ISB12002" s="18"/>
      <c r="ISC12002" s="18"/>
      <c r="ISD12002" s="18"/>
      <c r="ISE12002" s="18"/>
      <c r="ISF12002" s="18"/>
      <c r="ISG12002" s="18"/>
      <c r="ISH12002" s="18"/>
      <c r="ISI12002" s="18"/>
      <c r="ISJ12002" s="18"/>
      <c r="ISK12002" s="18"/>
      <c r="ISL12002" s="18"/>
      <c r="ISM12002" s="18"/>
      <c r="ISN12002" s="18"/>
      <c r="ISO12002" s="18"/>
      <c r="ISP12002" s="18"/>
      <c r="ISQ12002" s="18"/>
      <c r="ISR12002" s="18"/>
      <c r="ISS12002" s="18"/>
      <c r="IST12002" s="18"/>
      <c r="ISU12002" s="18"/>
      <c r="ISV12002" s="18"/>
      <c r="ISW12002" s="18"/>
      <c r="ISX12002" s="18"/>
      <c r="ISY12002" s="18"/>
      <c r="ISZ12002" s="18"/>
      <c r="ITA12002" s="18"/>
      <c r="ITB12002" s="18"/>
      <c r="ITC12002" s="18"/>
      <c r="ITD12002" s="18"/>
      <c r="ITE12002" s="18"/>
      <c r="ITF12002" s="18"/>
      <c r="ITG12002" s="18"/>
      <c r="ITH12002" s="18"/>
      <c r="ITI12002" s="18"/>
      <c r="ITJ12002" s="18"/>
      <c r="ITK12002" s="18"/>
      <c r="ITL12002" s="18"/>
      <c r="ITM12002" s="18"/>
      <c r="ITN12002" s="18"/>
      <c r="ITO12002" s="18"/>
      <c r="ITP12002" s="18"/>
      <c r="ITQ12002" s="18"/>
      <c r="ITR12002" s="18"/>
      <c r="ITS12002" s="18"/>
      <c r="ITT12002" s="18"/>
      <c r="ITU12002" s="18"/>
      <c r="ITV12002" s="18"/>
      <c r="ITW12002" s="18"/>
      <c r="ITX12002" s="18"/>
      <c r="ITY12002" s="18"/>
      <c r="ITZ12002" s="18"/>
      <c r="IUA12002" s="18"/>
      <c r="IUB12002" s="18"/>
      <c r="IUC12002" s="18"/>
      <c r="IUD12002" s="18"/>
      <c r="IUE12002" s="18"/>
      <c r="IUF12002" s="18"/>
      <c r="IUG12002" s="18"/>
      <c r="IUH12002" s="18"/>
      <c r="IUI12002" s="18"/>
      <c r="IUJ12002" s="18"/>
      <c r="IUK12002" s="18"/>
      <c r="IUL12002" s="18"/>
      <c r="IUM12002" s="18"/>
      <c r="IUN12002" s="18"/>
      <c r="IUO12002" s="18"/>
      <c r="IUP12002" s="18"/>
      <c r="IUQ12002" s="18"/>
      <c r="IUR12002" s="18"/>
      <c r="IUS12002" s="18"/>
      <c r="IUT12002" s="18"/>
      <c r="IUU12002" s="18"/>
      <c r="IUV12002" s="18"/>
      <c r="IUW12002" s="18"/>
      <c r="IUX12002" s="18"/>
      <c r="IUY12002" s="18"/>
      <c r="IUZ12002" s="18"/>
      <c r="IVA12002" s="18"/>
      <c r="IVB12002" s="18"/>
      <c r="IVC12002" s="18"/>
      <c r="IVD12002" s="18"/>
      <c r="IVE12002" s="18"/>
      <c r="IVF12002" s="18"/>
      <c r="IVG12002" s="18"/>
      <c r="IVH12002" s="18"/>
      <c r="IVI12002" s="18"/>
      <c r="IVJ12002" s="18"/>
      <c r="IVK12002" s="18"/>
      <c r="IVL12002" s="18"/>
      <c r="IVM12002" s="18"/>
      <c r="IVN12002" s="18"/>
      <c r="IVO12002" s="18"/>
      <c r="IVP12002" s="18"/>
      <c r="IVQ12002" s="18"/>
      <c r="IVR12002" s="18"/>
      <c r="IVS12002" s="18"/>
      <c r="IVT12002" s="18"/>
      <c r="IVU12002" s="18"/>
      <c r="IVV12002" s="18"/>
      <c r="IVW12002" s="18"/>
      <c r="IVX12002" s="18"/>
      <c r="IVY12002" s="18"/>
      <c r="IVZ12002" s="18"/>
      <c r="IWA12002" s="18"/>
      <c r="IWB12002" s="18"/>
      <c r="IWC12002" s="18"/>
      <c r="IWD12002" s="18"/>
      <c r="IWE12002" s="18"/>
      <c r="IWF12002" s="18"/>
      <c r="IWG12002" s="18"/>
      <c r="IWH12002" s="18"/>
      <c r="IWI12002" s="18"/>
      <c r="IWJ12002" s="18"/>
      <c r="IWK12002" s="18"/>
      <c r="IWL12002" s="18"/>
      <c r="IWM12002" s="18"/>
      <c r="IWN12002" s="18"/>
      <c r="IWO12002" s="18"/>
      <c r="IWP12002" s="18"/>
      <c r="IWQ12002" s="18"/>
      <c r="IWR12002" s="18"/>
      <c r="IWS12002" s="18"/>
      <c r="IWT12002" s="18"/>
      <c r="IWU12002" s="18"/>
      <c r="IWV12002" s="18"/>
      <c r="IWW12002" s="18"/>
      <c r="IWX12002" s="18"/>
      <c r="IWY12002" s="18"/>
      <c r="IWZ12002" s="18"/>
      <c r="IXA12002" s="18"/>
      <c r="IXB12002" s="18"/>
      <c r="IXC12002" s="18"/>
      <c r="IXD12002" s="18"/>
      <c r="IXE12002" s="18"/>
      <c r="IXF12002" s="18"/>
      <c r="IXG12002" s="18"/>
      <c r="IXH12002" s="18"/>
      <c r="IXI12002" s="18"/>
      <c r="IXJ12002" s="18"/>
      <c r="IXK12002" s="18"/>
      <c r="IXL12002" s="18"/>
      <c r="IXM12002" s="18"/>
      <c r="IXN12002" s="18"/>
      <c r="IXO12002" s="18"/>
      <c r="IXP12002" s="18"/>
      <c r="IXQ12002" s="18"/>
      <c r="IXR12002" s="18"/>
      <c r="IXS12002" s="18"/>
      <c r="IXT12002" s="18"/>
      <c r="IXU12002" s="18"/>
      <c r="IXV12002" s="18"/>
      <c r="IXW12002" s="18"/>
      <c r="IXX12002" s="18"/>
      <c r="IXY12002" s="18"/>
      <c r="IXZ12002" s="18"/>
      <c r="IYA12002" s="18"/>
      <c r="IYB12002" s="18"/>
      <c r="IYC12002" s="18"/>
      <c r="IYD12002" s="18"/>
      <c r="IYE12002" s="18"/>
      <c r="IYF12002" s="18"/>
      <c r="IYG12002" s="18"/>
      <c r="IYH12002" s="18"/>
      <c r="IYI12002" s="18"/>
      <c r="IYJ12002" s="18"/>
      <c r="IYK12002" s="18"/>
      <c r="IYL12002" s="18"/>
      <c r="IYM12002" s="18"/>
      <c r="IYN12002" s="18"/>
      <c r="IYO12002" s="18"/>
      <c r="IYP12002" s="18"/>
      <c r="IYQ12002" s="18"/>
      <c r="IYR12002" s="18"/>
      <c r="IYS12002" s="18"/>
      <c r="IYT12002" s="18"/>
      <c r="IYU12002" s="18"/>
      <c r="IYV12002" s="18"/>
      <c r="IYW12002" s="18"/>
      <c r="IYX12002" s="18"/>
      <c r="IYY12002" s="18"/>
      <c r="IYZ12002" s="18"/>
      <c r="IZA12002" s="18"/>
      <c r="IZB12002" s="18"/>
      <c r="IZC12002" s="18"/>
      <c r="IZD12002" s="18"/>
      <c r="IZE12002" s="18"/>
      <c r="IZF12002" s="18"/>
      <c r="IZG12002" s="18"/>
      <c r="IZH12002" s="18"/>
      <c r="IZI12002" s="18"/>
      <c r="IZJ12002" s="18"/>
      <c r="IZK12002" s="18"/>
      <c r="IZL12002" s="18"/>
      <c r="IZM12002" s="18"/>
      <c r="IZN12002" s="18"/>
      <c r="IZO12002" s="18"/>
      <c r="IZP12002" s="18"/>
      <c r="IZQ12002" s="18"/>
      <c r="IZR12002" s="18"/>
      <c r="IZS12002" s="18"/>
      <c r="IZT12002" s="18"/>
      <c r="IZU12002" s="18"/>
      <c r="IZV12002" s="18"/>
      <c r="IZW12002" s="18"/>
      <c r="IZX12002" s="18"/>
      <c r="IZY12002" s="18"/>
      <c r="IZZ12002" s="18"/>
      <c r="JAA12002" s="18"/>
      <c r="JAB12002" s="18"/>
      <c r="JAC12002" s="18"/>
      <c r="JAD12002" s="18"/>
      <c r="JAE12002" s="18"/>
      <c r="JAF12002" s="18"/>
      <c r="JAG12002" s="18"/>
      <c r="JAH12002" s="18"/>
      <c r="JAI12002" s="18"/>
      <c r="JAJ12002" s="18"/>
      <c r="JAK12002" s="18"/>
      <c r="JAL12002" s="18"/>
      <c r="JAM12002" s="18"/>
      <c r="JAN12002" s="18"/>
      <c r="JAO12002" s="18"/>
      <c r="JAP12002" s="18"/>
      <c r="JAQ12002" s="18"/>
      <c r="JAR12002" s="18"/>
      <c r="JAS12002" s="18"/>
      <c r="JAT12002" s="18"/>
      <c r="JAU12002" s="18"/>
      <c r="JAV12002" s="18"/>
      <c r="JAW12002" s="18"/>
      <c r="JAX12002" s="18"/>
      <c r="JAY12002" s="18"/>
      <c r="JAZ12002" s="18"/>
      <c r="JBA12002" s="18"/>
      <c r="JBB12002" s="18"/>
      <c r="JBC12002" s="18"/>
      <c r="JBD12002" s="18"/>
      <c r="JBE12002" s="18"/>
      <c r="JBF12002" s="18"/>
      <c r="JBG12002" s="18"/>
      <c r="JBH12002" s="18"/>
      <c r="JBI12002" s="18"/>
      <c r="JBJ12002" s="18"/>
      <c r="JBK12002" s="18"/>
      <c r="JBL12002" s="18"/>
      <c r="JBM12002" s="18"/>
      <c r="JBN12002" s="18"/>
      <c r="JBO12002" s="18"/>
      <c r="JBP12002" s="18"/>
      <c r="JBQ12002" s="18"/>
      <c r="JBR12002" s="18"/>
      <c r="JBS12002" s="18"/>
      <c r="JBT12002" s="18"/>
      <c r="JBU12002" s="18"/>
      <c r="JBV12002" s="18"/>
      <c r="JBW12002" s="18"/>
      <c r="JBX12002" s="18"/>
      <c r="JBY12002" s="18"/>
      <c r="JBZ12002" s="18"/>
      <c r="JCA12002" s="18"/>
      <c r="JCB12002" s="18"/>
      <c r="JCC12002" s="18"/>
      <c r="JCD12002" s="18"/>
      <c r="JCE12002" s="18"/>
      <c r="JCF12002" s="18"/>
      <c r="JCG12002" s="18"/>
      <c r="JCH12002" s="18"/>
      <c r="JCI12002" s="18"/>
      <c r="JCJ12002" s="18"/>
      <c r="JCK12002" s="18"/>
      <c r="JCL12002" s="18"/>
      <c r="JCM12002" s="18"/>
      <c r="JCN12002" s="18"/>
      <c r="JCO12002" s="18"/>
      <c r="JCP12002" s="18"/>
      <c r="JCQ12002" s="18"/>
      <c r="JCR12002" s="18"/>
      <c r="JCS12002" s="18"/>
      <c r="JCT12002" s="18"/>
      <c r="JCU12002" s="18"/>
      <c r="JCV12002" s="18"/>
      <c r="JCW12002" s="18"/>
      <c r="JCX12002" s="18"/>
      <c r="JCY12002" s="18"/>
      <c r="JCZ12002" s="18"/>
      <c r="JDA12002" s="18"/>
      <c r="JDB12002" s="18"/>
      <c r="JDC12002" s="18"/>
      <c r="JDD12002" s="18"/>
      <c r="JDE12002" s="18"/>
      <c r="JDF12002" s="18"/>
      <c r="JDG12002" s="18"/>
      <c r="JDH12002" s="18"/>
      <c r="JDI12002" s="18"/>
      <c r="JDJ12002" s="18"/>
      <c r="JDK12002" s="18"/>
      <c r="JDL12002" s="18"/>
      <c r="JDM12002" s="18"/>
      <c r="JDN12002" s="18"/>
      <c r="JDO12002" s="18"/>
      <c r="JDP12002" s="18"/>
      <c r="JDQ12002" s="18"/>
      <c r="JDR12002" s="18"/>
      <c r="JDS12002" s="18"/>
      <c r="JDT12002" s="18"/>
      <c r="JDU12002" s="18"/>
      <c r="JDV12002" s="18"/>
      <c r="JDW12002" s="18"/>
      <c r="JDX12002" s="18"/>
      <c r="JDY12002" s="18"/>
      <c r="JDZ12002" s="18"/>
      <c r="JEA12002" s="18"/>
      <c r="JEB12002" s="18"/>
      <c r="JEC12002" s="18"/>
      <c r="JED12002" s="18"/>
      <c r="JEE12002" s="18"/>
      <c r="JEF12002" s="18"/>
      <c r="JEG12002" s="18"/>
      <c r="JEH12002" s="18"/>
      <c r="JEI12002" s="18"/>
      <c r="JEJ12002" s="18"/>
      <c r="JEK12002" s="18"/>
      <c r="JEL12002" s="18"/>
      <c r="JEM12002" s="18"/>
      <c r="JEN12002" s="18"/>
      <c r="JEO12002" s="18"/>
      <c r="JEP12002" s="18"/>
      <c r="JEQ12002" s="18"/>
      <c r="JER12002" s="18"/>
      <c r="JES12002" s="18"/>
      <c r="JET12002" s="18"/>
      <c r="JEU12002" s="18"/>
      <c r="JEV12002" s="18"/>
      <c r="JEW12002" s="18"/>
      <c r="JEX12002" s="18"/>
      <c r="JEY12002" s="18"/>
      <c r="JEZ12002" s="18"/>
      <c r="JFA12002" s="18"/>
      <c r="JFB12002" s="18"/>
      <c r="JFC12002" s="18"/>
      <c r="JFD12002" s="18"/>
      <c r="JFE12002" s="18"/>
      <c r="JFF12002" s="18"/>
      <c r="JFG12002" s="18"/>
      <c r="JFH12002" s="18"/>
      <c r="JFI12002" s="18"/>
      <c r="JFJ12002" s="18"/>
      <c r="JFK12002" s="18"/>
      <c r="JFL12002" s="18"/>
      <c r="JFM12002" s="18"/>
      <c r="JFN12002" s="18"/>
      <c r="JFO12002" s="18"/>
      <c r="JFP12002" s="18"/>
      <c r="JFQ12002" s="18"/>
      <c r="JFR12002" s="18"/>
      <c r="JFS12002" s="18"/>
      <c r="JFT12002" s="18"/>
      <c r="JFU12002" s="18"/>
      <c r="JFV12002" s="18"/>
      <c r="JFW12002" s="18"/>
      <c r="JFX12002" s="18"/>
      <c r="JFY12002" s="18"/>
      <c r="JFZ12002" s="18"/>
      <c r="JGA12002" s="18"/>
      <c r="JGB12002" s="18"/>
      <c r="JGC12002" s="18"/>
      <c r="JGD12002" s="18"/>
      <c r="JGE12002" s="18"/>
      <c r="JGF12002" s="18"/>
      <c r="JGG12002" s="18"/>
      <c r="JGH12002" s="18"/>
      <c r="JGI12002" s="18"/>
      <c r="JGJ12002" s="18"/>
      <c r="JGK12002" s="18"/>
      <c r="JGL12002" s="18"/>
      <c r="JGM12002" s="18"/>
      <c r="JGN12002" s="18"/>
      <c r="JGO12002" s="18"/>
      <c r="JGP12002" s="18"/>
      <c r="JGQ12002" s="18"/>
      <c r="JGR12002" s="18"/>
      <c r="JGS12002" s="18"/>
      <c r="JGT12002" s="18"/>
      <c r="JGU12002" s="18"/>
      <c r="JGV12002" s="18"/>
      <c r="JGW12002" s="18"/>
      <c r="JGX12002" s="18"/>
      <c r="JGY12002" s="18"/>
      <c r="JGZ12002" s="18"/>
      <c r="JHA12002" s="18"/>
      <c r="JHB12002" s="18"/>
      <c r="JHC12002" s="18"/>
      <c r="JHD12002" s="18"/>
      <c r="JHE12002" s="18"/>
      <c r="JHF12002" s="18"/>
      <c r="JHG12002" s="18"/>
      <c r="JHH12002" s="18"/>
      <c r="JHI12002" s="18"/>
      <c r="JHJ12002" s="18"/>
      <c r="JHK12002" s="18"/>
      <c r="JHL12002" s="18"/>
      <c r="JHM12002" s="18"/>
      <c r="JHN12002" s="18"/>
      <c r="JHO12002" s="18"/>
      <c r="JHP12002" s="18"/>
      <c r="JHQ12002" s="18"/>
      <c r="JHR12002" s="18"/>
      <c r="JHS12002" s="18"/>
      <c r="JHT12002" s="18"/>
      <c r="JHU12002" s="18"/>
      <c r="JHV12002" s="18"/>
      <c r="JHW12002" s="18"/>
      <c r="JHX12002" s="18"/>
      <c r="JHY12002" s="18"/>
      <c r="JHZ12002" s="18"/>
      <c r="JIA12002" s="18"/>
      <c r="JIB12002" s="18"/>
      <c r="JIC12002" s="18"/>
      <c r="JID12002" s="18"/>
      <c r="JIE12002" s="18"/>
      <c r="JIF12002" s="18"/>
      <c r="JIG12002" s="18"/>
      <c r="JIH12002" s="18"/>
      <c r="JII12002" s="18"/>
      <c r="JIJ12002" s="18"/>
      <c r="JIK12002" s="18"/>
      <c r="JIL12002" s="18"/>
      <c r="JIM12002" s="18"/>
      <c r="JIN12002" s="18"/>
      <c r="JIO12002" s="18"/>
      <c r="JIP12002" s="18"/>
      <c r="JIQ12002" s="18"/>
      <c r="JIR12002" s="18"/>
      <c r="JIS12002" s="18"/>
      <c r="JIT12002" s="18"/>
      <c r="JIU12002" s="18"/>
      <c r="JIV12002" s="18"/>
      <c r="JIW12002" s="18"/>
      <c r="JIX12002" s="18"/>
      <c r="JIY12002" s="18"/>
      <c r="JIZ12002" s="18"/>
      <c r="JJA12002" s="18"/>
      <c r="JJB12002" s="18"/>
      <c r="JJC12002" s="18"/>
      <c r="JJD12002" s="18"/>
      <c r="JJE12002" s="18"/>
      <c r="JJF12002" s="18"/>
      <c r="JJG12002" s="18"/>
      <c r="JJH12002" s="18"/>
      <c r="JJI12002" s="18"/>
      <c r="JJJ12002" s="18"/>
      <c r="JJK12002" s="18"/>
      <c r="JJL12002" s="18"/>
      <c r="JJM12002" s="18"/>
      <c r="JJN12002" s="18"/>
      <c r="JJO12002" s="18"/>
      <c r="JJP12002" s="18"/>
      <c r="JJQ12002" s="18"/>
      <c r="JJR12002" s="18"/>
      <c r="JJS12002" s="18"/>
      <c r="JJT12002" s="18"/>
      <c r="JJU12002" s="18"/>
      <c r="JJV12002" s="18"/>
      <c r="JJW12002" s="18"/>
      <c r="JJX12002" s="18"/>
      <c r="JJY12002" s="18"/>
      <c r="JJZ12002" s="18"/>
      <c r="JKA12002" s="18"/>
      <c r="JKB12002" s="18"/>
      <c r="JKC12002" s="18"/>
      <c r="JKD12002" s="18"/>
      <c r="JKE12002" s="18"/>
      <c r="JKF12002" s="18"/>
      <c r="JKG12002" s="18"/>
      <c r="JKH12002" s="18"/>
      <c r="JKI12002" s="18"/>
      <c r="JKJ12002" s="18"/>
      <c r="JKK12002" s="18"/>
      <c r="JKL12002" s="18"/>
      <c r="JKM12002" s="18"/>
      <c r="JKN12002" s="18"/>
      <c r="JKO12002" s="18"/>
      <c r="JKP12002" s="18"/>
      <c r="JKQ12002" s="18"/>
      <c r="JKR12002" s="18"/>
      <c r="JKS12002" s="18"/>
      <c r="JKT12002" s="18"/>
      <c r="JKU12002" s="18"/>
      <c r="JKV12002" s="18"/>
      <c r="JKW12002" s="18"/>
      <c r="JKX12002" s="18"/>
      <c r="JKY12002" s="18"/>
      <c r="JKZ12002" s="18"/>
      <c r="JLA12002" s="18"/>
      <c r="JLB12002" s="18"/>
      <c r="JLC12002" s="18"/>
      <c r="JLD12002" s="18"/>
      <c r="JLE12002" s="18"/>
      <c r="JLF12002" s="18"/>
      <c r="JLG12002" s="18"/>
      <c r="JLH12002" s="18"/>
      <c r="JLI12002" s="18"/>
      <c r="JLJ12002" s="18"/>
      <c r="JLK12002" s="18"/>
      <c r="JLL12002" s="18"/>
      <c r="JLM12002" s="18"/>
      <c r="JLN12002" s="18"/>
      <c r="JLO12002" s="18"/>
      <c r="JLP12002" s="18"/>
      <c r="JLQ12002" s="18"/>
      <c r="JLR12002" s="18"/>
      <c r="JLS12002" s="18"/>
      <c r="JLT12002" s="18"/>
      <c r="JLU12002" s="18"/>
      <c r="JLV12002" s="18"/>
      <c r="JLW12002" s="18"/>
      <c r="JLX12002" s="18"/>
      <c r="JLY12002" s="18"/>
      <c r="JLZ12002" s="18"/>
      <c r="JMA12002" s="18"/>
      <c r="JMB12002" s="18"/>
      <c r="JMC12002" s="18"/>
      <c r="JMD12002" s="18"/>
      <c r="JME12002" s="18"/>
      <c r="JMF12002" s="18"/>
      <c r="JMG12002" s="18"/>
      <c r="JMH12002" s="18"/>
      <c r="JMI12002" s="18"/>
      <c r="JMJ12002" s="18"/>
      <c r="JMK12002" s="18"/>
      <c r="JML12002" s="18"/>
      <c r="JMM12002" s="18"/>
      <c r="JMN12002" s="18"/>
      <c r="JMO12002" s="18"/>
      <c r="JMP12002" s="18"/>
      <c r="JMQ12002" s="18"/>
      <c r="JMR12002" s="18"/>
      <c r="JMS12002" s="18"/>
      <c r="JMT12002" s="18"/>
      <c r="JMU12002" s="18"/>
      <c r="JMV12002" s="18"/>
      <c r="JMW12002" s="18"/>
      <c r="JMX12002" s="18"/>
      <c r="JMY12002" s="18"/>
      <c r="JMZ12002" s="18"/>
      <c r="JNA12002" s="18"/>
      <c r="JNB12002" s="18"/>
      <c r="JNC12002" s="18"/>
      <c r="JND12002" s="18"/>
      <c r="JNE12002" s="18"/>
      <c r="JNF12002" s="18"/>
      <c r="JNG12002" s="18"/>
      <c r="JNH12002" s="18"/>
      <c r="JNI12002" s="18"/>
      <c r="JNJ12002" s="18"/>
      <c r="JNK12002" s="18"/>
      <c r="JNL12002" s="18"/>
      <c r="JNM12002" s="18"/>
      <c r="JNN12002" s="18"/>
      <c r="JNO12002" s="18"/>
      <c r="JNP12002" s="18"/>
      <c r="JNQ12002" s="18"/>
      <c r="JNR12002" s="18"/>
      <c r="JNS12002" s="18"/>
      <c r="JNT12002" s="18"/>
      <c r="JNU12002" s="18"/>
      <c r="JNV12002" s="18"/>
      <c r="JNW12002" s="18"/>
      <c r="JNX12002" s="18"/>
      <c r="JNY12002" s="18"/>
      <c r="JNZ12002" s="18"/>
      <c r="JOA12002" s="18"/>
      <c r="JOB12002" s="18"/>
      <c r="JOC12002" s="18"/>
      <c r="JOD12002" s="18"/>
      <c r="JOE12002" s="18"/>
      <c r="JOF12002" s="18"/>
      <c r="JOG12002" s="18"/>
      <c r="JOH12002" s="18"/>
      <c r="JOI12002" s="18"/>
      <c r="JOJ12002" s="18"/>
      <c r="JOK12002" s="18"/>
      <c r="JOL12002" s="18"/>
      <c r="JOM12002" s="18"/>
      <c r="JON12002" s="18"/>
      <c r="JOO12002" s="18"/>
      <c r="JOP12002" s="18"/>
      <c r="JOQ12002" s="18"/>
      <c r="JOR12002" s="18"/>
      <c r="JOS12002" s="18"/>
      <c r="JOT12002" s="18"/>
      <c r="JOU12002" s="18"/>
      <c r="JOV12002" s="18"/>
      <c r="JOW12002" s="18"/>
      <c r="JOX12002" s="18"/>
      <c r="JOY12002" s="18"/>
      <c r="JOZ12002" s="18"/>
      <c r="JPA12002" s="18"/>
      <c r="JPB12002" s="18"/>
      <c r="JPC12002" s="18"/>
      <c r="JPD12002" s="18"/>
      <c r="JPE12002" s="18"/>
      <c r="JPF12002" s="18"/>
      <c r="JPG12002" s="18"/>
      <c r="JPH12002" s="18"/>
      <c r="JPI12002" s="18"/>
      <c r="JPJ12002" s="18"/>
      <c r="JPK12002" s="18"/>
      <c r="JPL12002" s="18"/>
      <c r="JPM12002" s="18"/>
      <c r="JPN12002" s="18"/>
      <c r="JPO12002" s="18"/>
      <c r="JPP12002" s="18"/>
      <c r="JPQ12002" s="18"/>
      <c r="JPR12002" s="18"/>
      <c r="JPS12002" s="18"/>
      <c r="JPT12002" s="18"/>
      <c r="JPU12002" s="18"/>
      <c r="JPV12002" s="18"/>
      <c r="JPW12002" s="18"/>
      <c r="JPX12002" s="18"/>
      <c r="JPY12002" s="18"/>
      <c r="JPZ12002" s="18"/>
      <c r="JQA12002" s="18"/>
      <c r="JQB12002" s="18"/>
      <c r="JQC12002" s="18"/>
      <c r="JQD12002" s="18"/>
      <c r="JQE12002" s="18"/>
      <c r="JQF12002" s="18"/>
      <c r="JQG12002" s="18"/>
      <c r="JQH12002" s="18"/>
      <c r="JQI12002" s="18"/>
      <c r="JQJ12002" s="18"/>
      <c r="JQK12002" s="18"/>
      <c r="JQL12002" s="18"/>
      <c r="JQM12002" s="18"/>
      <c r="JQN12002" s="18"/>
      <c r="JQO12002" s="18"/>
      <c r="JQP12002" s="18"/>
      <c r="JQQ12002" s="18"/>
      <c r="JQR12002" s="18"/>
      <c r="JQS12002" s="18"/>
      <c r="JQT12002" s="18"/>
      <c r="JQU12002" s="18"/>
      <c r="JQV12002" s="18"/>
      <c r="JQW12002" s="18"/>
      <c r="JQX12002" s="18"/>
      <c r="JQY12002" s="18"/>
      <c r="JQZ12002" s="18"/>
      <c r="JRA12002" s="18"/>
      <c r="JRB12002" s="18"/>
      <c r="JRC12002" s="18"/>
      <c r="JRD12002" s="18"/>
      <c r="JRE12002" s="18"/>
      <c r="JRF12002" s="18"/>
      <c r="JRG12002" s="18"/>
      <c r="JRH12002" s="18"/>
      <c r="JRI12002" s="18"/>
      <c r="JRJ12002" s="18"/>
      <c r="JRK12002" s="18"/>
      <c r="JRL12002" s="18"/>
      <c r="JRM12002" s="18"/>
      <c r="JRN12002" s="18"/>
      <c r="JRO12002" s="18"/>
      <c r="JRP12002" s="18"/>
      <c r="JRQ12002" s="18"/>
      <c r="JRR12002" s="18"/>
      <c r="JRS12002" s="18"/>
      <c r="JRT12002" s="18"/>
      <c r="JRU12002" s="18"/>
      <c r="JRV12002" s="18"/>
      <c r="JRW12002" s="18"/>
      <c r="JRX12002" s="18"/>
      <c r="JRY12002" s="18"/>
      <c r="JRZ12002" s="18"/>
      <c r="JSA12002" s="18"/>
      <c r="JSB12002" s="18"/>
      <c r="JSC12002" s="18"/>
      <c r="JSD12002" s="18"/>
      <c r="JSE12002" s="18"/>
      <c r="JSF12002" s="18"/>
      <c r="JSG12002" s="18"/>
      <c r="JSH12002" s="18"/>
      <c r="JSI12002" s="18"/>
      <c r="JSJ12002" s="18"/>
      <c r="JSK12002" s="18"/>
      <c r="JSL12002" s="18"/>
      <c r="JSM12002" s="18"/>
      <c r="JSN12002" s="18"/>
      <c r="JSO12002" s="18"/>
      <c r="JSP12002" s="18"/>
      <c r="JSQ12002" s="18"/>
      <c r="JSR12002" s="18"/>
      <c r="JSS12002" s="18"/>
      <c r="JST12002" s="18"/>
      <c r="JSU12002" s="18"/>
      <c r="JSV12002" s="18"/>
      <c r="JSW12002" s="18"/>
      <c r="JSX12002" s="18"/>
      <c r="JSY12002" s="18"/>
      <c r="JSZ12002" s="18"/>
      <c r="JTA12002" s="18"/>
      <c r="JTB12002" s="18"/>
      <c r="JTC12002" s="18"/>
      <c r="JTD12002" s="18"/>
      <c r="JTE12002" s="18"/>
      <c r="JTF12002" s="18"/>
      <c r="JTG12002" s="18"/>
      <c r="JTH12002" s="18"/>
      <c r="JTI12002" s="18"/>
      <c r="JTJ12002" s="18"/>
      <c r="JTK12002" s="18"/>
      <c r="JTL12002" s="18"/>
      <c r="JTM12002" s="18"/>
      <c r="JTN12002" s="18"/>
      <c r="JTO12002" s="18"/>
      <c r="JTP12002" s="18"/>
      <c r="JTQ12002" s="18"/>
      <c r="JTR12002" s="18"/>
      <c r="JTS12002" s="18"/>
      <c r="JTT12002" s="18"/>
      <c r="JTU12002" s="18"/>
      <c r="JTV12002" s="18"/>
      <c r="JTW12002" s="18"/>
      <c r="JTX12002" s="18"/>
      <c r="JTY12002" s="18"/>
      <c r="JTZ12002" s="18"/>
      <c r="JUA12002" s="18"/>
      <c r="JUB12002" s="18"/>
      <c r="JUC12002" s="18"/>
      <c r="JUD12002" s="18"/>
      <c r="JUE12002" s="18"/>
      <c r="JUF12002" s="18"/>
      <c r="JUG12002" s="18"/>
      <c r="JUH12002" s="18"/>
      <c r="JUI12002" s="18"/>
      <c r="JUJ12002" s="18"/>
      <c r="JUK12002" s="18"/>
      <c r="JUL12002" s="18"/>
      <c r="JUM12002" s="18"/>
      <c r="JUN12002" s="18"/>
      <c r="JUO12002" s="18"/>
      <c r="JUP12002" s="18"/>
      <c r="JUQ12002" s="18"/>
      <c r="JUR12002" s="18"/>
      <c r="JUS12002" s="18"/>
      <c r="JUT12002" s="18"/>
      <c r="JUU12002" s="18"/>
      <c r="JUV12002" s="18"/>
      <c r="JUW12002" s="18"/>
      <c r="JUX12002" s="18"/>
      <c r="JUY12002" s="18"/>
      <c r="JUZ12002" s="18"/>
      <c r="JVA12002" s="18"/>
      <c r="JVB12002" s="18"/>
      <c r="JVC12002" s="18"/>
      <c r="JVD12002" s="18"/>
      <c r="JVE12002" s="18"/>
      <c r="JVF12002" s="18"/>
      <c r="JVG12002" s="18"/>
      <c r="JVH12002" s="18"/>
      <c r="JVI12002" s="18"/>
      <c r="JVJ12002" s="18"/>
      <c r="JVK12002" s="18"/>
      <c r="JVL12002" s="18"/>
      <c r="JVM12002" s="18"/>
      <c r="JVN12002" s="18"/>
      <c r="JVO12002" s="18"/>
      <c r="JVP12002" s="18"/>
      <c r="JVQ12002" s="18"/>
      <c r="JVR12002" s="18"/>
      <c r="JVS12002" s="18"/>
      <c r="JVT12002" s="18"/>
      <c r="JVU12002" s="18"/>
      <c r="JVV12002" s="18"/>
      <c r="JVW12002" s="18"/>
      <c r="JVX12002" s="18"/>
      <c r="JVY12002" s="18"/>
      <c r="JVZ12002" s="18"/>
      <c r="JWA12002" s="18"/>
      <c r="JWB12002" s="18"/>
      <c r="JWC12002" s="18"/>
      <c r="JWD12002" s="18"/>
      <c r="JWE12002" s="18"/>
      <c r="JWF12002" s="18"/>
      <c r="JWG12002" s="18"/>
      <c r="JWH12002" s="18"/>
      <c r="JWI12002" s="18"/>
      <c r="JWJ12002" s="18"/>
      <c r="JWK12002" s="18"/>
      <c r="JWL12002" s="18"/>
      <c r="JWM12002" s="18"/>
      <c r="JWN12002" s="18"/>
      <c r="JWO12002" s="18"/>
      <c r="JWP12002" s="18"/>
      <c r="JWQ12002" s="18"/>
      <c r="JWR12002" s="18"/>
      <c r="JWS12002" s="18"/>
      <c r="JWT12002" s="18"/>
      <c r="JWU12002" s="18"/>
      <c r="JWV12002" s="18"/>
      <c r="JWW12002" s="18"/>
      <c r="JWX12002" s="18"/>
      <c r="JWY12002" s="18"/>
      <c r="JWZ12002" s="18"/>
      <c r="JXA12002" s="18"/>
      <c r="JXB12002" s="18"/>
      <c r="JXC12002" s="18"/>
      <c r="JXD12002" s="18"/>
      <c r="JXE12002" s="18"/>
      <c r="JXF12002" s="18"/>
      <c r="JXG12002" s="18"/>
      <c r="JXH12002" s="18"/>
      <c r="JXI12002" s="18"/>
      <c r="JXJ12002" s="18"/>
      <c r="JXK12002" s="18"/>
      <c r="JXL12002" s="18"/>
      <c r="JXM12002" s="18"/>
      <c r="JXN12002" s="18"/>
      <c r="JXO12002" s="18"/>
      <c r="JXP12002" s="18"/>
      <c r="JXQ12002" s="18"/>
      <c r="JXR12002" s="18"/>
      <c r="JXS12002" s="18"/>
      <c r="JXT12002" s="18"/>
      <c r="JXU12002" s="18"/>
      <c r="JXV12002" s="18"/>
      <c r="JXW12002" s="18"/>
      <c r="JXX12002" s="18"/>
      <c r="JXY12002" s="18"/>
      <c r="JXZ12002" s="18"/>
      <c r="JYA12002" s="18"/>
      <c r="JYB12002" s="18"/>
      <c r="JYC12002" s="18"/>
      <c r="JYD12002" s="18"/>
      <c r="JYE12002" s="18"/>
      <c r="JYF12002" s="18"/>
      <c r="JYG12002" s="18"/>
      <c r="JYH12002" s="18"/>
      <c r="JYI12002" s="18"/>
      <c r="JYJ12002" s="18"/>
      <c r="JYK12002" s="18"/>
      <c r="JYL12002" s="18"/>
      <c r="JYM12002" s="18"/>
      <c r="JYN12002" s="18"/>
      <c r="JYO12002" s="18"/>
      <c r="JYP12002" s="18"/>
      <c r="JYQ12002" s="18"/>
      <c r="JYR12002" s="18"/>
      <c r="JYS12002" s="18"/>
      <c r="JYT12002" s="18"/>
      <c r="JYU12002" s="18"/>
      <c r="JYV12002" s="18"/>
      <c r="JYW12002" s="18"/>
      <c r="JYX12002" s="18"/>
      <c r="JYY12002" s="18"/>
      <c r="JYZ12002" s="18"/>
      <c r="JZA12002" s="18"/>
      <c r="JZB12002" s="18"/>
      <c r="JZC12002" s="18"/>
      <c r="JZD12002" s="18"/>
      <c r="JZE12002" s="18"/>
      <c r="JZF12002" s="18"/>
      <c r="JZG12002" s="18"/>
      <c r="JZH12002" s="18"/>
      <c r="JZI12002" s="18"/>
      <c r="JZJ12002" s="18"/>
      <c r="JZK12002" s="18"/>
      <c r="JZL12002" s="18"/>
      <c r="JZM12002" s="18"/>
      <c r="JZN12002" s="18"/>
      <c r="JZO12002" s="18"/>
      <c r="JZP12002" s="18"/>
      <c r="JZQ12002" s="18"/>
      <c r="JZR12002" s="18"/>
      <c r="JZS12002" s="18"/>
      <c r="JZT12002" s="18"/>
      <c r="JZU12002" s="18"/>
      <c r="JZV12002" s="18"/>
      <c r="JZW12002" s="18"/>
      <c r="JZX12002" s="18"/>
      <c r="JZY12002" s="18"/>
      <c r="JZZ12002" s="18"/>
      <c r="KAA12002" s="18"/>
      <c r="KAB12002" s="18"/>
      <c r="KAC12002" s="18"/>
      <c r="KAD12002" s="18"/>
      <c r="KAE12002" s="18"/>
      <c r="KAF12002" s="18"/>
      <c r="KAG12002" s="18"/>
      <c r="KAH12002" s="18"/>
      <c r="KAI12002" s="18"/>
      <c r="KAJ12002" s="18"/>
      <c r="KAK12002" s="18"/>
      <c r="KAL12002" s="18"/>
      <c r="KAM12002" s="18"/>
      <c r="KAN12002" s="18"/>
      <c r="KAO12002" s="18"/>
      <c r="KAP12002" s="18"/>
      <c r="KAQ12002" s="18"/>
      <c r="KAR12002" s="18"/>
      <c r="KAS12002" s="18"/>
      <c r="KAT12002" s="18"/>
      <c r="KAU12002" s="18"/>
      <c r="KAV12002" s="18"/>
      <c r="KAW12002" s="18"/>
      <c r="KAX12002" s="18"/>
      <c r="KAY12002" s="18"/>
      <c r="KAZ12002" s="18"/>
      <c r="KBA12002" s="18"/>
      <c r="KBB12002" s="18"/>
      <c r="KBC12002" s="18"/>
      <c r="KBD12002" s="18"/>
      <c r="KBE12002" s="18"/>
      <c r="KBF12002" s="18"/>
      <c r="KBG12002" s="18"/>
      <c r="KBH12002" s="18"/>
      <c r="KBI12002" s="18"/>
      <c r="KBJ12002" s="18"/>
      <c r="KBK12002" s="18"/>
      <c r="KBL12002" s="18"/>
      <c r="KBM12002" s="18"/>
      <c r="KBN12002" s="18"/>
      <c r="KBO12002" s="18"/>
      <c r="KBP12002" s="18"/>
      <c r="KBQ12002" s="18"/>
      <c r="KBR12002" s="18"/>
      <c r="KBS12002" s="18"/>
      <c r="KBT12002" s="18"/>
      <c r="KBU12002" s="18"/>
      <c r="KBV12002" s="18"/>
      <c r="KBW12002" s="18"/>
      <c r="KBX12002" s="18"/>
      <c r="KBY12002" s="18"/>
      <c r="KBZ12002" s="18"/>
      <c r="KCA12002" s="18"/>
      <c r="KCB12002" s="18"/>
      <c r="KCC12002" s="18"/>
      <c r="KCD12002" s="18"/>
      <c r="KCE12002" s="18"/>
      <c r="KCF12002" s="18"/>
      <c r="KCG12002" s="18"/>
      <c r="KCH12002" s="18"/>
      <c r="KCI12002" s="18"/>
      <c r="KCJ12002" s="18"/>
      <c r="KCK12002" s="18"/>
      <c r="KCL12002" s="18"/>
      <c r="KCM12002" s="18"/>
      <c r="KCN12002" s="18"/>
      <c r="KCO12002" s="18"/>
      <c r="KCP12002" s="18"/>
      <c r="KCQ12002" s="18"/>
      <c r="KCR12002" s="18"/>
      <c r="KCS12002" s="18"/>
      <c r="KCT12002" s="18"/>
      <c r="KCU12002" s="18"/>
      <c r="KCV12002" s="18"/>
      <c r="KCW12002" s="18"/>
      <c r="KCX12002" s="18"/>
      <c r="KCY12002" s="18"/>
      <c r="KCZ12002" s="18"/>
      <c r="KDA12002" s="18"/>
      <c r="KDB12002" s="18"/>
      <c r="KDC12002" s="18"/>
      <c r="KDD12002" s="18"/>
      <c r="KDE12002" s="18"/>
      <c r="KDF12002" s="18"/>
      <c r="KDG12002" s="18"/>
      <c r="KDH12002" s="18"/>
      <c r="KDI12002" s="18"/>
      <c r="KDJ12002" s="18"/>
      <c r="KDK12002" s="18"/>
      <c r="KDL12002" s="18"/>
      <c r="KDM12002" s="18"/>
      <c r="KDN12002" s="18"/>
      <c r="KDO12002" s="18"/>
      <c r="KDP12002" s="18"/>
      <c r="KDQ12002" s="18"/>
      <c r="KDR12002" s="18"/>
      <c r="KDS12002" s="18"/>
      <c r="KDT12002" s="18"/>
      <c r="KDU12002" s="18"/>
      <c r="KDV12002" s="18"/>
      <c r="KDW12002" s="18"/>
      <c r="KDX12002" s="18"/>
      <c r="KDY12002" s="18"/>
      <c r="KDZ12002" s="18"/>
      <c r="KEA12002" s="18"/>
      <c r="KEB12002" s="18"/>
      <c r="KEC12002" s="18"/>
      <c r="KED12002" s="18"/>
      <c r="KEE12002" s="18"/>
      <c r="KEF12002" s="18"/>
      <c r="KEG12002" s="18"/>
      <c r="KEH12002" s="18"/>
      <c r="KEI12002" s="18"/>
      <c r="KEJ12002" s="18"/>
      <c r="KEK12002" s="18"/>
      <c r="KEL12002" s="18"/>
      <c r="KEM12002" s="18"/>
      <c r="KEN12002" s="18"/>
      <c r="KEO12002" s="18"/>
      <c r="KEP12002" s="18"/>
      <c r="KEQ12002" s="18"/>
      <c r="KER12002" s="18"/>
      <c r="KES12002" s="18"/>
      <c r="KET12002" s="18"/>
      <c r="KEU12002" s="18"/>
      <c r="KEV12002" s="18"/>
      <c r="KEW12002" s="18"/>
      <c r="KEX12002" s="18"/>
      <c r="KEY12002" s="18"/>
      <c r="KEZ12002" s="18"/>
      <c r="KFA12002" s="18"/>
      <c r="KFB12002" s="18"/>
      <c r="KFC12002" s="18"/>
      <c r="KFD12002" s="18"/>
      <c r="KFE12002" s="18"/>
      <c r="KFF12002" s="18"/>
      <c r="KFG12002" s="18"/>
      <c r="KFH12002" s="18"/>
      <c r="KFI12002" s="18"/>
      <c r="KFJ12002" s="18"/>
      <c r="KFK12002" s="18"/>
      <c r="KFL12002" s="18"/>
      <c r="KFM12002" s="18"/>
      <c r="KFN12002" s="18"/>
      <c r="KFO12002" s="18"/>
      <c r="KFP12002" s="18"/>
      <c r="KFQ12002" s="18"/>
      <c r="KFR12002" s="18"/>
      <c r="KFS12002" s="18"/>
      <c r="KFT12002" s="18"/>
      <c r="KFU12002" s="18"/>
      <c r="KFV12002" s="18"/>
      <c r="KFW12002" s="18"/>
      <c r="KFX12002" s="18"/>
      <c r="KFY12002" s="18"/>
      <c r="KFZ12002" s="18"/>
      <c r="KGA12002" s="18"/>
      <c r="KGB12002" s="18"/>
      <c r="KGC12002" s="18"/>
      <c r="KGD12002" s="18"/>
      <c r="KGE12002" s="18"/>
      <c r="KGF12002" s="18"/>
      <c r="KGG12002" s="18"/>
      <c r="KGH12002" s="18"/>
      <c r="KGI12002" s="18"/>
      <c r="KGJ12002" s="18"/>
      <c r="KGK12002" s="18"/>
      <c r="KGL12002" s="18"/>
      <c r="KGM12002" s="18"/>
      <c r="KGN12002" s="18"/>
      <c r="KGO12002" s="18"/>
      <c r="KGP12002" s="18"/>
      <c r="KGQ12002" s="18"/>
      <c r="KGR12002" s="18"/>
      <c r="KGS12002" s="18"/>
      <c r="KGT12002" s="18"/>
      <c r="KGU12002" s="18"/>
      <c r="KGV12002" s="18"/>
      <c r="KGW12002" s="18"/>
      <c r="KGX12002" s="18"/>
      <c r="KGY12002" s="18"/>
      <c r="KGZ12002" s="18"/>
      <c r="KHA12002" s="18"/>
      <c r="KHB12002" s="18"/>
      <c r="KHC12002" s="18"/>
      <c r="KHD12002" s="18"/>
      <c r="KHE12002" s="18"/>
      <c r="KHF12002" s="18"/>
      <c r="KHG12002" s="18"/>
      <c r="KHH12002" s="18"/>
      <c r="KHI12002" s="18"/>
      <c r="KHJ12002" s="18"/>
      <c r="KHK12002" s="18"/>
      <c r="KHL12002" s="18"/>
      <c r="KHM12002" s="18"/>
      <c r="KHN12002" s="18"/>
      <c r="KHO12002" s="18"/>
      <c r="KHP12002" s="18"/>
      <c r="KHQ12002" s="18"/>
      <c r="KHR12002" s="18"/>
      <c r="KHS12002" s="18"/>
      <c r="KHT12002" s="18"/>
      <c r="KHU12002" s="18"/>
      <c r="KHV12002" s="18"/>
      <c r="KHW12002" s="18"/>
      <c r="KHX12002" s="18"/>
      <c r="KHY12002" s="18"/>
      <c r="KHZ12002" s="18"/>
      <c r="KIA12002" s="18"/>
      <c r="KIB12002" s="18"/>
      <c r="KIC12002" s="18"/>
      <c r="KID12002" s="18"/>
      <c r="KIE12002" s="18"/>
      <c r="KIF12002" s="18"/>
      <c r="KIG12002" s="18"/>
      <c r="KIH12002" s="18"/>
      <c r="KII12002" s="18"/>
      <c r="KIJ12002" s="18"/>
      <c r="KIK12002" s="18"/>
      <c r="KIL12002" s="18"/>
      <c r="KIM12002" s="18"/>
      <c r="KIN12002" s="18"/>
      <c r="KIO12002" s="18"/>
      <c r="KIP12002" s="18"/>
      <c r="KIQ12002" s="18"/>
      <c r="KIR12002" s="18"/>
      <c r="KIS12002" s="18"/>
      <c r="KIT12002" s="18"/>
      <c r="KIU12002" s="18"/>
      <c r="KIV12002" s="18"/>
      <c r="KIW12002" s="18"/>
      <c r="KIX12002" s="18"/>
      <c r="KIY12002" s="18"/>
      <c r="KIZ12002" s="18"/>
      <c r="KJA12002" s="18"/>
      <c r="KJB12002" s="18"/>
      <c r="KJC12002" s="18"/>
      <c r="KJD12002" s="18"/>
      <c r="KJE12002" s="18"/>
      <c r="KJF12002" s="18"/>
      <c r="KJG12002" s="18"/>
      <c r="KJH12002" s="18"/>
      <c r="KJI12002" s="18"/>
      <c r="KJJ12002" s="18"/>
      <c r="KJK12002" s="18"/>
      <c r="KJL12002" s="18"/>
      <c r="KJM12002" s="18"/>
      <c r="KJN12002" s="18"/>
      <c r="KJO12002" s="18"/>
      <c r="KJP12002" s="18"/>
      <c r="KJQ12002" s="18"/>
      <c r="KJR12002" s="18"/>
      <c r="KJS12002" s="18"/>
      <c r="KJT12002" s="18"/>
      <c r="KJU12002" s="18"/>
      <c r="KJV12002" s="18"/>
      <c r="KJW12002" s="18"/>
      <c r="KJX12002" s="18"/>
      <c r="KJY12002" s="18"/>
      <c r="KJZ12002" s="18"/>
      <c r="KKA12002" s="18"/>
      <c r="KKB12002" s="18"/>
      <c r="KKC12002" s="18"/>
      <c r="KKD12002" s="18"/>
      <c r="KKE12002" s="18"/>
      <c r="KKF12002" s="18"/>
      <c r="KKG12002" s="18"/>
      <c r="KKH12002" s="18"/>
      <c r="KKI12002" s="18"/>
      <c r="KKJ12002" s="18"/>
      <c r="KKK12002" s="18"/>
      <c r="KKL12002" s="18"/>
      <c r="KKM12002" s="18"/>
      <c r="KKN12002" s="18"/>
      <c r="KKO12002" s="18"/>
      <c r="KKP12002" s="18"/>
      <c r="KKQ12002" s="18"/>
      <c r="KKR12002" s="18"/>
      <c r="KKS12002" s="18"/>
      <c r="KKT12002" s="18"/>
      <c r="KKU12002" s="18"/>
      <c r="KKV12002" s="18"/>
      <c r="KKW12002" s="18"/>
      <c r="KKX12002" s="18"/>
      <c r="KKY12002" s="18"/>
      <c r="KKZ12002" s="18"/>
      <c r="KLA12002" s="18"/>
      <c r="KLB12002" s="18"/>
      <c r="KLC12002" s="18"/>
      <c r="KLD12002" s="18"/>
      <c r="KLE12002" s="18"/>
      <c r="KLF12002" s="18"/>
      <c r="KLG12002" s="18"/>
      <c r="KLH12002" s="18"/>
      <c r="KLI12002" s="18"/>
      <c r="KLJ12002" s="18"/>
      <c r="KLK12002" s="18"/>
      <c r="KLL12002" s="18"/>
      <c r="KLM12002" s="18"/>
      <c r="KLN12002" s="18"/>
      <c r="KLO12002" s="18"/>
      <c r="KLP12002" s="18"/>
      <c r="KLQ12002" s="18"/>
      <c r="KLR12002" s="18"/>
      <c r="KLS12002" s="18"/>
      <c r="KLT12002" s="18"/>
      <c r="KLU12002" s="18"/>
      <c r="KLV12002" s="18"/>
      <c r="KLW12002" s="18"/>
      <c r="KLX12002" s="18"/>
      <c r="KLY12002" s="18"/>
      <c r="KLZ12002" s="18"/>
      <c r="KMA12002" s="18"/>
      <c r="KMB12002" s="18"/>
      <c r="KMC12002" s="18"/>
      <c r="KMD12002" s="18"/>
      <c r="KME12002" s="18"/>
      <c r="KMF12002" s="18"/>
      <c r="KMG12002" s="18"/>
      <c r="KMH12002" s="18"/>
      <c r="KMI12002" s="18"/>
      <c r="KMJ12002" s="18"/>
      <c r="KMK12002" s="18"/>
      <c r="KML12002" s="18"/>
      <c r="KMM12002" s="18"/>
      <c r="KMN12002" s="18"/>
      <c r="KMO12002" s="18"/>
      <c r="KMP12002" s="18"/>
      <c r="KMQ12002" s="18"/>
      <c r="KMR12002" s="18"/>
      <c r="KMS12002" s="18"/>
      <c r="KMT12002" s="18"/>
      <c r="KMU12002" s="18"/>
      <c r="KMV12002" s="18"/>
      <c r="KMW12002" s="18"/>
      <c r="KMX12002" s="18"/>
      <c r="KMY12002" s="18"/>
      <c r="KMZ12002" s="18"/>
      <c r="KNA12002" s="18"/>
      <c r="KNB12002" s="18"/>
      <c r="KNC12002" s="18"/>
      <c r="KND12002" s="18"/>
      <c r="KNE12002" s="18"/>
      <c r="KNF12002" s="18"/>
      <c r="KNG12002" s="18"/>
      <c r="KNH12002" s="18"/>
      <c r="KNI12002" s="18"/>
      <c r="KNJ12002" s="18"/>
      <c r="KNK12002" s="18"/>
      <c r="KNL12002" s="18"/>
      <c r="KNM12002" s="18"/>
      <c r="KNN12002" s="18"/>
      <c r="KNO12002" s="18"/>
      <c r="KNP12002" s="18"/>
      <c r="KNQ12002" s="18"/>
      <c r="KNR12002" s="18"/>
      <c r="KNS12002" s="18"/>
      <c r="KNT12002" s="18"/>
      <c r="KNU12002" s="18"/>
      <c r="KNV12002" s="18"/>
      <c r="KNW12002" s="18"/>
      <c r="KNX12002" s="18"/>
      <c r="KNY12002" s="18"/>
      <c r="KNZ12002" s="18"/>
      <c r="KOA12002" s="18"/>
      <c r="KOB12002" s="18"/>
      <c r="KOC12002" s="18"/>
      <c r="KOD12002" s="18"/>
      <c r="KOE12002" s="18"/>
      <c r="KOF12002" s="18"/>
      <c r="KOG12002" s="18"/>
      <c r="KOH12002" s="18"/>
      <c r="KOI12002" s="18"/>
      <c r="KOJ12002" s="18"/>
      <c r="KOK12002" s="18"/>
      <c r="KOL12002" s="18"/>
      <c r="KOM12002" s="18"/>
      <c r="KON12002" s="18"/>
      <c r="KOO12002" s="18"/>
      <c r="KOP12002" s="18"/>
      <c r="KOQ12002" s="18"/>
      <c r="KOR12002" s="18"/>
      <c r="KOS12002" s="18"/>
      <c r="KOT12002" s="18"/>
      <c r="KOU12002" s="18"/>
      <c r="KOV12002" s="18"/>
      <c r="KOW12002" s="18"/>
      <c r="KOX12002" s="18"/>
      <c r="KOY12002" s="18"/>
      <c r="KOZ12002" s="18"/>
      <c r="KPA12002" s="18"/>
      <c r="KPB12002" s="18"/>
      <c r="KPC12002" s="18"/>
      <c r="KPD12002" s="18"/>
      <c r="KPE12002" s="18"/>
      <c r="KPF12002" s="18"/>
      <c r="KPG12002" s="18"/>
      <c r="KPH12002" s="18"/>
      <c r="KPI12002" s="18"/>
      <c r="KPJ12002" s="18"/>
      <c r="KPK12002" s="18"/>
      <c r="KPL12002" s="18"/>
      <c r="KPM12002" s="18"/>
      <c r="KPN12002" s="18"/>
      <c r="KPO12002" s="18"/>
      <c r="KPP12002" s="18"/>
      <c r="KPQ12002" s="18"/>
      <c r="KPR12002" s="18"/>
      <c r="KPS12002" s="18"/>
      <c r="KPT12002" s="18"/>
      <c r="KPU12002" s="18"/>
      <c r="KPV12002" s="18"/>
      <c r="KPW12002" s="18"/>
      <c r="KPX12002" s="18"/>
      <c r="KPY12002" s="18"/>
      <c r="KPZ12002" s="18"/>
      <c r="KQA12002" s="18"/>
      <c r="KQB12002" s="18"/>
      <c r="KQC12002" s="18"/>
      <c r="KQD12002" s="18"/>
      <c r="KQE12002" s="18"/>
      <c r="KQF12002" s="18"/>
      <c r="KQG12002" s="18"/>
      <c r="KQH12002" s="18"/>
      <c r="KQI12002" s="18"/>
      <c r="KQJ12002" s="18"/>
      <c r="KQK12002" s="18"/>
      <c r="KQL12002" s="18"/>
      <c r="KQM12002" s="18"/>
      <c r="KQN12002" s="18"/>
      <c r="KQO12002" s="18"/>
      <c r="KQP12002" s="18"/>
      <c r="KQQ12002" s="18"/>
      <c r="KQR12002" s="18"/>
      <c r="KQS12002" s="18"/>
      <c r="KQT12002" s="18"/>
      <c r="KQU12002" s="18"/>
      <c r="KQV12002" s="18"/>
      <c r="KQW12002" s="18"/>
      <c r="KQX12002" s="18"/>
      <c r="KQY12002" s="18"/>
      <c r="KQZ12002" s="18"/>
      <c r="KRA12002" s="18"/>
      <c r="KRB12002" s="18"/>
      <c r="KRC12002" s="18"/>
      <c r="KRD12002" s="18"/>
      <c r="KRE12002" s="18"/>
      <c r="KRF12002" s="18"/>
      <c r="KRG12002" s="18"/>
      <c r="KRH12002" s="18"/>
      <c r="KRI12002" s="18"/>
      <c r="KRJ12002" s="18"/>
      <c r="KRK12002" s="18"/>
      <c r="KRL12002" s="18"/>
      <c r="KRM12002" s="18"/>
      <c r="KRN12002" s="18"/>
      <c r="KRO12002" s="18"/>
      <c r="KRP12002" s="18"/>
      <c r="KRQ12002" s="18"/>
      <c r="KRR12002" s="18"/>
      <c r="KRS12002" s="18"/>
      <c r="KRT12002" s="18"/>
      <c r="KRU12002" s="18"/>
      <c r="KRV12002" s="18"/>
      <c r="KRW12002" s="18"/>
      <c r="KRX12002" s="18"/>
      <c r="KRY12002" s="18"/>
      <c r="KRZ12002" s="18"/>
      <c r="KSA12002" s="18"/>
      <c r="KSB12002" s="18"/>
      <c r="KSC12002" s="18"/>
      <c r="KSD12002" s="18"/>
      <c r="KSE12002" s="18"/>
      <c r="KSF12002" s="18"/>
      <c r="KSG12002" s="18"/>
      <c r="KSH12002" s="18"/>
      <c r="KSI12002" s="18"/>
      <c r="KSJ12002" s="18"/>
      <c r="KSK12002" s="18"/>
      <c r="KSL12002" s="18"/>
      <c r="KSM12002" s="18"/>
      <c r="KSN12002" s="18"/>
      <c r="KSO12002" s="18"/>
      <c r="KSP12002" s="18"/>
      <c r="KSQ12002" s="18"/>
      <c r="KSR12002" s="18"/>
      <c r="KSS12002" s="18"/>
      <c r="KST12002" s="18"/>
      <c r="KSU12002" s="18"/>
      <c r="KSV12002" s="18"/>
      <c r="KSW12002" s="18"/>
      <c r="KSX12002" s="18"/>
      <c r="KSY12002" s="18"/>
      <c r="KSZ12002" s="18"/>
      <c r="KTA12002" s="18"/>
      <c r="KTB12002" s="18"/>
      <c r="KTC12002" s="18"/>
      <c r="KTD12002" s="18"/>
      <c r="KTE12002" s="18"/>
      <c r="KTF12002" s="18"/>
      <c r="KTG12002" s="18"/>
      <c r="KTH12002" s="18"/>
      <c r="KTI12002" s="18"/>
      <c r="KTJ12002" s="18"/>
      <c r="KTK12002" s="18"/>
      <c r="KTL12002" s="18"/>
      <c r="KTM12002" s="18"/>
      <c r="KTN12002" s="18"/>
      <c r="KTO12002" s="18"/>
      <c r="KTP12002" s="18"/>
      <c r="KTQ12002" s="18"/>
      <c r="KTR12002" s="18"/>
      <c r="KTS12002" s="18"/>
      <c r="KTT12002" s="18"/>
      <c r="KTU12002" s="18"/>
      <c r="KTV12002" s="18"/>
      <c r="KTW12002" s="18"/>
      <c r="KTX12002" s="18"/>
      <c r="KTY12002" s="18"/>
      <c r="KTZ12002" s="18"/>
      <c r="KUA12002" s="18"/>
      <c r="KUB12002" s="18"/>
      <c r="KUC12002" s="18"/>
      <c r="KUD12002" s="18"/>
      <c r="KUE12002" s="18"/>
      <c r="KUF12002" s="18"/>
      <c r="KUG12002" s="18"/>
      <c r="KUH12002" s="18"/>
      <c r="KUI12002" s="18"/>
      <c r="KUJ12002" s="18"/>
      <c r="KUK12002" s="18"/>
      <c r="KUL12002" s="18"/>
      <c r="KUM12002" s="18"/>
      <c r="KUN12002" s="18"/>
      <c r="KUO12002" s="18"/>
      <c r="KUP12002" s="18"/>
      <c r="KUQ12002" s="18"/>
      <c r="KUR12002" s="18"/>
      <c r="KUS12002" s="18"/>
      <c r="KUT12002" s="18"/>
      <c r="KUU12002" s="18"/>
      <c r="KUV12002" s="18"/>
      <c r="KUW12002" s="18"/>
      <c r="KUX12002" s="18"/>
      <c r="KUY12002" s="18"/>
      <c r="KUZ12002" s="18"/>
      <c r="KVA12002" s="18"/>
      <c r="KVB12002" s="18"/>
      <c r="KVC12002" s="18"/>
      <c r="KVD12002" s="18"/>
      <c r="KVE12002" s="18"/>
      <c r="KVF12002" s="18"/>
      <c r="KVG12002" s="18"/>
      <c r="KVH12002" s="18"/>
      <c r="KVI12002" s="18"/>
      <c r="KVJ12002" s="18"/>
      <c r="KVK12002" s="18"/>
      <c r="KVL12002" s="18"/>
      <c r="KVM12002" s="18"/>
      <c r="KVN12002" s="18"/>
      <c r="KVO12002" s="18"/>
      <c r="KVP12002" s="18"/>
      <c r="KVQ12002" s="18"/>
      <c r="KVR12002" s="18"/>
      <c r="KVS12002" s="18"/>
      <c r="KVT12002" s="18"/>
      <c r="KVU12002" s="18"/>
      <c r="KVV12002" s="18"/>
      <c r="KVW12002" s="18"/>
      <c r="KVX12002" s="18"/>
      <c r="KVY12002" s="18"/>
      <c r="KVZ12002" s="18"/>
      <c r="KWA12002" s="18"/>
      <c r="KWB12002" s="18"/>
      <c r="KWC12002" s="18"/>
      <c r="KWD12002" s="18"/>
      <c r="KWE12002" s="18"/>
      <c r="KWF12002" s="18"/>
      <c r="KWG12002" s="18"/>
      <c r="KWH12002" s="18"/>
      <c r="KWI12002" s="18"/>
      <c r="KWJ12002" s="18"/>
      <c r="KWK12002" s="18"/>
      <c r="KWL12002" s="18"/>
      <c r="KWM12002" s="18"/>
      <c r="KWN12002" s="18"/>
      <c r="KWO12002" s="18"/>
      <c r="KWP12002" s="18"/>
      <c r="KWQ12002" s="18"/>
      <c r="KWR12002" s="18"/>
      <c r="KWS12002" s="18"/>
      <c r="KWT12002" s="18"/>
      <c r="KWU12002" s="18"/>
      <c r="KWV12002" s="18"/>
      <c r="KWW12002" s="18"/>
      <c r="KWX12002" s="18"/>
      <c r="KWY12002" s="18"/>
      <c r="KWZ12002" s="18"/>
      <c r="KXA12002" s="18"/>
      <c r="KXB12002" s="18"/>
      <c r="KXC12002" s="18"/>
      <c r="KXD12002" s="18"/>
      <c r="KXE12002" s="18"/>
      <c r="KXF12002" s="18"/>
      <c r="KXG12002" s="18"/>
      <c r="KXH12002" s="18"/>
      <c r="KXI12002" s="18"/>
      <c r="KXJ12002" s="18"/>
      <c r="KXK12002" s="18"/>
      <c r="KXL12002" s="18"/>
      <c r="KXM12002" s="18"/>
      <c r="KXN12002" s="18"/>
      <c r="KXO12002" s="18"/>
      <c r="KXP12002" s="18"/>
      <c r="KXQ12002" s="18"/>
      <c r="KXR12002" s="18"/>
      <c r="KXS12002" s="18"/>
      <c r="KXT12002" s="18"/>
      <c r="KXU12002" s="18"/>
      <c r="KXV12002" s="18"/>
      <c r="KXW12002" s="18"/>
      <c r="KXX12002" s="18"/>
      <c r="KXY12002" s="18"/>
      <c r="KXZ12002" s="18"/>
      <c r="KYA12002" s="18"/>
      <c r="KYB12002" s="18"/>
      <c r="KYC12002" s="18"/>
      <c r="KYD12002" s="18"/>
      <c r="KYE12002" s="18"/>
      <c r="KYF12002" s="18"/>
      <c r="KYG12002" s="18"/>
      <c r="KYH12002" s="18"/>
      <c r="KYI12002" s="18"/>
      <c r="KYJ12002" s="18"/>
      <c r="KYK12002" s="18"/>
      <c r="KYL12002" s="18"/>
      <c r="KYM12002" s="18"/>
      <c r="KYN12002" s="18"/>
      <c r="KYO12002" s="18"/>
      <c r="KYP12002" s="18"/>
      <c r="KYQ12002" s="18"/>
      <c r="KYR12002" s="18"/>
      <c r="KYS12002" s="18"/>
      <c r="KYT12002" s="18"/>
      <c r="KYU12002" s="18"/>
      <c r="KYV12002" s="18"/>
      <c r="KYW12002" s="18"/>
      <c r="KYX12002" s="18"/>
      <c r="KYY12002" s="18"/>
      <c r="KYZ12002" s="18"/>
      <c r="KZA12002" s="18"/>
      <c r="KZB12002" s="18"/>
      <c r="KZC12002" s="18"/>
      <c r="KZD12002" s="18"/>
      <c r="KZE12002" s="18"/>
      <c r="KZF12002" s="18"/>
      <c r="KZG12002" s="18"/>
      <c r="KZH12002" s="18"/>
      <c r="KZI12002" s="18"/>
      <c r="KZJ12002" s="18"/>
      <c r="KZK12002" s="18"/>
      <c r="KZL12002" s="18"/>
      <c r="KZM12002" s="18"/>
      <c r="KZN12002" s="18"/>
      <c r="KZO12002" s="18"/>
      <c r="KZP12002" s="18"/>
      <c r="KZQ12002" s="18"/>
      <c r="KZR12002" s="18"/>
      <c r="KZS12002" s="18"/>
      <c r="KZT12002" s="18"/>
      <c r="KZU12002" s="18"/>
      <c r="KZV12002" s="18"/>
      <c r="KZW12002" s="18"/>
      <c r="KZX12002" s="18"/>
      <c r="KZY12002" s="18"/>
      <c r="KZZ12002" s="18"/>
      <c r="LAA12002" s="18"/>
      <c r="LAB12002" s="18"/>
      <c r="LAC12002" s="18"/>
      <c r="LAD12002" s="18"/>
      <c r="LAE12002" s="18"/>
      <c r="LAF12002" s="18"/>
      <c r="LAG12002" s="18"/>
      <c r="LAH12002" s="18"/>
      <c r="LAI12002" s="18"/>
      <c r="LAJ12002" s="18"/>
      <c r="LAK12002" s="18"/>
      <c r="LAL12002" s="18"/>
      <c r="LAM12002" s="18"/>
      <c r="LAN12002" s="18"/>
      <c r="LAO12002" s="18"/>
      <c r="LAP12002" s="18"/>
      <c r="LAQ12002" s="18"/>
      <c r="LAR12002" s="18"/>
      <c r="LAS12002" s="18"/>
      <c r="LAT12002" s="18"/>
      <c r="LAU12002" s="18"/>
      <c r="LAV12002" s="18"/>
      <c r="LAW12002" s="18"/>
      <c r="LAX12002" s="18"/>
      <c r="LAY12002" s="18"/>
      <c r="LAZ12002" s="18"/>
      <c r="LBA12002" s="18"/>
      <c r="LBB12002" s="18"/>
      <c r="LBC12002" s="18"/>
      <c r="LBD12002" s="18"/>
      <c r="LBE12002" s="18"/>
      <c r="LBF12002" s="18"/>
      <c r="LBG12002" s="18"/>
      <c r="LBH12002" s="18"/>
      <c r="LBI12002" s="18"/>
      <c r="LBJ12002" s="18"/>
      <c r="LBK12002" s="18"/>
      <c r="LBL12002" s="18"/>
      <c r="LBM12002" s="18"/>
      <c r="LBN12002" s="18"/>
      <c r="LBO12002" s="18"/>
      <c r="LBP12002" s="18"/>
      <c r="LBQ12002" s="18"/>
      <c r="LBR12002" s="18"/>
      <c r="LBS12002" s="18"/>
      <c r="LBT12002" s="18"/>
      <c r="LBU12002" s="18"/>
      <c r="LBV12002" s="18"/>
      <c r="LBW12002" s="18"/>
      <c r="LBX12002" s="18"/>
      <c r="LBY12002" s="18"/>
      <c r="LBZ12002" s="18"/>
      <c r="LCA12002" s="18"/>
      <c r="LCB12002" s="18"/>
      <c r="LCC12002" s="18"/>
      <c r="LCD12002" s="18"/>
      <c r="LCE12002" s="18"/>
      <c r="LCF12002" s="18"/>
      <c r="LCG12002" s="18"/>
      <c r="LCH12002" s="18"/>
      <c r="LCI12002" s="18"/>
      <c r="LCJ12002" s="18"/>
      <c r="LCK12002" s="18"/>
      <c r="LCL12002" s="18"/>
      <c r="LCM12002" s="18"/>
      <c r="LCN12002" s="18"/>
      <c r="LCO12002" s="18"/>
      <c r="LCP12002" s="18"/>
      <c r="LCQ12002" s="18"/>
      <c r="LCR12002" s="18"/>
      <c r="LCS12002" s="18"/>
      <c r="LCT12002" s="18"/>
      <c r="LCU12002" s="18"/>
      <c r="LCV12002" s="18"/>
      <c r="LCW12002" s="18"/>
      <c r="LCX12002" s="18"/>
      <c r="LCY12002" s="18"/>
      <c r="LCZ12002" s="18"/>
      <c r="LDA12002" s="18"/>
      <c r="LDB12002" s="18"/>
      <c r="LDC12002" s="18"/>
      <c r="LDD12002" s="18"/>
      <c r="LDE12002" s="18"/>
      <c r="LDF12002" s="18"/>
      <c r="LDG12002" s="18"/>
      <c r="LDH12002" s="18"/>
      <c r="LDI12002" s="18"/>
      <c r="LDJ12002" s="18"/>
      <c r="LDK12002" s="18"/>
      <c r="LDL12002" s="18"/>
      <c r="LDM12002" s="18"/>
      <c r="LDN12002" s="18"/>
      <c r="LDO12002" s="18"/>
      <c r="LDP12002" s="18"/>
      <c r="LDQ12002" s="18"/>
      <c r="LDR12002" s="18"/>
      <c r="LDS12002" s="18"/>
      <c r="LDT12002" s="18"/>
      <c r="LDU12002" s="18"/>
      <c r="LDV12002" s="18"/>
      <c r="LDW12002" s="18"/>
      <c r="LDX12002" s="18"/>
      <c r="LDY12002" s="18"/>
      <c r="LDZ12002" s="18"/>
      <c r="LEA12002" s="18"/>
      <c r="LEB12002" s="18"/>
      <c r="LEC12002" s="18"/>
      <c r="LED12002" s="18"/>
      <c r="LEE12002" s="18"/>
      <c r="LEF12002" s="18"/>
      <c r="LEG12002" s="18"/>
      <c r="LEH12002" s="18"/>
      <c r="LEI12002" s="18"/>
      <c r="LEJ12002" s="18"/>
      <c r="LEK12002" s="18"/>
      <c r="LEL12002" s="18"/>
      <c r="LEM12002" s="18"/>
      <c r="LEN12002" s="18"/>
      <c r="LEO12002" s="18"/>
      <c r="LEP12002" s="18"/>
      <c r="LEQ12002" s="18"/>
      <c r="LER12002" s="18"/>
      <c r="LES12002" s="18"/>
      <c r="LET12002" s="18"/>
      <c r="LEU12002" s="18"/>
      <c r="LEV12002" s="18"/>
      <c r="LEW12002" s="18"/>
      <c r="LEX12002" s="18"/>
      <c r="LEY12002" s="18"/>
      <c r="LEZ12002" s="18"/>
      <c r="LFA12002" s="18"/>
      <c r="LFB12002" s="18"/>
      <c r="LFC12002" s="18"/>
      <c r="LFD12002" s="18"/>
      <c r="LFE12002" s="18"/>
      <c r="LFF12002" s="18"/>
      <c r="LFG12002" s="18"/>
      <c r="LFH12002" s="18"/>
      <c r="LFI12002" s="18"/>
      <c r="LFJ12002" s="18"/>
      <c r="LFK12002" s="18"/>
      <c r="LFL12002" s="18"/>
      <c r="LFM12002" s="18"/>
      <c r="LFN12002" s="18"/>
      <c r="LFO12002" s="18"/>
      <c r="LFP12002" s="18"/>
      <c r="LFQ12002" s="18"/>
      <c r="LFR12002" s="18"/>
      <c r="LFS12002" s="18"/>
      <c r="LFT12002" s="18"/>
      <c r="LFU12002" s="18"/>
      <c r="LFV12002" s="18"/>
      <c r="LFW12002" s="18"/>
      <c r="LFX12002" s="18"/>
      <c r="LFY12002" s="18"/>
      <c r="LFZ12002" s="18"/>
      <c r="LGA12002" s="18"/>
      <c r="LGB12002" s="18"/>
      <c r="LGC12002" s="18"/>
      <c r="LGD12002" s="18"/>
      <c r="LGE12002" s="18"/>
      <c r="LGF12002" s="18"/>
      <c r="LGG12002" s="18"/>
      <c r="LGH12002" s="18"/>
      <c r="LGI12002" s="18"/>
      <c r="LGJ12002" s="18"/>
      <c r="LGK12002" s="18"/>
      <c r="LGL12002" s="18"/>
      <c r="LGM12002" s="18"/>
      <c r="LGN12002" s="18"/>
      <c r="LGO12002" s="18"/>
      <c r="LGP12002" s="18"/>
      <c r="LGQ12002" s="18"/>
      <c r="LGR12002" s="18"/>
      <c r="LGS12002" s="18"/>
      <c r="LGT12002" s="18"/>
      <c r="LGU12002" s="18"/>
      <c r="LGV12002" s="18"/>
      <c r="LGW12002" s="18"/>
      <c r="LGX12002" s="18"/>
      <c r="LGY12002" s="18"/>
      <c r="LGZ12002" s="18"/>
      <c r="LHA12002" s="18"/>
      <c r="LHB12002" s="18"/>
      <c r="LHC12002" s="18"/>
      <c r="LHD12002" s="18"/>
      <c r="LHE12002" s="18"/>
      <c r="LHF12002" s="18"/>
      <c r="LHG12002" s="18"/>
      <c r="LHH12002" s="18"/>
      <c r="LHI12002" s="18"/>
      <c r="LHJ12002" s="18"/>
      <c r="LHK12002" s="18"/>
      <c r="LHL12002" s="18"/>
      <c r="LHM12002" s="18"/>
      <c r="LHN12002" s="18"/>
      <c r="LHO12002" s="18"/>
      <c r="LHP12002" s="18"/>
      <c r="LHQ12002" s="18"/>
      <c r="LHR12002" s="18"/>
      <c r="LHS12002" s="18"/>
      <c r="LHT12002" s="18"/>
      <c r="LHU12002" s="18"/>
      <c r="LHV12002" s="18"/>
      <c r="LHW12002" s="18"/>
      <c r="LHX12002" s="18"/>
      <c r="LHY12002" s="18"/>
      <c r="LHZ12002" s="18"/>
      <c r="LIA12002" s="18"/>
      <c r="LIB12002" s="18"/>
      <c r="LIC12002" s="18"/>
      <c r="LID12002" s="18"/>
      <c r="LIE12002" s="18"/>
      <c r="LIF12002" s="18"/>
      <c r="LIG12002" s="18"/>
      <c r="LIH12002" s="18"/>
      <c r="LII12002" s="18"/>
      <c r="LIJ12002" s="18"/>
      <c r="LIK12002" s="18"/>
      <c r="LIL12002" s="18"/>
      <c r="LIM12002" s="18"/>
      <c r="LIN12002" s="18"/>
      <c r="LIO12002" s="18"/>
      <c r="LIP12002" s="18"/>
      <c r="LIQ12002" s="18"/>
      <c r="LIR12002" s="18"/>
      <c r="LIS12002" s="18"/>
      <c r="LIT12002" s="18"/>
      <c r="LIU12002" s="18"/>
      <c r="LIV12002" s="18"/>
      <c r="LIW12002" s="18"/>
      <c r="LIX12002" s="18"/>
      <c r="LIY12002" s="18"/>
      <c r="LIZ12002" s="18"/>
      <c r="LJA12002" s="18"/>
      <c r="LJB12002" s="18"/>
      <c r="LJC12002" s="18"/>
      <c r="LJD12002" s="18"/>
      <c r="LJE12002" s="18"/>
      <c r="LJF12002" s="18"/>
      <c r="LJG12002" s="18"/>
      <c r="LJH12002" s="18"/>
      <c r="LJI12002" s="18"/>
      <c r="LJJ12002" s="18"/>
      <c r="LJK12002" s="18"/>
      <c r="LJL12002" s="18"/>
      <c r="LJM12002" s="18"/>
      <c r="LJN12002" s="18"/>
      <c r="LJO12002" s="18"/>
      <c r="LJP12002" s="18"/>
      <c r="LJQ12002" s="18"/>
      <c r="LJR12002" s="18"/>
      <c r="LJS12002" s="18"/>
      <c r="LJT12002" s="18"/>
      <c r="LJU12002" s="18"/>
      <c r="LJV12002" s="18"/>
      <c r="LJW12002" s="18"/>
      <c r="LJX12002" s="18"/>
      <c r="LJY12002" s="18"/>
      <c r="LJZ12002" s="18"/>
      <c r="LKA12002" s="18"/>
      <c r="LKB12002" s="18"/>
      <c r="LKC12002" s="18"/>
      <c r="LKD12002" s="18"/>
      <c r="LKE12002" s="18"/>
      <c r="LKF12002" s="18"/>
      <c r="LKG12002" s="18"/>
      <c r="LKH12002" s="18"/>
      <c r="LKI12002" s="18"/>
      <c r="LKJ12002" s="18"/>
      <c r="LKK12002" s="18"/>
      <c r="LKL12002" s="18"/>
      <c r="LKM12002" s="18"/>
      <c r="LKN12002" s="18"/>
      <c r="LKO12002" s="18"/>
      <c r="LKP12002" s="18"/>
      <c r="LKQ12002" s="18"/>
      <c r="LKR12002" s="18"/>
      <c r="LKS12002" s="18"/>
      <c r="LKT12002" s="18"/>
      <c r="LKU12002" s="18"/>
      <c r="LKV12002" s="18"/>
      <c r="LKW12002" s="18"/>
      <c r="LKX12002" s="18"/>
      <c r="LKY12002" s="18"/>
      <c r="LKZ12002" s="18"/>
      <c r="LLA12002" s="18"/>
      <c r="LLB12002" s="18"/>
      <c r="LLC12002" s="18"/>
      <c r="LLD12002" s="18"/>
      <c r="LLE12002" s="18"/>
      <c r="LLF12002" s="18"/>
      <c r="LLG12002" s="18"/>
      <c r="LLH12002" s="18"/>
      <c r="LLI12002" s="18"/>
      <c r="LLJ12002" s="18"/>
      <c r="LLK12002" s="18"/>
      <c r="LLL12002" s="18"/>
      <c r="LLM12002" s="18"/>
      <c r="LLN12002" s="18"/>
      <c r="LLO12002" s="18"/>
      <c r="LLP12002" s="18"/>
      <c r="LLQ12002" s="18"/>
      <c r="LLR12002" s="18"/>
      <c r="LLS12002" s="18"/>
      <c r="LLT12002" s="18"/>
      <c r="LLU12002" s="18"/>
      <c r="LLV12002" s="18"/>
      <c r="LLW12002" s="18"/>
      <c r="LLX12002" s="18"/>
      <c r="LLY12002" s="18"/>
      <c r="LLZ12002" s="18"/>
      <c r="LMA12002" s="18"/>
      <c r="LMB12002" s="18"/>
      <c r="LMC12002" s="18"/>
      <c r="LMD12002" s="18"/>
      <c r="LME12002" s="18"/>
      <c r="LMF12002" s="18"/>
      <c r="LMG12002" s="18"/>
      <c r="LMH12002" s="18"/>
      <c r="LMI12002" s="18"/>
      <c r="LMJ12002" s="18"/>
      <c r="LMK12002" s="18"/>
      <c r="LML12002" s="18"/>
      <c r="LMM12002" s="18"/>
      <c r="LMN12002" s="18"/>
      <c r="LMO12002" s="18"/>
      <c r="LMP12002" s="18"/>
      <c r="LMQ12002" s="18"/>
      <c r="LMR12002" s="18"/>
      <c r="LMS12002" s="18"/>
      <c r="LMT12002" s="18"/>
      <c r="LMU12002" s="18"/>
      <c r="LMV12002" s="18"/>
      <c r="LMW12002" s="18"/>
      <c r="LMX12002" s="18"/>
      <c r="LMY12002" s="18"/>
      <c r="LMZ12002" s="18"/>
      <c r="LNA12002" s="18"/>
      <c r="LNB12002" s="18"/>
      <c r="LNC12002" s="18"/>
      <c r="LND12002" s="18"/>
      <c r="LNE12002" s="18"/>
      <c r="LNF12002" s="18"/>
      <c r="LNG12002" s="18"/>
      <c r="LNH12002" s="18"/>
      <c r="LNI12002" s="18"/>
      <c r="LNJ12002" s="18"/>
      <c r="LNK12002" s="18"/>
      <c r="LNL12002" s="18"/>
      <c r="LNM12002" s="18"/>
      <c r="LNN12002" s="18"/>
      <c r="LNO12002" s="18"/>
      <c r="LNP12002" s="18"/>
      <c r="LNQ12002" s="18"/>
      <c r="LNR12002" s="18"/>
      <c r="LNS12002" s="18"/>
      <c r="LNT12002" s="18"/>
      <c r="LNU12002" s="18"/>
      <c r="LNV12002" s="18"/>
      <c r="LNW12002" s="18"/>
      <c r="LNX12002" s="18"/>
      <c r="LNY12002" s="18"/>
      <c r="LNZ12002" s="18"/>
      <c r="LOA12002" s="18"/>
      <c r="LOB12002" s="18"/>
      <c r="LOC12002" s="18"/>
      <c r="LOD12002" s="18"/>
      <c r="LOE12002" s="18"/>
      <c r="LOF12002" s="18"/>
      <c r="LOG12002" s="18"/>
      <c r="LOH12002" s="18"/>
      <c r="LOI12002" s="18"/>
      <c r="LOJ12002" s="18"/>
      <c r="LOK12002" s="18"/>
      <c r="LOL12002" s="18"/>
      <c r="LOM12002" s="18"/>
      <c r="LON12002" s="18"/>
      <c r="LOO12002" s="18"/>
      <c r="LOP12002" s="18"/>
      <c r="LOQ12002" s="18"/>
      <c r="LOR12002" s="18"/>
      <c r="LOS12002" s="18"/>
      <c r="LOT12002" s="18"/>
      <c r="LOU12002" s="18"/>
      <c r="LOV12002" s="18"/>
      <c r="LOW12002" s="18"/>
      <c r="LOX12002" s="18"/>
      <c r="LOY12002" s="18"/>
      <c r="LOZ12002" s="18"/>
      <c r="LPA12002" s="18"/>
      <c r="LPB12002" s="18"/>
      <c r="LPC12002" s="18"/>
      <c r="LPD12002" s="18"/>
      <c r="LPE12002" s="18"/>
      <c r="LPF12002" s="18"/>
      <c r="LPG12002" s="18"/>
      <c r="LPH12002" s="18"/>
      <c r="LPI12002" s="18"/>
      <c r="LPJ12002" s="18"/>
      <c r="LPK12002" s="18"/>
      <c r="LPL12002" s="18"/>
      <c r="LPM12002" s="18"/>
      <c r="LPN12002" s="18"/>
      <c r="LPO12002" s="18"/>
      <c r="LPP12002" s="18"/>
      <c r="LPQ12002" s="18"/>
      <c r="LPR12002" s="18"/>
      <c r="LPS12002" s="18"/>
      <c r="LPT12002" s="18"/>
      <c r="LPU12002" s="18"/>
      <c r="LPV12002" s="18"/>
      <c r="LPW12002" s="18"/>
      <c r="LPX12002" s="18"/>
      <c r="LPY12002" s="18"/>
      <c r="LPZ12002" s="18"/>
      <c r="LQA12002" s="18"/>
      <c r="LQB12002" s="18"/>
      <c r="LQC12002" s="18"/>
      <c r="LQD12002" s="18"/>
      <c r="LQE12002" s="18"/>
      <c r="LQF12002" s="18"/>
      <c r="LQG12002" s="18"/>
      <c r="LQH12002" s="18"/>
      <c r="LQI12002" s="18"/>
      <c r="LQJ12002" s="18"/>
      <c r="LQK12002" s="18"/>
      <c r="LQL12002" s="18"/>
      <c r="LQM12002" s="18"/>
      <c r="LQN12002" s="18"/>
      <c r="LQO12002" s="18"/>
      <c r="LQP12002" s="18"/>
      <c r="LQQ12002" s="18"/>
      <c r="LQR12002" s="18"/>
      <c r="LQS12002" s="18"/>
      <c r="LQT12002" s="18"/>
      <c r="LQU12002" s="18"/>
      <c r="LQV12002" s="18"/>
      <c r="LQW12002" s="18"/>
      <c r="LQX12002" s="18"/>
      <c r="LQY12002" s="18"/>
      <c r="LQZ12002" s="18"/>
      <c r="LRA12002" s="18"/>
      <c r="LRB12002" s="18"/>
      <c r="LRC12002" s="18"/>
      <c r="LRD12002" s="18"/>
      <c r="LRE12002" s="18"/>
      <c r="LRF12002" s="18"/>
      <c r="LRG12002" s="18"/>
      <c r="LRH12002" s="18"/>
      <c r="LRI12002" s="18"/>
      <c r="LRJ12002" s="18"/>
      <c r="LRK12002" s="18"/>
      <c r="LRL12002" s="18"/>
      <c r="LRM12002" s="18"/>
      <c r="LRN12002" s="18"/>
      <c r="LRO12002" s="18"/>
      <c r="LRP12002" s="18"/>
      <c r="LRQ12002" s="18"/>
      <c r="LRR12002" s="18"/>
      <c r="LRS12002" s="18"/>
      <c r="LRT12002" s="18"/>
      <c r="LRU12002" s="18"/>
      <c r="LRV12002" s="18"/>
      <c r="LRW12002" s="18"/>
      <c r="LRX12002" s="18"/>
      <c r="LRY12002" s="18"/>
      <c r="LRZ12002" s="18"/>
      <c r="LSA12002" s="18"/>
      <c r="LSB12002" s="18"/>
      <c r="LSC12002" s="18"/>
      <c r="LSD12002" s="18"/>
      <c r="LSE12002" s="18"/>
      <c r="LSF12002" s="18"/>
      <c r="LSG12002" s="18"/>
      <c r="LSH12002" s="18"/>
      <c r="LSI12002" s="18"/>
      <c r="LSJ12002" s="18"/>
      <c r="LSK12002" s="18"/>
      <c r="LSL12002" s="18"/>
      <c r="LSM12002" s="18"/>
      <c r="LSN12002" s="18"/>
      <c r="LSO12002" s="18"/>
      <c r="LSP12002" s="18"/>
      <c r="LSQ12002" s="18"/>
      <c r="LSR12002" s="18"/>
      <c r="LSS12002" s="18"/>
      <c r="LST12002" s="18"/>
      <c r="LSU12002" s="18"/>
      <c r="LSV12002" s="18"/>
      <c r="LSW12002" s="18"/>
      <c r="LSX12002" s="18"/>
      <c r="LSY12002" s="18"/>
      <c r="LSZ12002" s="18"/>
      <c r="LTA12002" s="18"/>
      <c r="LTB12002" s="18"/>
      <c r="LTC12002" s="18"/>
      <c r="LTD12002" s="18"/>
      <c r="LTE12002" s="18"/>
      <c r="LTF12002" s="18"/>
      <c r="LTG12002" s="18"/>
      <c r="LTH12002" s="18"/>
      <c r="LTI12002" s="18"/>
      <c r="LTJ12002" s="18"/>
      <c r="LTK12002" s="18"/>
      <c r="LTL12002" s="18"/>
      <c r="LTM12002" s="18"/>
      <c r="LTN12002" s="18"/>
      <c r="LTO12002" s="18"/>
      <c r="LTP12002" s="18"/>
      <c r="LTQ12002" s="18"/>
      <c r="LTR12002" s="18"/>
      <c r="LTS12002" s="18"/>
      <c r="LTT12002" s="18"/>
      <c r="LTU12002" s="18"/>
      <c r="LTV12002" s="18"/>
      <c r="LTW12002" s="18"/>
      <c r="LTX12002" s="18"/>
      <c r="LTY12002" s="18"/>
      <c r="LTZ12002" s="18"/>
      <c r="LUA12002" s="18"/>
      <c r="LUB12002" s="18"/>
      <c r="LUC12002" s="18"/>
      <c r="LUD12002" s="18"/>
      <c r="LUE12002" s="18"/>
      <c r="LUF12002" s="18"/>
      <c r="LUG12002" s="18"/>
      <c r="LUH12002" s="18"/>
      <c r="LUI12002" s="18"/>
      <c r="LUJ12002" s="18"/>
      <c r="LUK12002" s="18"/>
      <c r="LUL12002" s="18"/>
      <c r="LUM12002" s="18"/>
      <c r="LUN12002" s="18"/>
      <c r="LUO12002" s="18"/>
      <c r="LUP12002" s="18"/>
      <c r="LUQ12002" s="18"/>
      <c r="LUR12002" s="18"/>
      <c r="LUS12002" s="18"/>
      <c r="LUT12002" s="18"/>
      <c r="LUU12002" s="18"/>
      <c r="LUV12002" s="18"/>
      <c r="LUW12002" s="18"/>
      <c r="LUX12002" s="18"/>
      <c r="LUY12002" s="18"/>
      <c r="LUZ12002" s="18"/>
      <c r="LVA12002" s="18"/>
      <c r="LVB12002" s="18"/>
      <c r="LVC12002" s="18"/>
      <c r="LVD12002" s="18"/>
      <c r="LVE12002" s="18"/>
      <c r="LVF12002" s="18"/>
      <c r="LVG12002" s="18"/>
      <c r="LVH12002" s="18"/>
      <c r="LVI12002" s="18"/>
      <c r="LVJ12002" s="18"/>
      <c r="LVK12002" s="18"/>
      <c r="LVL12002" s="18"/>
      <c r="LVM12002" s="18"/>
      <c r="LVN12002" s="18"/>
      <c r="LVO12002" s="18"/>
      <c r="LVP12002" s="18"/>
      <c r="LVQ12002" s="18"/>
      <c r="LVR12002" s="18"/>
      <c r="LVS12002" s="18"/>
      <c r="LVT12002" s="18"/>
      <c r="LVU12002" s="18"/>
      <c r="LVV12002" s="18"/>
      <c r="LVW12002" s="18"/>
      <c r="LVX12002" s="18"/>
      <c r="LVY12002" s="18"/>
      <c r="LVZ12002" s="18"/>
      <c r="LWA12002" s="18"/>
      <c r="LWB12002" s="18"/>
      <c r="LWC12002" s="18"/>
      <c r="LWD12002" s="18"/>
      <c r="LWE12002" s="18"/>
      <c r="LWF12002" s="18"/>
      <c r="LWG12002" s="18"/>
      <c r="LWH12002" s="18"/>
      <c r="LWI12002" s="18"/>
      <c r="LWJ12002" s="18"/>
      <c r="LWK12002" s="18"/>
      <c r="LWL12002" s="18"/>
      <c r="LWM12002" s="18"/>
      <c r="LWN12002" s="18"/>
      <c r="LWO12002" s="18"/>
      <c r="LWP12002" s="18"/>
      <c r="LWQ12002" s="18"/>
      <c r="LWR12002" s="18"/>
      <c r="LWS12002" s="18"/>
      <c r="LWT12002" s="18"/>
      <c r="LWU12002" s="18"/>
      <c r="LWV12002" s="18"/>
      <c r="LWW12002" s="18"/>
      <c r="LWX12002" s="18"/>
      <c r="LWY12002" s="18"/>
      <c r="LWZ12002" s="18"/>
      <c r="LXA12002" s="18"/>
      <c r="LXB12002" s="18"/>
      <c r="LXC12002" s="18"/>
      <c r="LXD12002" s="18"/>
      <c r="LXE12002" s="18"/>
      <c r="LXF12002" s="18"/>
      <c r="LXG12002" s="18"/>
      <c r="LXH12002" s="18"/>
      <c r="LXI12002" s="18"/>
      <c r="LXJ12002" s="18"/>
      <c r="LXK12002" s="18"/>
      <c r="LXL12002" s="18"/>
      <c r="LXM12002" s="18"/>
      <c r="LXN12002" s="18"/>
      <c r="LXO12002" s="18"/>
      <c r="LXP12002" s="18"/>
      <c r="LXQ12002" s="18"/>
      <c r="LXR12002" s="18"/>
      <c r="LXS12002" s="18"/>
      <c r="LXT12002" s="18"/>
      <c r="LXU12002" s="18"/>
      <c r="LXV12002" s="18"/>
      <c r="LXW12002" s="18"/>
      <c r="LXX12002" s="18"/>
      <c r="LXY12002" s="18"/>
      <c r="LXZ12002" s="18"/>
      <c r="LYA12002" s="18"/>
      <c r="LYB12002" s="18"/>
      <c r="LYC12002" s="18"/>
      <c r="LYD12002" s="18"/>
      <c r="LYE12002" s="18"/>
      <c r="LYF12002" s="18"/>
      <c r="LYG12002" s="18"/>
      <c r="LYH12002" s="18"/>
      <c r="LYI12002" s="18"/>
      <c r="LYJ12002" s="18"/>
      <c r="LYK12002" s="18"/>
      <c r="LYL12002" s="18"/>
      <c r="LYM12002" s="18"/>
      <c r="LYN12002" s="18"/>
      <c r="LYO12002" s="18"/>
      <c r="LYP12002" s="18"/>
      <c r="LYQ12002" s="18"/>
      <c r="LYR12002" s="18"/>
      <c r="LYS12002" s="18"/>
      <c r="LYT12002" s="18"/>
      <c r="LYU12002" s="18"/>
      <c r="LYV12002" s="18"/>
      <c r="LYW12002" s="18"/>
      <c r="LYX12002" s="18"/>
      <c r="LYY12002" s="18"/>
      <c r="LYZ12002" s="18"/>
      <c r="LZA12002" s="18"/>
      <c r="LZB12002" s="18"/>
      <c r="LZC12002" s="18"/>
      <c r="LZD12002" s="18"/>
      <c r="LZE12002" s="18"/>
      <c r="LZF12002" s="18"/>
      <c r="LZG12002" s="18"/>
      <c r="LZH12002" s="18"/>
      <c r="LZI12002" s="18"/>
      <c r="LZJ12002" s="18"/>
      <c r="LZK12002" s="18"/>
      <c r="LZL12002" s="18"/>
      <c r="LZM12002" s="18"/>
      <c r="LZN12002" s="18"/>
      <c r="LZO12002" s="18"/>
      <c r="LZP12002" s="18"/>
      <c r="LZQ12002" s="18"/>
      <c r="LZR12002" s="18"/>
      <c r="LZS12002" s="18"/>
      <c r="LZT12002" s="18"/>
      <c r="LZU12002" s="18"/>
      <c r="LZV12002" s="18"/>
      <c r="LZW12002" s="18"/>
      <c r="LZX12002" s="18"/>
      <c r="LZY12002" s="18"/>
      <c r="LZZ12002" s="18"/>
      <c r="MAA12002" s="18"/>
      <c r="MAB12002" s="18"/>
      <c r="MAC12002" s="18"/>
      <c r="MAD12002" s="18"/>
      <c r="MAE12002" s="18"/>
      <c r="MAF12002" s="18"/>
      <c r="MAG12002" s="18"/>
      <c r="MAH12002" s="18"/>
      <c r="MAI12002" s="18"/>
      <c r="MAJ12002" s="18"/>
      <c r="MAK12002" s="18"/>
      <c r="MAL12002" s="18"/>
      <c r="MAM12002" s="18"/>
      <c r="MAN12002" s="18"/>
      <c r="MAO12002" s="18"/>
      <c r="MAP12002" s="18"/>
      <c r="MAQ12002" s="18"/>
      <c r="MAR12002" s="18"/>
      <c r="MAS12002" s="18"/>
      <c r="MAT12002" s="18"/>
      <c r="MAU12002" s="18"/>
      <c r="MAV12002" s="18"/>
      <c r="MAW12002" s="18"/>
      <c r="MAX12002" s="18"/>
      <c r="MAY12002" s="18"/>
      <c r="MAZ12002" s="18"/>
      <c r="MBA12002" s="18"/>
      <c r="MBB12002" s="18"/>
      <c r="MBC12002" s="18"/>
      <c r="MBD12002" s="18"/>
      <c r="MBE12002" s="18"/>
      <c r="MBF12002" s="18"/>
      <c r="MBG12002" s="18"/>
      <c r="MBH12002" s="18"/>
      <c r="MBI12002" s="18"/>
      <c r="MBJ12002" s="18"/>
      <c r="MBK12002" s="18"/>
      <c r="MBL12002" s="18"/>
      <c r="MBM12002" s="18"/>
      <c r="MBN12002" s="18"/>
      <c r="MBO12002" s="18"/>
      <c r="MBP12002" s="18"/>
      <c r="MBQ12002" s="18"/>
      <c r="MBR12002" s="18"/>
      <c r="MBS12002" s="18"/>
      <c r="MBT12002" s="18"/>
      <c r="MBU12002" s="18"/>
      <c r="MBV12002" s="18"/>
      <c r="MBW12002" s="18"/>
      <c r="MBX12002" s="18"/>
      <c r="MBY12002" s="18"/>
      <c r="MBZ12002" s="18"/>
      <c r="MCA12002" s="18"/>
      <c r="MCB12002" s="18"/>
      <c r="MCC12002" s="18"/>
      <c r="MCD12002" s="18"/>
      <c r="MCE12002" s="18"/>
      <c r="MCF12002" s="18"/>
      <c r="MCG12002" s="18"/>
      <c r="MCH12002" s="18"/>
      <c r="MCI12002" s="18"/>
      <c r="MCJ12002" s="18"/>
      <c r="MCK12002" s="18"/>
      <c r="MCL12002" s="18"/>
      <c r="MCM12002" s="18"/>
      <c r="MCN12002" s="18"/>
      <c r="MCO12002" s="18"/>
      <c r="MCP12002" s="18"/>
      <c r="MCQ12002" s="18"/>
      <c r="MCR12002" s="18"/>
      <c r="MCS12002" s="18"/>
      <c r="MCT12002" s="18"/>
      <c r="MCU12002" s="18"/>
      <c r="MCV12002" s="18"/>
      <c r="MCW12002" s="18"/>
      <c r="MCX12002" s="18"/>
      <c r="MCY12002" s="18"/>
      <c r="MCZ12002" s="18"/>
      <c r="MDA12002" s="18"/>
      <c r="MDB12002" s="18"/>
      <c r="MDC12002" s="18"/>
      <c r="MDD12002" s="18"/>
      <c r="MDE12002" s="18"/>
      <c r="MDF12002" s="18"/>
      <c r="MDG12002" s="18"/>
      <c r="MDH12002" s="18"/>
      <c r="MDI12002" s="18"/>
      <c r="MDJ12002" s="18"/>
      <c r="MDK12002" s="18"/>
      <c r="MDL12002" s="18"/>
      <c r="MDM12002" s="18"/>
      <c r="MDN12002" s="18"/>
      <c r="MDO12002" s="18"/>
      <c r="MDP12002" s="18"/>
      <c r="MDQ12002" s="18"/>
      <c r="MDR12002" s="18"/>
      <c r="MDS12002" s="18"/>
      <c r="MDT12002" s="18"/>
      <c r="MDU12002" s="18"/>
      <c r="MDV12002" s="18"/>
      <c r="MDW12002" s="18"/>
      <c r="MDX12002" s="18"/>
      <c r="MDY12002" s="18"/>
      <c r="MDZ12002" s="18"/>
      <c r="MEA12002" s="18"/>
      <c r="MEB12002" s="18"/>
      <c r="MEC12002" s="18"/>
      <c r="MED12002" s="18"/>
      <c r="MEE12002" s="18"/>
      <c r="MEF12002" s="18"/>
      <c r="MEG12002" s="18"/>
      <c r="MEH12002" s="18"/>
      <c r="MEI12002" s="18"/>
      <c r="MEJ12002" s="18"/>
      <c r="MEK12002" s="18"/>
      <c r="MEL12002" s="18"/>
      <c r="MEM12002" s="18"/>
      <c r="MEN12002" s="18"/>
      <c r="MEO12002" s="18"/>
      <c r="MEP12002" s="18"/>
      <c r="MEQ12002" s="18"/>
      <c r="MER12002" s="18"/>
      <c r="MES12002" s="18"/>
      <c r="MET12002" s="18"/>
      <c r="MEU12002" s="18"/>
      <c r="MEV12002" s="18"/>
      <c r="MEW12002" s="18"/>
      <c r="MEX12002" s="18"/>
      <c r="MEY12002" s="18"/>
      <c r="MEZ12002" s="18"/>
      <c r="MFA12002" s="18"/>
      <c r="MFB12002" s="18"/>
      <c r="MFC12002" s="18"/>
      <c r="MFD12002" s="18"/>
      <c r="MFE12002" s="18"/>
      <c r="MFF12002" s="18"/>
      <c r="MFG12002" s="18"/>
      <c r="MFH12002" s="18"/>
      <c r="MFI12002" s="18"/>
      <c r="MFJ12002" s="18"/>
      <c r="MFK12002" s="18"/>
      <c r="MFL12002" s="18"/>
      <c r="MFM12002" s="18"/>
      <c r="MFN12002" s="18"/>
      <c r="MFO12002" s="18"/>
      <c r="MFP12002" s="18"/>
      <c r="MFQ12002" s="18"/>
      <c r="MFR12002" s="18"/>
      <c r="MFS12002" s="18"/>
      <c r="MFT12002" s="18"/>
      <c r="MFU12002" s="18"/>
      <c r="MFV12002" s="18"/>
      <c r="MFW12002" s="18"/>
      <c r="MFX12002" s="18"/>
      <c r="MFY12002" s="18"/>
      <c r="MFZ12002" s="18"/>
      <c r="MGA12002" s="18"/>
      <c r="MGB12002" s="18"/>
      <c r="MGC12002" s="18"/>
      <c r="MGD12002" s="18"/>
      <c r="MGE12002" s="18"/>
      <c r="MGF12002" s="18"/>
      <c r="MGG12002" s="18"/>
      <c r="MGH12002" s="18"/>
      <c r="MGI12002" s="18"/>
      <c r="MGJ12002" s="18"/>
      <c r="MGK12002" s="18"/>
      <c r="MGL12002" s="18"/>
      <c r="MGM12002" s="18"/>
      <c r="MGN12002" s="18"/>
      <c r="MGO12002" s="18"/>
      <c r="MGP12002" s="18"/>
      <c r="MGQ12002" s="18"/>
      <c r="MGR12002" s="18"/>
      <c r="MGS12002" s="18"/>
      <c r="MGT12002" s="18"/>
      <c r="MGU12002" s="18"/>
      <c r="MGV12002" s="18"/>
      <c r="MGW12002" s="18"/>
      <c r="MGX12002" s="18"/>
      <c r="MGY12002" s="18"/>
      <c r="MGZ12002" s="18"/>
      <c r="MHA12002" s="18"/>
      <c r="MHB12002" s="18"/>
      <c r="MHC12002" s="18"/>
      <c r="MHD12002" s="18"/>
      <c r="MHE12002" s="18"/>
      <c r="MHF12002" s="18"/>
      <c r="MHG12002" s="18"/>
      <c r="MHH12002" s="18"/>
      <c r="MHI12002" s="18"/>
      <c r="MHJ12002" s="18"/>
      <c r="MHK12002" s="18"/>
      <c r="MHL12002" s="18"/>
      <c r="MHM12002" s="18"/>
      <c r="MHN12002" s="18"/>
      <c r="MHO12002" s="18"/>
      <c r="MHP12002" s="18"/>
      <c r="MHQ12002" s="18"/>
      <c r="MHR12002" s="18"/>
      <c r="MHS12002" s="18"/>
      <c r="MHT12002" s="18"/>
      <c r="MHU12002" s="18"/>
      <c r="MHV12002" s="18"/>
      <c r="MHW12002" s="18"/>
      <c r="MHX12002" s="18"/>
      <c r="MHY12002" s="18"/>
      <c r="MHZ12002" s="18"/>
      <c r="MIA12002" s="18"/>
      <c r="MIB12002" s="18"/>
      <c r="MIC12002" s="18"/>
      <c r="MID12002" s="18"/>
      <c r="MIE12002" s="18"/>
      <c r="MIF12002" s="18"/>
      <c r="MIG12002" s="18"/>
      <c r="MIH12002" s="18"/>
      <c r="MII12002" s="18"/>
      <c r="MIJ12002" s="18"/>
      <c r="MIK12002" s="18"/>
      <c r="MIL12002" s="18"/>
      <c r="MIM12002" s="18"/>
      <c r="MIN12002" s="18"/>
      <c r="MIO12002" s="18"/>
      <c r="MIP12002" s="18"/>
      <c r="MIQ12002" s="18"/>
      <c r="MIR12002" s="18"/>
      <c r="MIS12002" s="18"/>
      <c r="MIT12002" s="18"/>
      <c r="MIU12002" s="18"/>
      <c r="MIV12002" s="18"/>
      <c r="MIW12002" s="18"/>
      <c r="MIX12002" s="18"/>
      <c r="MIY12002" s="18"/>
      <c r="MIZ12002" s="18"/>
      <c r="MJA12002" s="18"/>
      <c r="MJB12002" s="18"/>
      <c r="MJC12002" s="18"/>
      <c r="MJD12002" s="18"/>
      <c r="MJE12002" s="18"/>
      <c r="MJF12002" s="18"/>
      <c r="MJG12002" s="18"/>
      <c r="MJH12002" s="18"/>
      <c r="MJI12002" s="18"/>
      <c r="MJJ12002" s="18"/>
      <c r="MJK12002" s="18"/>
      <c r="MJL12002" s="18"/>
      <c r="MJM12002" s="18"/>
      <c r="MJN12002" s="18"/>
      <c r="MJO12002" s="18"/>
      <c r="MJP12002" s="18"/>
      <c r="MJQ12002" s="18"/>
      <c r="MJR12002" s="18"/>
      <c r="MJS12002" s="18"/>
      <c r="MJT12002" s="18"/>
      <c r="MJU12002" s="18"/>
      <c r="MJV12002" s="18"/>
      <c r="MJW12002" s="18"/>
      <c r="MJX12002" s="18"/>
      <c r="MJY12002" s="18"/>
      <c r="MJZ12002" s="18"/>
      <c r="MKA12002" s="18"/>
      <c r="MKB12002" s="18"/>
      <c r="MKC12002" s="18"/>
      <c r="MKD12002" s="18"/>
      <c r="MKE12002" s="18"/>
      <c r="MKF12002" s="18"/>
      <c r="MKG12002" s="18"/>
      <c r="MKH12002" s="18"/>
      <c r="MKI12002" s="18"/>
      <c r="MKJ12002" s="18"/>
      <c r="MKK12002" s="18"/>
      <c r="MKL12002" s="18"/>
      <c r="MKM12002" s="18"/>
      <c r="MKN12002" s="18"/>
      <c r="MKO12002" s="18"/>
      <c r="MKP12002" s="18"/>
      <c r="MKQ12002" s="18"/>
      <c r="MKR12002" s="18"/>
      <c r="MKS12002" s="18"/>
      <c r="MKT12002" s="18"/>
      <c r="MKU12002" s="18"/>
      <c r="MKV12002" s="18"/>
      <c r="MKW12002" s="18"/>
      <c r="MKX12002" s="18"/>
      <c r="MKY12002" s="18"/>
      <c r="MKZ12002" s="18"/>
      <c r="MLA12002" s="18"/>
      <c r="MLB12002" s="18"/>
      <c r="MLC12002" s="18"/>
      <c r="MLD12002" s="18"/>
      <c r="MLE12002" s="18"/>
      <c r="MLF12002" s="18"/>
      <c r="MLG12002" s="18"/>
      <c r="MLH12002" s="18"/>
      <c r="MLI12002" s="18"/>
      <c r="MLJ12002" s="18"/>
      <c r="MLK12002" s="18"/>
      <c r="MLL12002" s="18"/>
      <c r="MLM12002" s="18"/>
      <c r="MLN12002" s="18"/>
      <c r="MLO12002" s="18"/>
      <c r="MLP12002" s="18"/>
      <c r="MLQ12002" s="18"/>
      <c r="MLR12002" s="18"/>
      <c r="MLS12002" s="18"/>
      <c r="MLT12002" s="18"/>
      <c r="MLU12002" s="18"/>
      <c r="MLV12002" s="18"/>
      <c r="MLW12002" s="18"/>
      <c r="MLX12002" s="18"/>
      <c r="MLY12002" s="18"/>
      <c r="MLZ12002" s="18"/>
      <c r="MMA12002" s="18"/>
      <c r="MMB12002" s="18"/>
      <c r="MMC12002" s="18"/>
      <c r="MMD12002" s="18"/>
      <c r="MME12002" s="18"/>
      <c r="MMF12002" s="18"/>
      <c r="MMG12002" s="18"/>
      <c r="MMH12002" s="18"/>
      <c r="MMI12002" s="18"/>
      <c r="MMJ12002" s="18"/>
      <c r="MMK12002" s="18"/>
      <c r="MML12002" s="18"/>
      <c r="MMM12002" s="18"/>
      <c r="MMN12002" s="18"/>
      <c r="MMO12002" s="18"/>
      <c r="MMP12002" s="18"/>
      <c r="MMQ12002" s="18"/>
      <c r="MMR12002" s="18"/>
      <c r="MMS12002" s="18"/>
      <c r="MMT12002" s="18"/>
      <c r="MMU12002" s="18"/>
      <c r="MMV12002" s="18"/>
      <c r="MMW12002" s="18"/>
      <c r="MMX12002" s="18"/>
      <c r="MMY12002" s="18"/>
      <c r="MMZ12002" s="18"/>
      <c r="MNA12002" s="18"/>
      <c r="MNB12002" s="18"/>
      <c r="MNC12002" s="18"/>
      <c r="MND12002" s="18"/>
      <c r="MNE12002" s="18"/>
      <c r="MNF12002" s="18"/>
      <c r="MNG12002" s="18"/>
      <c r="MNH12002" s="18"/>
      <c r="MNI12002" s="18"/>
      <c r="MNJ12002" s="18"/>
      <c r="MNK12002" s="18"/>
      <c r="MNL12002" s="18"/>
      <c r="MNM12002" s="18"/>
      <c r="MNN12002" s="18"/>
      <c r="MNO12002" s="18"/>
      <c r="MNP12002" s="18"/>
      <c r="MNQ12002" s="18"/>
      <c r="MNR12002" s="18"/>
      <c r="MNS12002" s="18"/>
      <c r="MNT12002" s="18"/>
      <c r="MNU12002" s="18"/>
      <c r="MNV12002" s="18"/>
      <c r="MNW12002" s="18"/>
      <c r="MNX12002" s="18"/>
      <c r="MNY12002" s="18"/>
      <c r="MNZ12002" s="18"/>
      <c r="MOA12002" s="18"/>
      <c r="MOB12002" s="18"/>
      <c r="MOC12002" s="18"/>
      <c r="MOD12002" s="18"/>
      <c r="MOE12002" s="18"/>
      <c r="MOF12002" s="18"/>
      <c r="MOG12002" s="18"/>
      <c r="MOH12002" s="18"/>
      <c r="MOI12002" s="18"/>
      <c r="MOJ12002" s="18"/>
      <c r="MOK12002" s="18"/>
      <c r="MOL12002" s="18"/>
      <c r="MOM12002" s="18"/>
      <c r="MON12002" s="18"/>
      <c r="MOO12002" s="18"/>
      <c r="MOP12002" s="18"/>
      <c r="MOQ12002" s="18"/>
      <c r="MOR12002" s="18"/>
      <c r="MOS12002" s="18"/>
      <c r="MOT12002" s="18"/>
      <c r="MOU12002" s="18"/>
      <c r="MOV12002" s="18"/>
      <c r="MOW12002" s="18"/>
      <c r="MOX12002" s="18"/>
      <c r="MOY12002" s="18"/>
      <c r="MOZ12002" s="18"/>
      <c r="MPA12002" s="18"/>
      <c r="MPB12002" s="18"/>
      <c r="MPC12002" s="18"/>
      <c r="MPD12002" s="18"/>
      <c r="MPE12002" s="18"/>
      <c r="MPF12002" s="18"/>
      <c r="MPG12002" s="18"/>
      <c r="MPH12002" s="18"/>
      <c r="MPI12002" s="18"/>
      <c r="MPJ12002" s="18"/>
      <c r="MPK12002" s="18"/>
      <c r="MPL12002" s="18"/>
      <c r="MPM12002" s="18"/>
      <c r="MPN12002" s="18"/>
      <c r="MPO12002" s="18"/>
      <c r="MPP12002" s="18"/>
      <c r="MPQ12002" s="18"/>
      <c r="MPR12002" s="18"/>
      <c r="MPS12002" s="18"/>
      <c r="MPT12002" s="18"/>
      <c r="MPU12002" s="18"/>
      <c r="MPV12002" s="18"/>
      <c r="MPW12002" s="18"/>
      <c r="MPX12002" s="18"/>
      <c r="MPY12002" s="18"/>
      <c r="MPZ12002" s="18"/>
      <c r="MQA12002" s="18"/>
      <c r="MQB12002" s="18"/>
      <c r="MQC12002" s="18"/>
      <c r="MQD12002" s="18"/>
      <c r="MQE12002" s="18"/>
      <c r="MQF12002" s="18"/>
      <c r="MQG12002" s="18"/>
      <c r="MQH12002" s="18"/>
      <c r="MQI12002" s="18"/>
      <c r="MQJ12002" s="18"/>
      <c r="MQK12002" s="18"/>
      <c r="MQL12002" s="18"/>
      <c r="MQM12002" s="18"/>
      <c r="MQN12002" s="18"/>
      <c r="MQO12002" s="18"/>
      <c r="MQP12002" s="18"/>
      <c r="MQQ12002" s="18"/>
      <c r="MQR12002" s="18"/>
      <c r="MQS12002" s="18"/>
      <c r="MQT12002" s="18"/>
      <c r="MQU12002" s="18"/>
      <c r="MQV12002" s="18"/>
      <c r="MQW12002" s="18"/>
      <c r="MQX12002" s="18"/>
      <c r="MQY12002" s="18"/>
      <c r="MQZ12002" s="18"/>
      <c r="MRA12002" s="18"/>
      <c r="MRB12002" s="18"/>
      <c r="MRC12002" s="18"/>
      <c r="MRD12002" s="18"/>
      <c r="MRE12002" s="18"/>
      <c r="MRF12002" s="18"/>
      <c r="MRG12002" s="18"/>
      <c r="MRH12002" s="18"/>
      <c r="MRI12002" s="18"/>
      <c r="MRJ12002" s="18"/>
      <c r="MRK12002" s="18"/>
      <c r="MRL12002" s="18"/>
      <c r="MRM12002" s="18"/>
      <c r="MRN12002" s="18"/>
      <c r="MRO12002" s="18"/>
      <c r="MRP12002" s="18"/>
      <c r="MRQ12002" s="18"/>
      <c r="MRR12002" s="18"/>
      <c r="MRS12002" s="18"/>
      <c r="MRT12002" s="18"/>
      <c r="MRU12002" s="18"/>
      <c r="MRV12002" s="18"/>
      <c r="MRW12002" s="18"/>
      <c r="MRX12002" s="18"/>
      <c r="MRY12002" s="18"/>
      <c r="MRZ12002" s="18"/>
      <c r="MSA12002" s="18"/>
      <c r="MSB12002" s="18"/>
      <c r="MSC12002" s="18"/>
      <c r="MSD12002" s="18"/>
      <c r="MSE12002" s="18"/>
      <c r="MSF12002" s="18"/>
      <c r="MSG12002" s="18"/>
      <c r="MSH12002" s="18"/>
      <c r="MSI12002" s="18"/>
      <c r="MSJ12002" s="18"/>
      <c r="MSK12002" s="18"/>
      <c r="MSL12002" s="18"/>
      <c r="MSM12002" s="18"/>
      <c r="MSN12002" s="18"/>
      <c r="MSO12002" s="18"/>
      <c r="MSP12002" s="18"/>
      <c r="MSQ12002" s="18"/>
      <c r="MSR12002" s="18"/>
      <c r="MSS12002" s="18"/>
      <c r="MST12002" s="18"/>
      <c r="MSU12002" s="18"/>
      <c r="MSV12002" s="18"/>
      <c r="MSW12002" s="18"/>
      <c r="MSX12002" s="18"/>
      <c r="MSY12002" s="18"/>
      <c r="MSZ12002" s="18"/>
      <c r="MTA12002" s="18"/>
      <c r="MTB12002" s="18"/>
      <c r="MTC12002" s="18"/>
      <c r="MTD12002" s="18"/>
      <c r="MTE12002" s="18"/>
      <c r="MTF12002" s="18"/>
      <c r="MTG12002" s="18"/>
      <c r="MTH12002" s="18"/>
      <c r="MTI12002" s="18"/>
      <c r="MTJ12002" s="18"/>
      <c r="MTK12002" s="18"/>
      <c r="MTL12002" s="18"/>
      <c r="MTM12002" s="18"/>
      <c r="MTN12002" s="18"/>
      <c r="MTO12002" s="18"/>
      <c r="MTP12002" s="18"/>
      <c r="MTQ12002" s="18"/>
      <c r="MTR12002" s="18"/>
      <c r="MTS12002" s="18"/>
      <c r="MTT12002" s="18"/>
      <c r="MTU12002" s="18"/>
      <c r="MTV12002" s="18"/>
      <c r="MTW12002" s="18"/>
      <c r="MTX12002" s="18"/>
      <c r="MTY12002" s="18"/>
      <c r="MTZ12002" s="18"/>
      <c r="MUA12002" s="18"/>
      <c r="MUB12002" s="18"/>
      <c r="MUC12002" s="18"/>
      <c r="MUD12002" s="18"/>
      <c r="MUE12002" s="18"/>
      <c r="MUF12002" s="18"/>
      <c r="MUG12002" s="18"/>
      <c r="MUH12002" s="18"/>
      <c r="MUI12002" s="18"/>
      <c r="MUJ12002" s="18"/>
      <c r="MUK12002" s="18"/>
      <c r="MUL12002" s="18"/>
      <c r="MUM12002" s="18"/>
      <c r="MUN12002" s="18"/>
      <c r="MUO12002" s="18"/>
      <c r="MUP12002" s="18"/>
      <c r="MUQ12002" s="18"/>
      <c r="MUR12002" s="18"/>
      <c r="MUS12002" s="18"/>
      <c r="MUT12002" s="18"/>
      <c r="MUU12002" s="18"/>
      <c r="MUV12002" s="18"/>
      <c r="MUW12002" s="18"/>
      <c r="MUX12002" s="18"/>
      <c r="MUY12002" s="18"/>
      <c r="MUZ12002" s="18"/>
      <c r="MVA12002" s="18"/>
      <c r="MVB12002" s="18"/>
      <c r="MVC12002" s="18"/>
      <c r="MVD12002" s="18"/>
      <c r="MVE12002" s="18"/>
      <c r="MVF12002" s="18"/>
      <c r="MVG12002" s="18"/>
      <c r="MVH12002" s="18"/>
      <c r="MVI12002" s="18"/>
      <c r="MVJ12002" s="18"/>
      <c r="MVK12002" s="18"/>
      <c r="MVL12002" s="18"/>
      <c r="MVM12002" s="18"/>
      <c r="MVN12002" s="18"/>
      <c r="MVO12002" s="18"/>
      <c r="MVP12002" s="18"/>
      <c r="MVQ12002" s="18"/>
      <c r="MVR12002" s="18"/>
      <c r="MVS12002" s="18"/>
      <c r="MVT12002" s="18"/>
      <c r="MVU12002" s="18"/>
      <c r="MVV12002" s="18"/>
      <c r="MVW12002" s="18"/>
      <c r="MVX12002" s="18"/>
      <c r="MVY12002" s="18"/>
      <c r="MVZ12002" s="18"/>
      <c r="MWA12002" s="18"/>
      <c r="MWB12002" s="18"/>
      <c r="MWC12002" s="18"/>
      <c r="MWD12002" s="18"/>
      <c r="MWE12002" s="18"/>
      <c r="MWF12002" s="18"/>
      <c r="MWG12002" s="18"/>
      <c r="MWH12002" s="18"/>
      <c r="MWI12002" s="18"/>
      <c r="MWJ12002" s="18"/>
      <c r="MWK12002" s="18"/>
      <c r="MWL12002" s="18"/>
      <c r="MWM12002" s="18"/>
      <c r="MWN12002" s="18"/>
      <c r="MWO12002" s="18"/>
      <c r="MWP12002" s="18"/>
      <c r="MWQ12002" s="18"/>
      <c r="MWR12002" s="18"/>
      <c r="MWS12002" s="18"/>
      <c r="MWT12002" s="18"/>
      <c r="MWU12002" s="18"/>
      <c r="MWV12002" s="18"/>
      <c r="MWW12002" s="18"/>
      <c r="MWX12002" s="18"/>
      <c r="MWY12002" s="18"/>
      <c r="MWZ12002" s="18"/>
      <c r="MXA12002" s="18"/>
      <c r="MXB12002" s="18"/>
      <c r="MXC12002" s="18"/>
      <c r="MXD12002" s="18"/>
      <c r="MXE12002" s="18"/>
      <c r="MXF12002" s="18"/>
      <c r="MXG12002" s="18"/>
      <c r="MXH12002" s="18"/>
      <c r="MXI12002" s="18"/>
      <c r="MXJ12002" s="18"/>
      <c r="MXK12002" s="18"/>
      <c r="MXL12002" s="18"/>
      <c r="MXM12002" s="18"/>
      <c r="MXN12002" s="18"/>
      <c r="MXO12002" s="18"/>
      <c r="MXP12002" s="18"/>
      <c r="MXQ12002" s="18"/>
      <c r="MXR12002" s="18"/>
      <c r="MXS12002" s="18"/>
      <c r="MXT12002" s="18"/>
      <c r="MXU12002" s="18"/>
      <c r="MXV12002" s="18"/>
      <c r="MXW12002" s="18"/>
      <c r="MXX12002" s="18"/>
      <c r="MXY12002" s="18"/>
      <c r="MXZ12002" s="18"/>
      <c r="MYA12002" s="18"/>
      <c r="MYB12002" s="18"/>
      <c r="MYC12002" s="18"/>
      <c r="MYD12002" s="18"/>
      <c r="MYE12002" s="18"/>
      <c r="MYF12002" s="18"/>
      <c r="MYG12002" s="18"/>
      <c r="MYH12002" s="18"/>
      <c r="MYI12002" s="18"/>
      <c r="MYJ12002" s="18"/>
      <c r="MYK12002" s="18"/>
      <c r="MYL12002" s="18"/>
      <c r="MYM12002" s="18"/>
      <c r="MYN12002" s="18"/>
      <c r="MYO12002" s="18"/>
      <c r="MYP12002" s="18"/>
      <c r="MYQ12002" s="18"/>
      <c r="MYR12002" s="18"/>
      <c r="MYS12002" s="18"/>
      <c r="MYT12002" s="18"/>
      <c r="MYU12002" s="18"/>
      <c r="MYV12002" s="18"/>
      <c r="MYW12002" s="18"/>
      <c r="MYX12002" s="18"/>
      <c r="MYY12002" s="18"/>
      <c r="MYZ12002" s="18"/>
      <c r="MZA12002" s="18"/>
      <c r="MZB12002" s="18"/>
      <c r="MZC12002" s="18"/>
      <c r="MZD12002" s="18"/>
      <c r="MZE12002" s="18"/>
      <c r="MZF12002" s="18"/>
      <c r="MZG12002" s="18"/>
      <c r="MZH12002" s="18"/>
      <c r="MZI12002" s="18"/>
      <c r="MZJ12002" s="18"/>
      <c r="MZK12002" s="18"/>
      <c r="MZL12002" s="18"/>
      <c r="MZM12002" s="18"/>
      <c r="MZN12002" s="18"/>
      <c r="MZO12002" s="18"/>
      <c r="MZP12002" s="18"/>
      <c r="MZQ12002" s="18"/>
      <c r="MZR12002" s="18"/>
      <c r="MZS12002" s="18"/>
      <c r="MZT12002" s="18"/>
      <c r="MZU12002" s="18"/>
      <c r="MZV12002" s="18"/>
      <c r="MZW12002" s="18"/>
      <c r="MZX12002" s="18"/>
      <c r="MZY12002" s="18"/>
      <c r="MZZ12002" s="18"/>
      <c r="NAA12002" s="18"/>
      <c r="NAB12002" s="18"/>
      <c r="NAC12002" s="18"/>
      <c r="NAD12002" s="18"/>
      <c r="NAE12002" s="18"/>
      <c r="NAF12002" s="18"/>
      <c r="NAG12002" s="18"/>
      <c r="NAH12002" s="18"/>
      <c r="NAI12002" s="18"/>
      <c r="NAJ12002" s="18"/>
      <c r="NAK12002" s="18"/>
      <c r="NAL12002" s="18"/>
      <c r="NAM12002" s="18"/>
      <c r="NAN12002" s="18"/>
      <c r="NAO12002" s="18"/>
      <c r="NAP12002" s="18"/>
      <c r="NAQ12002" s="18"/>
      <c r="NAR12002" s="18"/>
      <c r="NAS12002" s="18"/>
      <c r="NAT12002" s="18"/>
      <c r="NAU12002" s="18"/>
      <c r="NAV12002" s="18"/>
      <c r="NAW12002" s="18"/>
      <c r="NAX12002" s="18"/>
      <c r="NAY12002" s="18"/>
      <c r="NAZ12002" s="18"/>
      <c r="NBA12002" s="18"/>
      <c r="NBB12002" s="18"/>
      <c r="NBC12002" s="18"/>
      <c r="NBD12002" s="18"/>
      <c r="NBE12002" s="18"/>
      <c r="NBF12002" s="18"/>
      <c r="NBG12002" s="18"/>
      <c r="NBH12002" s="18"/>
      <c r="NBI12002" s="18"/>
      <c r="NBJ12002" s="18"/>
      <c r="NBK12002" s="18"/>
      <c r="NBL12002" s="18"/>
      <c r="NBM12002" s="18"/>
      <c r="NBN12002" s="18"/>
      <c r="NBO12002" s="18"/>
      <c r="NBP12002" s="18"/>
      <c r="NBQ12002" s="18"/>
      <c r="NBR12002" s="18"/>
      <c r="NBS12002" s="18"/>
      <c r="NBT12002" s="18"/>
      <c r="NBU12002" s="18"/>
      <c r="NBV12002" s="18"/>
      <c r="NBW12002" s="18"/>
      <c r="NBX12002" s="18"/>
      <c r="NBY12002" s="18"/>
      <c r="NBZ12002" s="18"/>
      <c r="NCA12002" s="18"/>
      <c r="NCB12002" s="18"/>
      <c r="NCC12002" s="18"/>
      <c r="NCD12002" s="18"/>
      <c r="NCE12002" s="18"/>
      <c r="NCF12002" s="18"/>
      <c r="NCG12002" s="18"/>
      <c r="NCH12002" s="18"/>
      <c r="NCI12002" s="18"/>
      <c r="NCJ12002" s="18"/>
      <c r="NCK12002" s="18"/>
      <c r="NCL12002" s="18"/>
      <c r="NCM12002" s="18"/>
      <c r="NCN12002" s="18"/>
      <c r="NCO12002" s="18"/>
      <c r="NCP12002" s="18"/>
      <c r="NCQ12002" s="18"/>
      <c r="NCR12002" s="18"/>
      <c r="NCS12002" s="18"/>
      <c r="NCT12002" s="18"/>
      <c r="NCU12002" s="18"/>
      <c r="NCV12002" s="18"/>
      <c r="NCW12002" s="18"/>
      <c r="NCX12002" s="18"/>
      <c r="NCY12002" s="18"/>
      <c r="NCZ12002" s="18"/>
      <c r="NDA12002" s="18"/>
      <c r="NDB12002" s="18"/>
      <c r="NDC12002" s="18"/>
      <c r="NDD12002" s="18"/>
      <c r="NDE12002" s="18"/>
      <c r="NDF12002" s="18"/>
      <c r="NDG12002" s="18"/>
      <c r="NDH12002" s="18"/>
      <c r="NDI12002" s="18"/>
      <c r="NDJ12002" s="18"/>
      <c r="NDK12002" s="18"/>
      <c r="NDL12002" s="18"/>
      <c r="NDM12002" s="18"/>
      <c r="NDN12002" s="18"/>
      <c r="NDO12002" s="18"/>
      <c r="NDP12002" s="18"/>
      <c r="NDQ12002" s="18"/>
      <c r="NDR12002" s="18"/>
      <c r="NDS12002" s="18"/>
      <c r="NDT12002" s="18"/>
      <c r="NDU12002" s="18"/>
      <c r="NDV12002" s="18"/>
      <c r="NDW12002" s="18"/>
      <c r="NDX12002" s="18"/>
      <c r="NDY12002" s="18"/>
      <c r="NDZ12002" s="18"/>
      <c r="NEA12002" s="18"/>
      <c r="NEB12002" s="18"/>
      <c r="NEC12002" s="18"/>
      <c r="NED12002" s="18"/>
      <c r="NEE12002" s="18"/>
      <c r="NEF12002" s="18"/>
      <c r="NEG12002" s="18"/>
      <c r="NEH12002" s="18"/>
      <c r="NEI12002" s="18"/>
      <c r="NEJ12002" s="18"/>
      <c r="NEK12002" s="18"/>
      <c r="NEL12002" s="18"/>
      <c r="NEM12002" s="18"/>
      <c r="NEN12002" s="18"/>
      <c r="NEO12002" s="18"/>
      <c r="NEP12002" s="18"/>
      <c r="NEQ12002" s="18"/>
      <c r="NER12002" s="18"/>
      <c r="NES12002" s="18"/>
      <c r="NET12002" s="18"/>
      <c r="NEU12002" s="18"/>
      <c r="NEV12002" s="18"/>
      <c r="NEW12002" s="18"/>
      <c r="NEX12002" s="18"/>
      <c r="NEY12002" s="18"/>
      <c r="NEZ12002" s="18"/>
      <c r="NFA12002" s="18"/>
      <c r="NFB12002" s="18"/>
      <c r="NFC12002" s="18"/>
      <c r="NFD12002" s="18"/>
      <c r="NFE12002" s="18"/>
      <c r="NFF12002" s="18"/>
      <c r="NFG12002" s="18"/>
      <c r="NFH12002" s="18"/>
      <c r="NFI12002" s="18"/>
      <c r="NFJ12002" s="18"/>
      <c r="NFK12002" s="18"/>
      <c r="NFL12002" s="18"/>
      <c r="NFM12002" s="18"/>
      <c r="NFN12002" s="18"/>
      <c r="NFO12002" s="18"/>
      <c r="NFP12002" s="18"/>
      <c r="NFQ12002" s="18"/>
      <c r="NFR12002" s="18"/>
      <c r="NFS12002" s="18"/>
      <c r="NFT12002" s="18"/>
      <c r="NFU12002" s="18"/>
      <c r="NFV12002" s="18"/>
      <c r="NFW12002" s="18"/>
      <c r="NFX12002" s="18"/>
      <c r="NFY12002" s="18"/>
      <c r="NFZ12002" s="18"/>
      <c r="NGA12002" s="18"/>
      <c r="NGB12002" s="18"/>
      <c r="NGC12002" s="18"/>
      <c r="NGD12002" s="18"/>
      <c r="NGE12002" s="18"/>
      <c r="NGF12002" s="18"/>
      <c r="NGG12002" s="18"/>
      <c r="NGH12002" s="18"/>
      <c r="NGI12002" s="18"/>
      <c r="NGJ12002" s="18"/>
      <c r="NGK12002" s="18"/>
      <c r="NGL12002" s="18"/>
      <c r="NGM12002" s="18"/>
      <c r="NGN12002" s="18"/>
      <c r="NGO12002" s="18"/>
      <c r="NGP12002" s="18"/>
      <c r="NGQ12002" s="18"/>
      <c r="NGR12002" s="18"/>
      <c r="NGS12002" s="18"/>
      <c r="NGT12002" s="18"/>
      <c r="NGU12002" s="18"/>
      <c r="NGV12002" s="18"/>
      <c r="NGW12002" s="18"/>
      <c r="NGX12002" s="18"/>
      <c r="NGY12002" s="18"/>
      <c r="NGZ12002" s="18"/>
      <c r="NHA12002" s="18"/>
      <c r="NHB12002" s="18"/>
      <c r="NHC12002" s="18"/>
      <c r="NHD12002" s="18"/>
      <c r="NHE12002" s="18"/>
      <c r="NHF12002" s="18"/>
      <c r="NHG12002" s="18"/>
      <c r="NHH12002" s="18"/>
      <c r="NHI12002" s="18"/>
      <c r="NHJ12002" s="18"/>
      <c r="NHK12002" s="18"/>
      <c r="NHL12002" s="18"/>
      <c r="NHM12002" s="18"/>
      <c r="NHN12002" s="18"/>
      <c r="NHO12002" s="18"/>
      <c r="NHP12002" s="18"/>
      <c r="NHQ12002" s="18"/>
      <c r="NHR12002" s="18"/>
      <c r="NHS12002" s="18"/>
      <c r="NHT12002" s="18"/>
      <c r="NHU12002" s="18"/>
      <c r="NHV12002" s="18"/>
      <c r="NHW12002" s="18"/>
      <c r="NHX12002" s="18"/>
      <c r="NHY12002" s="18"/>
      <c r="NHZ12002" s="18"/>
      <c r="NIA12002" s="18"/>
      <c r="NIB12002" s="18"/>
      <c r="NIC12002" s="18"/>
      <c r="NID12002" s="18"/>
      <c r="NIE12002" s="18"/>
      <c r="NIF12002" s="18"/>
      <c r="NIG12002" s="18"/>
      <c r="NIH12002" s="18"/>
      <c r="NII12002" s="18"/>
      <c r="NIJ12002" s="18"/>
      <c r="NIK12002" s="18"/>
      <c r="NIL12002" s="18"/>
      <c r="NIM12002" s="18"/>
      <c r="NIN12002" s="18"/>
      <c r="NIO12002" s="18"/>
      <c r="NIP12002" s="18"/>
      <c r="NIQ12002" s="18"/>
      <c r="NIR12002" s="18"/>
      <c r="NIS12002" s="18"/>
      <c r="NIT12002" s="18"/>
      <c r="NIU12002" s="18"/>
      <c r="NIV12002" s="18"/>
      <c r="NIW12002" s="18"/>
      <c r="NIX12002" s="18"/>
      <c r="NIY12002" s="18"/>
      <c r="NIZ12002" s="18"/>
      <c r="NJA12002" s="18"/>
      <c r="NJB12002" s="18"/>
      <c r="NJC12002" s="18"/>
      <c r="NJD12002" s="18"/>
      <c r="NJE12002" s="18"/>
      <c r="NJF12002" s="18"/>
      <c r="NJG12002" s="18"/>
      <c r="NJH12002" s="18"/>
      <c r="NJI12002" s="18"/>
      <c r="NJJ12002" s="18"/>
      <c r="NJK12002" s="18"/>
      <c r="NJL12002" s="18"/>
      <c r="NJM12002" s="18"/>
      <c r="NJN12002" s="18"/>
      <c r="NJO12002" s="18"/>
      <c r="NJP12002" s="18"/>
      <c r="NJQ12002" s="18"/>
      <c r="NJR12002" s="18"/>
      <c r="NJS12002" s="18"/>
      <c r="NJT12002" s="18"/>
      <c r="NJU12002" s="18"/>
      <c r="NJV12002" s="18"/>
      <c r="NJW12002" s="18"/>
      <c r="NJX12002" s="18"/>
      <c r="NJY12002" s="18"/>
      <c r="NJZ12002" s="18"/>
      <c r="NKA12002" s="18"/>
      <c r="NKB12002" s="18"/>
      <c r="NKC12002" s="18"/>
      <c r="NKD12002" s="18"/>
      <c r="NKE12002" s="18"/>
      <c r="NKF12002" s="18"/>
      <c r="NKG12002" s="18"/>
      <c r="NKH12002" s="18"/>
      <c r="NKI12002" s="18"/>
      <c r="NKJ12002" s="18"/>
      <c r="NKK12002" s="18"/>
      <c r="NKL12002" s="18"/>
      <c r="NKM12002" s="18"/>
      <c r="NKN12002" s="18"/>
      <c r="NKO12002" s="18"/>
      <c r="NKP12002" s="18"/>
      <c r="NKQ12002" s="18"/>
      <c r="NKR12002" s="18"/>
      <c r="NKS12002" s="18"/>
      <c r="NKT12002" s="18"/>
      <c r="NKU12002" s="18"/>
      <c r="NKV12002" s="18"/>
      <c r="NKW12002" s="18"/>
      <c r="NKX12002" s="18"/>
      <c r="NKY12002" s="18"/>
      <c r="NKZ12002" s="18"/>
      <c r="NLA12002" s="18"/>
      <c r="NLB12002" s="18"/>
      <c r="NLC12002" s="18"/>
      <c r="NLD12002" s="18"/>
      <c r="NLE12002" s="18"/>
      <c r="NLF12002" s="18"/>
      <c r="NLG12002" s="18"/>
      <c r="NLH12002" s="18"/>
      <c r="NLI12002" s="18"/>
      <c r="NLJ12002" s="18"/>
      <c r="NLK12002" s="18"/>
      <c r="NLL12002" s="18"/>
      <c r="NLM12002" s="18"/>
      <c r="NLN12002" s="18"/>
      <c r="NLO12002" s="18"/>
      <c r="NLP12002" s="18"/>
      <c r="NLQ12002" s="18"/>
      <c r="NLR12002" s="18"/>
      <c r="NLS12002" s="18"/>
      <c r="NLT12002" s="18"/>
      <c r="NLU12002" s="18"/>
      <c r="NLV12002" s="18"/>
      <c r="NLW12002" s="18"/>
      <c r="NLX12002" s="18"/>
      <c r="NLY12002" s="18"/>
      <c r="NLZ12002" s="18"/>
      <c r="NMA12002" s="18"/>
      <c r="NMB12002" s="18"/>
      <c r="NMC12002" s="18"/>
      <c r="NMD12002" s="18"/>
      <c r="NME12002" s="18"/>
      <c r="NMF12002" s="18"/>
      <c r="NMG12002" s="18"/>
      <c r="NMH12002" s="18"/>
      <c r="NMI12002" s="18"/>
      <c r="NMJ12002" s="18"/>
      <c r="NMK12002" s="18"/>
      <c r="NML12002" s="18"/>
      <c r="NMM12002" s="18"/>
      <c r="NMN12002" s="18"/>
      <c r="NMO12002" s="18"/>
      <c r="NMP12002" s="18"/>
      <c r="NMQ12002" s="18"/>
      <c r="NMR12002" s="18"/>
      <c r="NMS12002" s="18"/>
      <c r="NMT12002" s="18"/>
      <c r="NMU12002" s="18"/>
      <c r="NMV12002" s="18"/>
      <c r="NMW12002" s="18"/>
      <c r="NMX12002" s="18"/>
      <c r="NMY12002" s="18"/>
      <c r="NMZ12002" s="18"/>
      <c r="NNA12002" s="18"/>
      <c r="NNB12002" s="18"/>
      <c r="NNC12002" s="18"/>
      <c r="NND12002" s="18"/>
      <c r="NNE12002" s="18"/>
      <c r="NNF12002" s="18"/>
      <c r="NNG12002" s="18"/>
      <c r="NNH12002" s="18"/>
      <c r="NNI12002" s="18"/>
      <c r="NNJ12002" s="18"/>
      <c r="NNK12002" s="18"/>
      <c r="NNL12002" s="18"/>
      <c r="NNM12002" s="18"/>
      <c r="NNN12002" s="18"/>
      <c r="NNO12002" s="18"/>
      <c r="NNP12002" s="18"/>
      <c r="NNQ12002" s="18"/>
      <c r="NNR12002" s="18"/>
      <c r="NNS12002" s="18"/>
      <c r="NNT12002" s="18"/>
      <c r="NNU12002" s="18"/>
      <c r="NNV12002" s="18"/>
      <c r="NNW12002" s="18"/>
      <c r="NNX12002" s="18"/>
      <c r="NNY12002" s="18"/>
      <c r="NNZ12002" s="18"/>
      <c r="NOA12002" s="18"/>
      <c r="NOB12002" s="18"/>
      <c r="NOC12002" s="18"/>
      <c r="NOD12002" s="18"/>
      <c r="NOE12002" s="18"/>
      <c r="NOF12002" s="18"/>
      <c r="NOG12002" s="18"/>
      <c r="NOH12002" s="18"/>
      <c r="NOI12002" s="18"/>
      <c r="NOJ12002" s="18"/>
      <c r="NOK12002" s="18"/>
      <c r="NOL12002" s="18"/>
      <c r="NOM12002" s="18"/>
      <c r="NON12002" s="18"/>
      <c r="NOO12002" s="18"/>
      <c r="NOP12002" s="18"/>
      <c r="NOQ12002" s="18"/>
      <c r="NOR12002" s="18"/>
      <c r="NOS12002" s="18"/>
      <c r="NOT12002" s="18"/>
      <c r="NOU12002" s="18"/>
      <c r="NOV12002" s="18"/>
      <c r="NOW12002" s="18"/>
      <c r="NOX12002" s="18"/>
      <c r="NOY12002" s="18"/>
      <c r="NOZ12002" s="18"/>
      <c r="NPA12002" s="18"/>
      <c r="NPB12002" s="18"/>
      <c r="NPC12002" s="18"/>
      <c r="NPD12002" s="18"/>
      <c r="NPE12002" s="18"/>
      <c r="NPF12002" s="18"/>
      <c r="NPG12002" s="18"/>
      <c r="NPH12002" s="18"/>
      <c r="NPI12002" s="18"/>
      <c r="NPJ12002" s="18"/>
      <c r="NPK12002" s="18"/>
      <c r="NPL12002" s="18"/>
      <c r="NPM12002" s="18"/>
      <c r="NPN12002" s="18"/>
      <c r="NPO12002" s="18"/>
      <c r="NPP12002" s="18"/>
      <c r="NPQ12002" s="18"/>
      <c r="NPR12002" s="18"/>
      <c r="NPS12002" s="18"/>
      <c r="NPT12002" s="18"/>
      <c r="NPU12002" s="18"/>
      <c r="NPV12002" s="18"/>
      <c r="NPW12002" s="18"/>
      <c r="NPX12002" s="18"/>
      <c r="NPY12002" s="18"/>
      <c r="NPZ12002" s="18"/>
      <c r="NQA12002" s="18"/>
      <c r="NQB12002" s="18"/>
      <c r="NQC12002" s="18"/>
      <c r="NQD12002" s="18"/>
      <c r="NQE12002" s="18"/>
      <c r="NQF12002" s="18"/>
      <c r="NQG12002" s="18"/>
      <c r="NQH12002" s="18"/>
      <c r="NQI12002" s="18"/>
      <c r="NQJ12002" s="18"/>
      <c r="NQK12002" s="18"/>
      <c r="NQL12002" s="18"/>
      <c r="NQM12002" s="18"/>
      <c r="NQN12002" s="18"/>
      <c r="NQO12002" s="18"/>
      <c r="NQP12002" s="18"/>
      <c r="NQQ12002" s="18"/>
      <c r="NQR12002" s="18"/>
      <c r="NQS12002" s="18"/>
      <c r="NQT12002" s="18"/>
      <c r="NQU12002" s="18"/>
      <c r="NQV12002" s="18"/>
      <c r="NQW12002" s="18"/>
      <c r="NQX12002" s="18"/>
      <c r="NQY12002" s="18"/>
      <c r="NQZ12002" s="18"/>
      <c r="NRA12002" s="18"/>
      <c r="NRB12002" s="18"/>
      <c r="NRC12002" s="18"/>
      <c r="NRD12002" s="18"/>
      <c r="NRE12002" s="18"/>
      <c r="NRF12002" s="18"/>
      <c r="NRG12002" s="18"/>
      <c r="NRH12002" s="18"/>
      <c r="NRI12002" s="18"/>
      <c r="NRJ12002" s="18"/>
      <c r="NRK12002" s="18"/>
      <c r="NRL12002" s="18"/>
      <c r="NRM12002" s="18"/>
      <c r="NRN12002" s="18"/>
      <c r="NRO12002" s="18"/>
      <c r="NRP12002" s="18"/>
      <c r="NRQ12002" s="18"/>
      <c r="NRR12002" s="18"/>
      <c r="NRS12002" s="18"/>
      <c r="NRT12002" s="18"/>
      <c r="NRU12002" s="18"/>
      <c r="NRV12002" s="18"/>
      <c r="NRW12002" s="18"/>
      <c r="NRX12002" s="18"/>
      <c r="NRY12002" s="18"/>
      <c r="NRZ12002" s="18"/>
      <c r="NSA12002" s="18"/>
      <c r="NSB12002" s="18"/>
      <c r="NSC12002" s="18"/>
      <c r="NSD12002" s="18"/>
      <c r="NSE12002" s="18"/>
      <c r="NSF12002" s="18"/>
      <c r="NSG12002" s="18"/>
      <c r="NSH12002" s="18"/>
      <c r="NSI12002" s="18"/>
      <c r="NSJ12002" s="18"/>
      <c r="NSK12002" s="18"/>
      <c r="NSL12002" s="18"/>
      <c r="NSM12002" s="18"/>
      <c r="NSN12002" s="18"/>
      <c r="NSO12002" s="18"/>
      <c r="NSP12002" s="18"/>
      <c r="NSQ12002" s="18"/>
      <c r="NSR12002" s="18"/>
      <c r="NSS12002" s="18"/>
      <c r="NST12002" s="18"/>
      <c r="NSU12002" s="18"/>
      <c r="NSV12002" s="18"/>
      <c r="NSW12002" s="18"/>
      <c r="NSX12002" s="18"/>
      <c r="NSY12002" s="18"/>
      <c r="NSZ12002" s="18"/>
      <c r="NTA12002" s="18"/>
      <c r="NTB12002" s="18"/>
      <c r="NTC12002" s="18"/>
      <c r="NTD12002" s="18"/>
      <c r="NTE12002" s="18"/>
      <c r="NTF12002" s="18"/>
      <c r="NTG12002" s="18"/>
      <c r="NTH12002" s="18"/>
      <c r="NTI12002" s="18"/>
      <c r="NTJ12002" s="18"/>
      <c r="NTK12002" s="18"/>
      <c r="NTL12002" s="18"/>
      <c r="NTM12002" s="18"/>
      <c r="NTN12002" s="18"/>
      <c r="NTO12002" s="18"/>
      <c r="NTP12002" s="18"/>
      <c r="NTQ12002" s="18"/>
      <c r="NTR12002" s="18"/>
      <c r="NTS12002" s="18"/>
      <c r="NTT12002" s="18"/>
      <c r="NTU12002" s="18"/>
      <c r="NTV12002" s="18"/>
      <c r="NTW12002" s="18"/>
      <c r="NTX12002" s="18"/>
      <c r="NTY12002" s="18"/>
      <c r="NTZ12002" s="18"/>
      <c r="NUA12002" s="18"/>
      <c r="NUB12002" s="18"/>
      <c r="NUC12002" s="18"/>
      <c r="NUD12002" s="18"/>
      <c r="NUE12002" s="18"/>
      <c r="NUF12002" s="18"/>
      <c r="NUG12002" s="18"/>
      <c r="NUH12002" s="18"/>
      <c r="NUI12002" s="18"/>
      <c r="NUJ12002" s="18"/>
      <c r="NUK12002" s="18"/>
      <c r="NUL12002" s="18"/>
      <c r="NUM12002" s="18"/>
      <c r="NUN12002" s="18"/>
      <c r="NUO12002" s="18"/>
      <c r="NUP12002" s="18"/>
      <c r="NUQ12002" s="18"/>
      <c r="NUR12002" s="18"/>
      <c r="NUS12002" s="18"/>
      <c r="NUT12002" s="18"/>
      <c r="NUU12002" s="18"/>
      <c r="NUV12002" s="18"/>
      <c r="NUW12002" s="18"/>
      <c r="NUX12002" s="18"/>
      <c r="NUY12002" s="18"/>
      <c r="NUZ12002" s="18"/>
      <c r="NVA12002" s="18"/>
      <c r="NVB12002" s="18"/>
      <c r="NVC12002" s="18"/>
      <c r="NVD12002" s="18"/>
      <c r="NVE12002" s="18"/>
      <c r="NVF12002" s="18"/>
      <c r="NVG12002" s="18"/>
      <c r="NVH12002" s="18"/>
      <c r="NVI12002" s="18"/>
      <c r="NVJ12002" s="18"/>
      <c r="NVK12002" s="18"/>
      <c r="NVL12002" s="18"/>
      <c r="NVM12002" s="18"/>
      <c r="NVN12002" s="18"/>
      <c r="NVO12002" s="18"/>
      <c r="NVP12002" s="18"/>
      <c r="NVQ12002" s="18"/>
      <c r="NVR12002" s="18"/>
      <c r="NVS12002" s="18"/>
      <c r="NVT12002" s="18"/>
      <c r="NVU12002" s="18"/>
      <c r="NVV12002" s="18"/>
      <c r="NVW12002" s="18"/>
      <c r="NVX12002" s="18"/>
      <c r="NVY12002" s="18"/>
      <c r="NVZ12002" s="18"/>
      <c r="NWA12002" s="18"/>
      <c r="NWB12002" s="18"/>
      <c r="NWC12002" s="18"/>
      <c r="NWD12002" s="18"/>
      <c r="NWE12002" s="18"/>
      <c r="NWF12002" s="18"/>
      <c r="NWG12002" s="18"/>
      <c r="NWH12002" s="18"/>
      <c r="NWI12002" s="18"/>
      <c r="NWJ12002" s="18"/>
      <c r="NWK12002" s="18"/>
      <c r="NWL12002" s="18"/>
      <c r="NWM12002" s="18"/>
      <c r="NWN12002" s="18"/>
      <c r="NWO12002" s="18"/>
      <c r="NWP12002" s="18"/>
      <c r="NWQ12002" s="18"/>
      <c r="NWR12002" s="18"/>
      <c r="NWS12002" s="18"/>
      <c r="NWT12002" s="18"/>
      <c r="NWU12002" s="18"/>
      <c r="NWV12002" s="18"/>
      <c r="NWW12002" s="18"/>
      <c r="NWX12002" s="18"/>
      <c r="NWY12002" s="18"/>
      <c r="NWZ12002" s="18"/>
      <c r="NXA12002" s="18"/>
      <c r="NXB12002" s="18"/>
      <c r="NXC12002" s="18"/>
      <c r="NXD12002" s="18"/>
      <c r="NXE12002" s="18"/>
      <c r="NXF12002" s="18"/>
      <c r="NXG12002" s="18"/>
      <c r="NXH12002" s="18"/>
      <c r="NXI12002" s="18"/>
      <c r="NXJ12002" s="18"/>
      <c r="NXK12002" s="18"/>
      <c r="NXL12002" s="18"/>
      <c r="NXM12002" s="18"/>
      <c r="NXN12002" s="18"/>
      <c r="NXO12002" s="18"/>
      <c r="NXP12002" s="18"/>
      <c r="NXQ12002" s="18"/>
      <c r="NXR12002" s="18"/>
      <c r="NXS12002" s="18"/>
      <c r="NXT12002" s="18"/>
      <c r="NXU12002" s="18"/>
      <c r="NXV12002" s="18"/>
      <c r="NXW12002" s="18"/>
      <c r="NXX12002" s="18"/>
      <c r="NXY12002" s="18"/>
      <c r="NXZ12002" s="18"/>
      <c r="NYA12002" s="18"/>
      <c r="NYB12002" s="18"/>
      <c r="NYC12002" s="18"/>
      <c r="NYD12002" s="18"/>
      <c r="NYE12002" s="18"/>
      <c r="NYF12002" s="18"/>
      <c r="NYG12002" s="18"/>
      <c r="NYH12002" s="18"/>
      <c r="NYI12002" s="18"/>
      <c r="NYJ12002" s="18"/>
      <c r="NYK12002" s="18"/>
      <c r="NYL12002" s="18"/>
      <c r="NYM12002" s="18"/>
      <c r="NYN12002" s="18"/>
      <c r="NYO12002" s="18"/>
      <c r="NYP12002" s="18"/>
      <c r="NYQ12002" s="18"/>
      <c r="NYR12002" s="18"/>
      <c r="NYS12002" s="18"/>
      <c r="NYT12002" s="18"/>
      <c r="NYU12002" s="18"/>
      <c r="NYV12002" s="18"/>
      <c r="NYW12002" s="18"/>
      <c r="NYX12002" s="18"/>
      <c r="NYY12002" s="18"/>
      <c r="NYZ12002" s="18"/>
      <c r="NZA12002" s="18"/>
      <c r="NZB12002" s="18"/>
      <c r="NZC12002" s="18"/>
      <c r="NZD12002" s="18"/>
      <c r="NZE12002" s="18"/>
      <c r="NZF12002" s="18"/>
      <c r="NZG12002" s="18"/>
      <c r="NZH12002" s="18"/>
      <c r="NZI12002" s="18"/>
      <c r="NZJ12002" s="18"/>
      <c r="NZK12002" s="18"/>
      <c r="NZL12002" s="18"/>
      <c r="NZM12002" s="18"/>
      <c r="NZN12002" s="18"/>
      <c r="NZO12002" s="18"/>
      <c r="NZP12002" s="18"/>
      <c r="NZQ12002" s="18"/>
      <c r="NZR12002" s="18"/>
      <c r="NZS12002" s="18"/>
      <c r="NZT12002" s="18"/>
      <c r="NZU12002" s="18"/>
      <c r="NZV12002" s="18"/>
      <c r="NZW12002" s="18"/>
      <c r="NZX12002" s="18"/>
      <c r="NZY12002" s="18"/>
      <c r="NZZ12002" s="18"/>
      <c r="OAA12002" s="18"/>
      <c r="OAB12002" s="18"/>
      <c r="OAC12002" s="18"/>
      <c r="OAD12002" s="18"/>
      <c r="OAE12002" s="18"/>
      <c r="OAF12002" s="18"/>
      <c r="OAG12002" s="18"/>
      <c r="OAH12002" s="18"/>
      <c r="OAI12002" s="18"/>
      <c r="OAJ12002" s="18"/>
      <c r="OAK12002" s="18"/>
      <c r="OAL12002" s="18"/>
      <c r="OAM12002" s="18"/>
      <c r="OAN12002" s="18"/>
      <c r="OAO12002" s="18"/>
      <c r="OAP12002" s="18"/>
      <c r="OAQ12002" s="18"/>
      <c r="OAR12002" s="18"/>
      <c r="OAS12002" s="18"/>
      <c r="OAT12002" s="18"/>
      <c r="OAU12002" s="18"/>
      <c r="OAV12002" s="18"/>
      <c r="OAW12002" s="18"/>
      <c r="OAX12002" s="18"/>
      <c r="OAY12002" s="18"/>
      <c r="OAZ12002" s="18"/>
      <c r="OBA12002" s="18"/>
      <c r="OBB12002" s="18"/>
      <c r="OBC12002" s="18"/>
      <c r="OBD12002" s="18"/>
      <c r="OBE12002" s="18"/>
      <c r="OBF12002" s="18"/>
      <c r="OBG12002" s="18"/>
      <c r="OBH12002" s="18"/>
      <c r="OBI12002" s="18"/>
      <c r="OBJ12002" s="18"/>
      <c r="OBK12002" s="18"/>
      <c r="OBL12002" s="18"/>
      <c r="OBM12002" s="18"/>
      <c r="OBN12002" s="18"/>
      <c r="OBO12002" s="18"/>
      <c r="OBP12002" s="18"/>
      <c r="OBQ12002" s="18"/>
      <c r="OBR12002" s="18"/>
      <c r="OBS12002" s="18"/>
      <c r="OBT12002" s="18"/>
      <c r="OBU12002" s="18"/>
      <c r="OBV12002" s="18"/>
      <c r="OBW12002" s="18"/>
      <c r="OBX12002" s="18"/>
      <c r="OBY12002" s="18"/>
      <c r="OBZ12002" s="18"/>
      <c r="OCA12002" s="18"/>
      <c r="OCB12002" s="18"/>
      <c r="OCC12002" s="18"/>
      <c r="OCD12002" s="18"/>
      <c r="OCE12002" s="18"/>
      <c r="OCF12002" s="18"/>
      <c r="OCG12002" s="18"/>
      <c r="OCH12002" s="18"/>
      <c r="OCI12002" s="18"/>
      <c r="OCJ12002" s="18"/>
      <c r="OCK12002" s="18"/>
      <c r="OCL12002" s="18"/>
      <c r="OCM12002" s="18"/>
      <c r="OCN12002" s="18"/>
      <c r="OCO12002" s="18"/>
      <c r="OCP12002" s="18"/>
      <c r="OCQ12002" s="18"/>
      <c r="OCR12002" s="18"/>
      <c r="OCS12002" s="18"/>
      <c r="OCT12002" s="18"/>
      <c r="OCU12002" s="18"/>
      <c r="OCV12002" s="18"/>
      <c r="OCW12002" s="18"/>
      <c r="OCX12002" s="18"/>
      <c r="OCY12002" s="18"/>
      <c r="OCZ12002" s="18"/>
      <c r="ODA12002" s="18"/>
      <c r="ODB12002" s="18"/>
      <c r="ODC12002" s="18"/>
      <c r="ODD12002" s="18"/>
      <c r="ODE12002" s="18"/>
      <c r="ODF12002" s="18"/>
      <c r="ODG12002" s="18"/>
      <c r="ODH12002" s="18"/>
      <c r="ODI12002" s="18"/>
      <c r="ODJ12002" s="18"/>
      <c r="ODK12002" s="18"/>
      <c r="ODL12002" s="18"/>
      <c r="ODM12002" s="18"/>
      <c r="ODN12002" s="18"/>
      <c r="ODO12002" s="18"/>
      <c r="ODP12002" s="18"/>
      <c r="ODQ12002" s="18"/>
      <c r="ODR12002" s="18"/>
      <c r="ODS12002" s="18"/>
      <c r="ODT12002" s="18"/>
      <c r="ODU12002" s="18"/>
      <c r="ODV12002" s="18"/>
      <c r="ODW12002" s="18"/>
      <c r="ODX12002" s="18"/>
      <c r="ODY12002" s="18"/>
      <c r="ODZ12002" s="18"/>
      <c r="OEA12002" s="18"/>
      <c r="OEB12002" s="18"/>
      <c r="OEC12002" s="18"/>
      <c r="OED12002" s="18"/>
      <c r="OEE12002" s="18"/>
      <c r="OEF12002" s="18"/>
      <c r="OEG12002" s="18"/>
      <c r="OEH12002" s="18"/>
      <c r="OEI12002" s="18"/>
      <c r="OEJ12002" s="18"/>
      <c r="OEK12002" s="18"/>
      <c r="OEL12002" s="18"/>
      <c r="OEM12002" s="18"/>
      <c r="OEN12002" s="18"/>
      <c r="OEO12002" s="18"/>
      <c r="OEP12002" s="18"/>
      <c r="OEQ12002" s="18"/>
      <c r="OER12002" s="18"/>
      <c r="OES12002" s="18"/>
      <c r="OET12002" s="18"/>
      <c r="OEU12002" s="18"/>
      <c r="OEV12002" s="18"/>
      <c r="OEW12002" s="18"/>
      <c r="OEX12002" s="18"/>
      <c r="OEY12002" s="18"/>
      <c r="OEZ12002" s="18"/>
      <c r="OFA12002" s="18"/>
      <c r="OFB12002" s="18"/>
      <c r="OFC12002" s="18"/>
      <c r="OFD12002" s="18"/>
      <c r="OFE12002" s="18"/>
      <c r="OFF12002" s="18"/>
      <c r="OFG12002" s="18"/>
      <c r="OFH12002" s="18"/>
      <c r="OFI12002" s="18"/>
      <c r="OFJ12002" s="18"/>
      <c r="OFK12002" s="18"/>
      <c r="OFL12002" s="18"/>
      <c r="OFM12002" s="18"/>
      <c r="OFN12002" s="18"/>
      <c r="OFO12002" s="18"/>
      <c r="OFP12002" s="18"/>
      <c r="OFQ12002" s="18"/>
      <c r="OFR12002" s="18"/>
      <c r="OFS12002" s="18"/>
      <c r="OFT12002" s="18"/>
      <c r="OFU12002" s="18"/>
      <c r="OFV12002" s="18"/>
      <c r="OFW12002" s="18"/>
      <c r="OFX12002" s="18"/>
      <c r="OFY12002" s="18"/>
      <c r="OFZ12002" s="18"/>
      <c r="OGA12002" s="18"/>
      <c r="OGB12002" s="18"/>
      <c r="OGC12002" s="18"/>
      <c r="OGD12002" s="18"/>
      <c r="OGE12002" s="18"/>
      <c r="OGF12002" s="18"/>
      <c r="OGG12002" s="18"/>
      <c r="OGH12002" s="18"/>
      <c r="OGI12002" s="18"/>
      <c r="OGJ12002" s="18"/>
      <c r="OGK12002" s="18"/>
      <c r="OGL12002" s="18"/>
      <c r="OGM12002" s="18"/>
      <c r="OGN12002" s="18"/>
      <c r="OGO12002" s="18"/>
      <c r="OGP12002" s="18"/>
      <c r="OGQ12002" s="18"/>
      <c r="OGR12002" s="18"/>
      <c r="OGS12002" s="18"/>
      <c r="OGT12002" s="18"/>
      <c r="OGU12002" s="18"/>
      <c r="OGV12002" s="18"/>
      <c r="OGW12002" s="18"/>
      <c r="OGX12002" s="18"/>
      <c r="OGY12002" s="18"/>
      <c r="OGZ12002" s="18"/>
      <c r="OHA12002" s="18"/>
      <c r="OHB12002" s="18"/>
      <c r="OHC12002" s="18"/>
      <c r="OHD12002" s="18"/>
      <c r="OHE12002" s="18"/>
      <c r="OHF12002" s="18"/>
      <c r="OHG12002" s="18"/>
      <c r="OHH12002" s="18"/>
      <c r="OHI12002" s="18"/>
      <c r="OHJ12002" s="18"/>
      <c r="OHK12002" s="18"/>
      <c r="OHL12002" s="18"/>
      <c r="OHM12002" s="18"/>
      <c r="OHN12002" s="18"/>
      <c r="OHO12002" s="18"/>
      <c r="OHP12002" s="18"/>
      <c r="OHQ12002" s="18"/>
      <c r="OHR12002" s="18"/>
      <c r="OHS12002" s="18"/>
      <c r="OHT12002" s="18"/>
      <c r="OHU12002" s="18"/>
      <c r="OHV12002" s="18"/>
      <c r="OHW12002" s="18"/>
      <c r="OHX12002" s="18"/>
      <c r="OHY12002" s="18"/>
      <c r="OHZ12002" s="18"/>
      <c r="OIA12002" s="18"/>
      <c r="OIB12002" s="18"/>
      <c r="OIC12002" s="18"/>
      <c r="OID12002" s="18"/>
      <c r="OIE12002" s="18"/>
      <c r="OIF12002" s="18"/>
      <c r="OIG12002" s="18"/>
      <c r="OIH12002" s="18"/>
      <c r="OII12002" s="18"/>
      <c r="OIJ12002" s="18"/>
      <c r="OIK12002" s="18"/>
      <c r="OIL12002" s="18"/>
      <c r="OIM12002" s="18"/>
      <c r="OIN12002" s="18"/>
      <c r="OIO12002" s="18"/>
      <c r="OIP12002" s="18"/>
      <c r="OIQ12002" s="18"/>
      <c r="OIR12002" s="18"/>
      <c r="OIS12002" s="18"/>
      <c r="OIT12002" s="18"/>
      <c r="OIU12002" s="18"/>
      <c r="OIV12002" s="18"/>
      <c r="OIW12002" s="18"/>
      <c r="OIX12002" s="18"/>
      <c r="OIY12002" s="18"/>
      <c r="OIZ12002" s="18"/>
      <c r="OJA12002" s="18"/>
      <c r="OJB12002" s="18"/>
      <c r="OJC12002" s="18"/>
      <c r="OJD12002" s="18"/>
      <c r="OJE12002" s="18"/>
      <c r="OJF12002" s="18"/>
      <c r="OJG12002" s="18"/>
      <c r="OJH12002" s="18"/>
      <c r="OJI12002" s="18"/>
      <c r="OJJ12002" s="18"/>
      <c r="OJK12002" s="18"/>
      <c r="OJL12002" s="18"/>
      <c r="OJM12002" s="18"/>
      <c r="OJN12002" s="18"/>
      <c r="OJO12002" s="18"/>
      <c r="OJP12002" s="18"/>
      <c r="OJQ12002" s="18"/>
      <c r="OJR12002" s="18"/>
      <c r="OJS12002" s="18"/>
      <c r="OJT12002" s="18"/>
      <c r="OJU12002" s="18"/>
      <c r="OJV12002" s="18"/>
      <c r="OJW12002" s="18"/>
      <c r="OJX12002" s="18"/>
      <c r="OJY12002" s="18"/>
      <c r="OJZ12002" s="18"/>
      <c r="OKA12002" s="18"/>
      <c r="OKB12002" s="18"/>
      <c r="OKC12002" s="18"/>
      <c r="OKD12002" s="18"/>
      <c r="OKE12002" s="18"/>
      <c r="OKF12002" s="18"/>
      <c r="OKG12002" s="18"/>
      <c r="OKH12002" s="18"/>
      <c r="OKI12002" s="18"/>
      <c r="OKJ12002" s="18"/>
      <c r="OKK12002" s="18"/>
      <c r="OKL12002" s="18"/>
      <c r="OKM12002" s="18"/>
      <c r="OKN12002" s="18"/>
      <c r="OKO12002" s="18"/>
      <c r="OKP12002" s="18"/>
      <c r="OKQ12002" s="18"/>
      <c r="OKR12002" s="18"/>
      <c r="OKS12002" s="18"/>
      <c r="OKT12002" s="18"/>
      <c r="OKU12002" s="18"/>
      <c r="OKV12002" s="18"/>
      <c r="OKW12002" s="18"/>
      <c r="OKX12002" s="18"/>
      <c r="OKY12002" s="18"/>
      <c r="OKZ12002" s="18"/>
      <c r="OLA12002" s="18"/>
      <c r="OLB12002" s="18"/>
      <c r="OLC12002" s="18"/>
      <c r="OLD12002" s="18"/>
      <c r="OLE12002" s="18"/>
      <c r="OLF12002" s="18"/>
      <c r="OLG12002" s="18"/>
      <c r="OLH12002" s="18"/>
      <c r="OLI12002" s="18"/>
      <c r="OLJ12002" s="18"/>
      <c r="OLK12002" s="18"/>
      <c r="OLL12002" s="18"/>
      <c r="OLM12002" s="18"/>
      <c r="OLN12002" s="18"/>
      <c r="OLO12002" s="18"/>
      <c r="OLP12002" s="18"/>
      <c r="OLQ12002" s="18"/>
      <c r="OLR12002" s="18"/>
      <c r="OLS12002" s="18"/>
      <c r="OLT12002" s="18"/>
      <c r="OLU12002" s="18"/>
      <c r="OLV12002" s="18"/>
      <c r="OLW12002" s="18"/>
      <c r="OLX12002" s="18"/>
      <c r="OLY12002" s="18"/>
      <c r="OLZ12002" s="18"/>
      <c r="OMA12002" s="18"/>
      <c r="OMB12002" s="18"/>
      <c r="OMC12002" s="18"/>
      <c r="OMD12002" s="18"/>
      <c r="OME12002" s="18"/>
      <c r="OMF12002" s="18"/>
      <c r="OMG12002" s="18"/>
      <c r="OMH12002" s="18"/>
      <c r="OMI12002" s="18"/>
      <c r="OMJ12002" s="18"/>
      <c r="OMK12002" s="18"/>
      <c r="OML12002" s="18"/>
      <c r="OMM12002" s="18"/>
      <c r="OMN12002" s="18"/>
      <c r="OMO12002" s="18"/>
      <c r="OMP12002" s="18"/>
      <c r="OMQ12002" s="18"/>
      <c r="OMR12002" s="18"/>
      <c r="OMS12002" s="18"/>
      <c r="OMT12002" s="18"/>
      <c r="OMU12002" s="18"/>
      <c r="OMV12002" s="18"/>
      <c r="OMW12002" s="18"/>
      <c r="OMX12002" s="18"/>
      <c r="OMY12002" s="18"/>
      <c r="OMZ12002" s="18"/>
      <c r="ONA12002" s="18"/>
      <c r="ONB12002" s="18"/>
      <c r="ONC12002" s="18"/>
      <c r="OND12002" s="18"/>
      <c r="ONE12002" s="18"/>
      <c r="ONF12002" s="18"/>
      <c r="ONG12002" s="18"/>
      <c r="ONH12002" s="18"/>
      <c r="ONI12002" s="18"/>
      <c r="ONJ12002" s="18"/>
      <c r="ONK12002" s="18"/>
      <c r="ONL12002" s="18"/>
      <c r="ONM12002" s="18"/>
      <c r="ONN12002" s="18"/>
      <c r="ONO12002" s="18"/>
      <c r="ONP12002" s="18"/>
      <c r="ONQ12002" s="18"/>
      <c r="ONR12002" s="18"/>
      <c r="ONS12002" s="18"/>
      <c r="ONT12002" s="18"/>
      <c r="ONU12002" s="18"/>
      <c r="ONV12002" s="18"/>
      <c r="ONW12002" s="18"/>
      <c r="ONX12002" s="18"/>
      <c r="ONY12002" s="18"/>
      <c r="ONZ12002" s="18"/>
      <c r="OOA12002" s="18"/>
      <c r="OOB12002" s="18"/>
      <c r="OOC12002" s="18"/>
      <c r="OOD12002" s="18"/>
      <c r="OOE12002" s="18"/>
      <c r="OOF12002" s="18"/>
      <c r="OOG12002" s="18"/>
      <c r="OOH12002" s="18"/>
      <c r="OOI12002" s="18"/>
      <c r="OOJ12002" s="18"/>
      <c r="OOK12002" s="18"/>
      <c r="OOL12002" s="18"/>
      <c r="OOM12002" s="18"/>
      <c r="OON12002" s="18"/>
      <c r="OOO12002" s="18"/>
      <c r="OOP12002" s="18"/>
      <c r="OOQ12002" s="18"/>
      <c r="OOR12002" s="18"/>
      <c r="OOS12002" s="18"/>
      <c r="OOT12002" s="18"/>
      <c r="OOU12002" s="18"/>
      <c r="OOV12002" s="18"/>
      <c r="OOW12002" s="18"/>
      <c r="OOX12002" s="18"/>
      <c r="OOY12002" s="18"/>
      <c r="OOZ12002" s="18"/>
      <c r="OPA12002" s="18"/>
      <c r="OPB12002" s="18"/>
      <c r="OPC12002" s="18"/>
      <c r="OPD12002" s="18"/>
      <c r="OPE12002" s="18"/>
      <c r="OPF12002" s="18"/>
      <c r="OPG12002" s="18"/>
      <c r="OPH12002" s="18"/>
      <c r="OPI12002" s="18"/>
      <c r="OPJ12002" s="18"/>
      <c r="OPK12002" s="18"/>
      <c r="OPL12002" s="18"/>
      <c r="OPM12002" s="18"/>
      <c r="OPN12002" s="18"/>
      <c r="OPO12002" s="18"/>
      <c r="OPP12002" s="18"/>
      <c r="OPQ12002" s="18"/>
      <c r="OPR12002" s="18"/>
      <c r="OPS12002" s="18"/>
      <c r="OPT12002" s="18"/>
      <c r="OPU12002" s="18"/>
      <c r="OPV12002" s="18"/>
      <c r="OPW12002" s="18"/>
      <c r="OPX12002" s="18"/>
      <c r="OPY12002" s="18"/>
      <c r="OPZ12002" s="18"/>
      <c r="OQA12002" s="18"/>
      <c r="OQB12002" s="18"/>
      <c r="OQC12002" s="18"/>
      <c r="OQD12002" s="18"/>
      <c r="OQE12002" s="18"/>
      <c r="OQF12002" s="18"/>
      <c r="OQG12002" s="18"/>
      <c r="OQH12002" s="18"/>
      <c r="OQI12002" s="18"/>
      <c r="OQJ12002" s="18"/>
      <c r="OQK12002" s="18"/>
      <c r="OQL12002" s="18"/>
      <c r="OQM12002" s="18"/>
      <c r="OQN12002" s="18"/>
      <c r="OQO12002" s="18"/>
      <c r="OQP12002" s="18"/>
      <c r="OQQ12002" s="18"/>
      <c r="OQR12002" s="18"/>
      <c r="OQS12002" s="18"/>
      <c r="OQT12002" s="18"/>
      <c r="OQU12002" s="18"/>
      <c r="OQV12002" s="18"/>
      <c r="OQW12002" s="18"/>
      <c r="OQX12002" s="18"/>
      <c r="OQY12002" s="18"/>
      <c r="OQZ12002" s="18"/>
      <c r="ORA12002" s="18"/>
      <c r="ORB12002" s="18"/>
      <c r="ORC12002" s="18"/>
      <c r="ORD12002" s="18"/>
      <c r="ORE12002" s="18"/>
      <c r="ORF12002" s="18"/>
      <c r="ORG12002" s="18"/>
      <c r="ORH12002" s="18"/>
      <c r="ORI12002" s="18"/>
      <c r="ORJ12002" s="18"/>
      <c r="ORK12002" s="18"/>
      <c r="ORL12002" s="18"/>
      <c r="ORM12002" s="18"/>
      <c r="ORN12002" s="18"/>
      <c r="ORO12002" s="18"/>
      <c r="ORP12002" s="18"/>
      <c r="ORQ12002" s="18"/>
      <c r="ORR12002" s="18"/>
      <c r="ORS12002" s="18"/>
      <c r="ORT12002" s="18"/>
      <c r="ORU12002" s="18"/>
      <c r="ORV12002" s="18"/>
      <c r="ORW12002" s="18"/>
      <c r="ORX12002" s="18"/>
      <c r="ORY12002" s="18"/>
      <c r="ORZ12002" s="18"/>
      <c r="OSA12002" s="18"/>
      <c r="OSB12002" s="18"/>
      <c r="OSC12002" s="18"/>
      <c r="OSD12002" s="18"/>
      <c r="OSE12002" s="18"/>
      <c r="OSF12002" s="18"/>
      <c r="OSG12002" s="18"/>
      <c r="OSH12002" s="18"/>
      <c r="OSI12002" s="18"/>
      <c r="OSJ12002" s="18"/>
      <c r="OSK12002" s="18"/>
      <c r="OSL12002" s="18"/>
      <c r="OSM12002" s="18"/>
      <c r="OSN12002" s="18"/>
      <c r="OSO12002" s="18"/>
      <c r="OSP12002" s="18"/>
      <c r="OSQ12002" s="18"/>
      <c r="OSR12002" s="18"/>
      <c r="OSS12002" s="18"/>
      <c r="OST12002" s="18"/>
      <c r="OSU12002" s="18"/>
      <c r="OSV12002" s="18"/>
      <c r="OSW12002" s="18"/>
      <c r="OSX12002" s="18"/>
      <c r="OSY12002" s="18"/>
      <c r="OSZ12002" s="18"/>
      <c r="OTA12002" s="18"/>
      <c r="OTB12002" s="18"/>
      <c r="OTC12002" s="18"/>
      <c r="OTD12002" s="18"/>
      <c r="OTE12002" s="18"/>
      <c r="OTF12002" s="18"/>
      <c r="OTG12002" s="18"/>
      <c r="OTH12002" s="18"/>
      <c r="OTI12002" s="18"/>
      <c r="OTJ12002" s="18"/>
      <c r="OTK12002" s="18"/>
      <c r="OTL12002" s="18"/>
      <c r="OTM12002" s="18"/>
      <c r="OTN12002" s="18"/>
      <c r="OTO12002" s="18"/>
      <c r="OTP12002" s="18"/>
      <c r="OTQ12002" s="18"/>
      <c r="OTR12002" s="18"/>
      <c r="OTS12002" s="18"/>
      <c r="OTT12002" s="18"/>
      <c r="OTU12002" s="18"/>
      <c r="OTV12002" s="18"/>
      <c r="OTW12002" s="18"/>
      <c r="OTX12002" s="18"/>
      <c r="OTY12002" s="18"/>
      <c r="OTZ12002" s="18"/>
      <c r="OUA12002" s="18"/>
      <c r="OUB12002" s="18"/>
      <c r="OUC12002" s="18"/>
      <c r="OUD12002" s="18"/>
      <c r="OUE12002" s="18"/>
      <c r="OUF12002" s="18"/>
      <c r="OUG12002" s="18"/>
      <c r="OUH12002" s="18"/>
      <c r="OUI12002" s="18"/>
      <c r="OUJ12002" s="18"/>
      <c r="OUK12002" s="18"/>
      <c r="OUL12002" s="18"/>
      <c r="OUM12002" s="18"/>
      <c r="OUN12002" s="18"/>
      <c r="OUO12002" s="18"/>
      <c r="OUP12002" s="18"/>
      <c r="OUQ12002" s="18"/>
      <c r="OUR12002" s="18"/>
      <c r="OUS12002" s="18"/>
      <c r="OUT12002" s="18"/>
      <c r="OUU12002" s="18"/>
      <c r="OUV12002" s="18"/>
      <c r="OUW12002" s="18"/>
      <c r="OUX12002" s="18"/>
      <c r="OUY12002" s="18"/>
      <c r="OUZ12002" s="18"/>
      <c r="OVA12002" s="18"/>
      <c r="OVB12002" s="18"/>
      <c r="OVC12002" s="18"/>
      <c r="OVD12002" s="18"/>
      <c r="OVE12002" s="18"/>
      <c r="OVF12002" s="18"/>
      <c r="OVG12002" s="18"/>
      <c r="OVH12002" s="18"/>
      <c r="OVI12002" s="18"/>
      <c r="OVJ12002" s="18"/>
      <c r="OVK12002" s="18"/>
      <c r="OVL12002" s="18"/>
      <c r="OVM12002" s="18"/>
      <c r="OVN12002" s="18"/>
      <c r="OVO12002" s="18"/>
      <c r="OVP12002" s="18"/>
      <c r="OVQ12002" s="18"/>
      <c r="OVR12002" s="18"/>
      <c r="OVS12002" s="18"/>
      <c r="OVT12002" s="18"/>
      <c r="OVU12002" s="18"/>
      <c r="OVV12002" s="18"/>
      <c r="OVW12002" s="18"/>
      <c r="OVX12002" s="18"/>
      <c r="OVY12002" s="18"/>
      <c r="OVZ12002" s="18"/>
      <c r="OWA12002" s="18"/>
      <c r="OWB12002" s="18"/>
      <c r="OWC12002" s="18"/>
      <c r="OWD12002" s="18"/>
      <c r="OWE12002" s="18"/>
      <c r="OWF12002" s="18"/>
      <c r="OWG12002" s="18"/>
      <c r="OWH12002" s="18"/>
      <c r="OWI12002" s="18"/>
      <c r="OWJ12002" s="18"/>
      <c r="OWK12002" s="18"/>
      <c r="OWL12002" s="18"/>
      <c r="OWM12002" s="18"/>
      <c r="OWN12002" s="18"/>
      <c r="OWO12002" s="18"/>
      <c r="OWP12002" s="18"/>
      <c r="OWQ12002" s="18"/>
      <c r="OWR12002" s="18"/>
      <c r="OWS12002" s="18"/>
      <c r="OWT12002" s="18"/>
      <c r="OWU12002" s="18"/>
      <c r="OWV12002" s="18"/>
      <c r="OWW12002" s="18"/>
      <c r="OWX12002" s="18"/>
      <c r="OWY12002" s="18"/>
      <c r="OWZ12002" s="18"/>
      <c r="OXA12002" s="18"/>
      <c r="OXB12002" s="18"/>
      <c r="OXC12002" s="18"/>
      <c r="OXD12002" s="18"/>
      <c r="OXE12002" s="18"/>
      <c r="OXF12002" s="18"/>
      <c r="OXG12002" s="18"/>
      <c r="OXH12002" s="18"/>
      <c r="OXI12002" s="18"/>
      <c r="OXJ12002" s="18"/>
      <c r="OXK12002" s="18"/>
      <c r="OXL12002" s="18"/>
      <c r="OXM12002" s="18"/>
      <c r="OXN12002" s="18"/>
      <c r="OXO12002" s="18"/>
      <c r="OXP12002" s="18"/>
      <c r="OXQ12002" s="18"/>
      <c r="OXR12002" s="18"/>
      <c r="OXS12002" s="18"/>
      <c r="OXT12002" s="18"/>
      <c r="OXU12002" s="18"/>
      <c r="OXV12002" s="18"/>
      <c r="OXW12002" s="18"/>
      <c r="OXX12002" s="18"/>
      <c r="OXY12002" s="18"/>
      <c r="OXZ12002" s="18"/>
      <c r="OYA12002" s="18"/>
      <c r="OYB12002" s="18"/>
      <c r="OYC12002" s="18"/>
      <c r="OYD12002" s="18"/>
      <c r="OYE12002" s="18"/>
      <c r="OYF12002" s="18"/>
      <c r="OYG12002" s="18"/>
      <c r="OYH12002" s="18"/>
      <c r="OYI12002" s="18"/>
      <c r="OYJ12002" s="18"/>
      <c r="OYK12002" s="18"/>
      <c r="OYL12002" s="18"/>
      <c r="OYM12002" s="18"/>
      <c r="OYN12002" s="18"/>
      <c r="OYO12002" s="18"/>
      <c r="OYP12002" s="18"/>
      <c r="OYQ12002" s="18"/>
      <c r="OYR12002" s="18"/>
      <c r="OYS12002" s="18"/>
      <c r="OYT12002" s="18"/>
      <c r="OYU12002" s="18"/>
      <c r="OYV12002" s="18"/>
      <c r="OYW12002" s="18"/>
      <c r="OYX12002" s="18"/>
      <c r="OYY12002" s="18"/>
      <c r="OYZ12002" s="18"/>
      <c r="OZA12002" s="18"/>
      <c r="OZB12002" s="18"/>
      <c r="OZC12002" s="18"/>
      <c r="OZD12002" s="18"/>
      <c r="OZE12002" s="18"/>
      <c r="OZF12002" s="18"/>
      <c r="OZG12002" s="18"/>
      <c r="OZH12002" s="18"/>
      <c r="OZI12002" s="18"/>
      <c r="OZJ12002" s="18"/>
      <c r="OZK12002" s="18"/>
      <c r="OZL12002" s="18"/>
      <c r="OZM12002" s="18"/>
      <c r="OZN12002" s="18"/>
      <c r="OZO12002" s="18"/>
      <c r="OZP12002" s="18"/>
      <c r="OZQ12002" s="18"/>
      <c r="OZR12002" s="18"/>
      <c r="OZS12002" s="18"/>
      <c r="OZT12002" s="18"/>
      <c r="OZU12002" s="18"/>
      <c r="OZV12002" s="18"/>
      <c r="OZW12002" s="18"/>
      <c r="OZX12002" s="18"/>
      <c r="OZY12002" s="18"/>
      <c r="OZZ12002" s="18"/>
      <c r="PAA12002" s="18"/>
      <c r="PAB12002" s="18"/>
      <c r="PAC12002" s="18"/>
      <c r="PAD12002" s="18"/>
      <c r="PAE12002" s="18"/>
      <c r="PAF12002" s="18"/>
      <c r="PAG12002" s="18"/>
      <c r="PAH12002" s="18"/>
      <c r="PAI12002" s="18"/>
      <c r="PAJ12002" s="18"/>
      <c r="PAK12002" s="18"/>
      <c r="PAL12002" s="18"/>
      <c r="PAM12002" s="18"/>
      <c r="PAN12002" s="18"/>
      <c r="PAO12002" s="18"/>
      <c r="PAP12002" s="18"/>
      <c r="PAQ12002" s="18"/>
      <c r="PAR12002" s="18"/>
      <c r="PAS12002" s="18"/>
      <c r="PAT12002" s="18"/>
      <c r="PAU12002" s="18"/>
      <c r="PAV12002" s="18"/>
      <c r="PAW12002" s="18"/>
      <c r="PAX12002" s="18"/>
      <c r="PAY12002" s="18"/>
      <c r="PAZ12002" s="18"/>
      <c r="PBA12002" s="18"/>
      <c r="PBB12002" s="18"/>
      <c r="PBC12002" s="18"/>
      <c r="PBD12002" s="18"/>
      <c r="PBE12002" s="18"/>
      <c r="PBF12002" s="18"/>
      <c r="PBG12002" s="18"/>
      <c r="PBH12002" s="18"/>
      <c r="PBI12002" s="18"/>
      <c r="PBJ12002" s="18"/>
      <c r="PBK12002" s="18"/>
      <c r="PBL12002" s="18"/>
      <c r="PBM12002" s="18"/>
      <c r="PBN12002" s="18"/>
      <c r="PBO12002" s="18"/>
      <c r="PBP12002" s="18"/>
      <c r="PBQ12002" s="18"/>
      <c r="PBR12002" s="18"/>
      <c r="PBS12002" s="18"/>
      <c r="PBT12002" s="18"/>
      <c r="PBU12002" s="18"/>
      <c r="PBV12002" s="18"/>
      <c r="PBW12002" s="18"/>
      <c r="PBX12002" s="18"/>
      <c r="PBY12002" s="18"/>
      <c r="PBZ12002" s="18"/>
      <c r="PCA12002" s="18"/>
      <c r="PCB12002" s="18"/>
      <c r="PCC12002" s="18"/>
      <c r="PCD12002" s="18"/>
      <c r="PCE12002" s="18"/>
      <c r="PCF12002" s="18"/>
      <c r="PCG12002" s="18"/>
      <c r="PCH12002" s="18"/>
      <c r="PCI12002" s="18"/>
      <c r="PCJ12002" s="18"/>
      <c r="PCK12002" s="18"/>
      <c r="PCL12002" s="18"/>
      <c r="PCM12002" s="18"/>
      <c r="PCN12002" s="18"/>
      <c r="PCO12002" s="18"/>
      <c r="PCP12002" s="18"/>
      <c r="PCQ12002" s="18"/>
      <c r="PCR12002" s="18"/>
      <c r="PCS12002" s="18"/>
      <c r="PCT12002" s="18"/>
      <c r="PCU12002" s="18"/>
      <c r="PCV12002" s="18"/>
      <c r="PCW12002" s="18"/>
      <c r="PCX12002" s="18"/>
      <c r="PCY12002" s="18"/>
      <c r="PCZ12002" s="18"/>
      <c r="PDA12002" s="18"/>
      <c r="PDB12002" s="18"/>
      <c r="PDC12002" s="18"/>
      <c r="PDD12002" s="18"/>
      <c r="PDE12002" s="18"/>
      <c r="PDF12002" s="18"/>
      <c r="PDG12002" s="18"/>
      <c r="PDH12002" s="18"/>
      <c r="PDI12002" s="18"/>
      <c r="PDJ12002" s="18"/>
      <c r="PDK12002" s="18"/>
      <c r="PDL12002" s="18"/>
      <c r="PDM12002" s="18"/>
      <c r="PDN12002" s="18"/>
      <c r="PDO12002" s="18"/>
      <c r="PDP12002" s="18"/>
      <c r="PDQ12002" s="18"/>
      <c r="PDR12002" s="18"/>
      <c r="PDS12002" s="18"/>
      <c r="PDT12002" s="18"/>
      <c r="PDU12002" s="18"/>
      <c r="PDV12002" s="18"/>
      <c r="PDW12002" s="18"/>
      <c r="PDX12002" s="18"/>
      <c r="PDY12002" s="18"/>
      <c r="PDZ12002" s="18"/>
      <c r="PEA12002" s="18"/>
      <c r="PEB12002" s="18"/>
      <c r="PEC12002" s="18"/>
      <c r="PED12002" s="18"/>
      <c r="PEE12002" s="18"/>
      <c r="PEF12002" s="18"/>
      <c r="PEG12002" s="18"/>
      <c r="PEH12002" s="18"/>
      <c r="PEI12002" s="18"/>
      <c r="PEJ12002" s="18"/>
      <c r="PEK12002" s="18"/>
      <c r="PEL12002" s="18"/>
      <c r="PEM12002" s="18"/>
      <c r="PEN12002" s="18"/>
      <c r="PEO12002" s="18"/>
      <c r="PEP12002" s="18"/>
      <c r="PEQ12002" s="18"/>
      <c r="PER12002" s="18"/>
      <c r="PES12002" s="18"/>
      <c r="PET12002" s="18"/>
      <c r="PEU12002" s="18"/>
      <c r="PEV12002" s="18"/>
      <c r="PEW12002" s="18"/>
      <c r="PEX12002" s="18"/>
      <c r="PEY12002" s="18"/>
      <c r="PEZ12002" s="18"/>
      <c r="PFA12002" s="18"/>
      <c r="PFB12002" s="18"/>
      <c r="PFC12002" s="18"/>
      <c r="PFD12002" s="18"/>
      <c r="PFE12002" s="18"/>
      <c r="PFF12002" s="18"/>
      <c r="PFG12002" s="18"/>
      <c r="PFH12002" s="18"/>
      <c r="PFI12002" s="18"/>
      <c r="PFJ12002" s="18"/>
      <c r="PFK12002" s="18"/>
      <c r="PFL12002" s="18"/>
      <c r="PFM12002" s="18"/>
      <c r="PFN12002" s="18"/>
      <c r="PFO12002" s="18"/>
      <c r="PFP12002" s="18"/>
      <c r="PFQ12002" s="18"/>
      <c r="PFR12002" s="18"/>
      <c r="PFS12002" s="18"/>
      <c r="PFT12002" s="18"/>
      <c r="PFU12002" s="18"/>
      <c r="PFV12002" s="18"/>
      <c r="PFW12002" s="18"/>
      <c r="PFX12002" s="18"/>
      <c r="PFY12002" s="18"/>
      <c r="PFZ12002" s="18"/>
      <c r="PGA12002" s="18"/>
      <c r="PGB12002" s="18"/>
      <c r="PGC12002" s="18"/>
      <c r="PGD12002" s="18"/>
      <c r="PGE12002" s="18"/>
      <c r="PGF12002" s="18"/>
      <c r="PGG12002" s="18"/>
      <c r="PGH12002" s="18"/>
      <c r="PGI12002" s="18"/>
      <c r="PGJ12002" s="18"/>
      <c r="PGK12002" s="18"/>
      <c r="PGL12002" s="18"/>
      <c r="PGM12002" s="18"/>
      <c r="PGN12002" s="18"/>
      <c r="PGO12002" s="18"/>
      <c r="PGP12002" s="18"/>
      <c r="PGQ12002" s="18"/>
      <c r="PGR12002" s="18"/>
      <c r="PGS12002" s="18"/>
      <c r="PGT12002" s="18"/>
      <c r="PGU12002" s="18"/>
      <c r="PGV12002" s="18"/>
      <c r="PGW12002" s="18"/>
      <c r="PGX12002" s="18"/>
      <c r="PGY12002" s="18"/>
      <c r="PGZ12002" s="18"/>
      <c r="PHA12002" s="18"/>
      <c r="PHB12002" s="18"/>
      <c r="PHC12002" s="18"/>
      <c r="PHD12002" s="18"/>
      <c r="PHE12002" s="18"/>
      <c r="PHF12002" s="18"/>
      <c r="PHG12002" s="18"/>
      <c r="PHH12002" s="18"/>
      <c r="PHI12002" s="18"/>
      <c r="PHJ12002" s="18"/>
      <c r="PHK12002" s="18"/>
      <c r="PHL12002" s="18"/>
      <c r="PHM12002" s="18"/>
      <c r="PHN12002" s="18"/>
      <c r="PHO12002" s="18"/>
      <c r="PHP12002" s="18"/>
      <c r="PHQ12002" s="18"/>
      <c r="PHR12002" s="18"/>
      <c r="PHS12002" s="18"/>
      <c r="PHT12002" s="18"/>
      <c r="PHU12002" s="18"/>
      <c r="PHV12002" s="18"/>
      <c r="PHW12002" s="18"/>
      <c r="PHX12002" s="18"/>
      <c r="PHY12002" s="18"/>
      <c r="PHZ12002" s="18"/>
      <c r="PIA12002" s="18"/>
      <c r="PIB12002" s="18"/>
      <c r="PIC12002" s="18"/>
      <c r="PID12002" s="18"/>
      <c r="PIE12002" s="18"/>
      <c r="PIF12002" s="18"/>
      <c r="PIG12002" s="18"/>
      <c r="PIH12002" s="18"/>
      <c r="PII12002" s="18"/>
      <c r="PIJ12002" s="18"/>
      <c r="PIK12002" s="18"/>
      <c r="PIL12002" s="18"/>
      <c r="PIM12002" s="18"/>
      <c r="PIN12002" s="18"/>
      <c r="PIO12002" s="18"/>
      <c r="PIP12002" s="18"/>
      <c r="PIQ12002" s="18"/>
      <c r="PIR12002" s="18"/>
      <c r="PIS12002" s="18"/>
      <c r="PIT12002" s="18"/>
      <c r="PIU12002" s="18"/>
      <c r="PIV12002" s="18"/>
      <c r="PIW12002" s="18"/>
      <c r="PIX12002" s="18"/>
      <c r="PIY12002" s="18"/>
      <c r="PIZ12002" s="18"/>
      <c r="PJA12002" s="18"/>
      <c r="PJB12002" s="18"/>
      <c r="PJC12002" s="18"/>
      <c r="PJD12002" s="18"/>
      <c r="PJE12002" s="18"/>
      <c r="PJF12002" s="18"/>
      <c r="PJG12002" s="18"/>
      <c r="PJH12002" s="18"/>
      <c r="PJI12002" s="18"/>
      <c r="PJJ12002" s="18"/>
      <c r="PJK12002" s="18"/>
      <c r="PJL12002" s="18"/>
      <c r="PJM12002" s="18"/>
      <c r="PJN12002" s="18"/>
      <c r="PJO12002" s="18"/>
      <c r="PJP12002" s="18"/>
      <c r="PJQ12002" s="18"/>
      <c r="PJR12002" s="18"/>
      <c r="PJS12002" s="18"/>
      <c r="PJT12002" s="18"/>
      <c r="PJU12002" s="18"/>
      <c r="PJV12002" s="18"/>
      <c r="PJW12002" s="18"/>
      <c r="PJX12002" s="18"/>
      <c r="PJY12002" s="18"/>
      <c r="PJZ12002" s="18"/>
      <c r="PKA12002" s="18"/>
      <c r="PKB12002" s="18"/>
      <c r="PKC12002" s="18"/>
      <c r="PKD12002" s="18"/>
      <c r="PKE12002" s="18"/>
      <c r="PKF12002" s="18"/>
      <c r="PKG12002" s="18"/>
      <c r="PKH12002" s="18"/>
      <c r="PKI12002" s="18"/>
      <c r="PKJ12002" s="18"/>
      <c r="PKK12002" s="18"/>
      <c r="PKL12002" s="18"/>
      <c r="PKM12002" s="18"/>
      <c r="PKN12002" s="18"/>
      <c r="PKO12002" s="18"/>
      <c r="PKP12002" s="18"/>
      <c r="PKQ12002" s="18"/>
      <c r="PKR12002" s="18"/>
      <c r="PKS12002" s="18"/>
      <c r="PKT12002" s="18"/>
      <c r="PKU12002" s="18"/>
      <c r="PKV12002" s="18"/>
      <c r="PKW12002" s="18"/>
      <c r="PKX12002" s="18"/>
      <c r="PKY12002" s="18"/>
      <c r="PKZ12002" s="18"/>
      <c r="PLA12002" s="18"/>
      <c r="PLB12002" s="18"/>
      <c r="PLC12002" s="18"/>
      <c r="PLD12002" s="18"/>
      <c r="PLE12002" s="18"/>
      <c r="PLF12002" s="18"/>
      <c r="PLG12002" s="18"/>
      <c r="PLH12002" s="18"/>
      <c r="PLI12002" s="18"/>
      <c r="PLJ12002" s="18"/>
      <c r="PLK12002" s="18"/>
      <c r="PLL12002" s="18"/>
      <c r="PLM12002" s="18"/>
      <c r="PLN12002" s="18"/>
      <c r="PLO12002" s="18"/>
      <c r="PLP12002" s="18"/>
      <c r="PLQ12002" s="18"/>
      <c r="PLR12002" s="18"/>
      <c r="PLS12002" s="18"/>
      <c r="PLT12002" s="18"/>
      <c r="PLU12002" s="18"/>
      <c r="PLV12002" s="18"/>
      <c r="PLW12002" s="18"/>
      <c r="PLX12002" s="18"/>
      <c r="PLY12002" s="18"/>
      <c r="PLZ12002" s="18"/>
      <c r="PMA12002" s="18"/>
      <c r="PMB12002" s="18"/>
      <c r="PMC12002" s="18"/>
      <c r="PMD12002" s="18"/>
      <c r="PME12002" s="18"/>
      <c r="PMF12002" s="18"/>
      <c r="PMG12002" s="18"/>
      <c r="PMH12002" s="18"/>
      <c r="PMI12002" s="18"/>
      <c r="PMJ12002" s="18"/>
      <c r="PMK12002" s="18"/>
      <c r="PML12002" s="18"/>
      <c r="PMM12002" s="18"/>
      <c r="PMN12002" s="18"/>
      <c r="PMO12002" s="18"/>
      <c r="PMP12002" s="18"/>
      <c r="PMQ12002" s="18"/>
      <c r="PMR12002" s="18"/>
      <c r="PMS12002" s="18"/>
      <c r="PMT12002" s="18"/>
      <c r="PMU12002" s="18"/>
      <c r="PMV12002" s="18"/>
      <c r="PMW12002" s="18"/>
      <c r="PMX12002" s="18"/>
      <c r="PMY12002" s="18"/>
      <c r="PMZ12002" s="18"/>
      <c r="PNA12002" s="18"/>
      <c r="PNB12002" s="18"/>
      <c r="PNC12002" s="18"/>
      <c r="PND12002" s="18"/>
      <c r="PNE12002" s="18"/>
      <c r="PNF12002" s="18"/>
      <c r="PNG12002" s="18"/>
      <c r="PNH12002" s="18"/>
      <c r="PNI12002" s="18"/>
      <c r="PNJ12002" s="18"/>
      <c r="PNK12002" s="18"/>
      <c r="PNL12002" s="18"/>
      <c r="PNM12002" s="18"/>
      <c r="PNN12002" s="18"/>
      <c r="PNO12002" s="18"/>
      <c r="PNP12002" s="18"/>
      <c r="PNQ12002" s="18"/>
      <c r="PNR12002" s="18"/>
      <c r="PNS12002" s="18"/>
      <c r="PNT12002" s="18"/>
      <c r="PNU12002" s="18"/>
      <c r="PNV12002" s="18"/>
      <c r="PNW12002" s="18"/>
      <c r="PNX12002" s="18"/>
      <c r="PNY12002" s="18"/>
      <c r="PNZ12002" s="18"/>
      <c r="POA12002" s="18"/>
      <c r="POB12002" s="18"/>
      <c r="POC12002" s="18"/>
      <c r="POD12002" s="18"/>
      <c r="POE12002" s="18"/>
      <c r="POF12002" s="18"/>
      <c r="POG12002" s="18"/>
      <c r="POH12002" s="18"/>
      <c r="POI12002" s="18"/>
      <c r="POJ12002" s="18"/>
      <c r="POK12002" s="18"/>
      <c r="POL12002" s="18"/>
      <c r="POM12002" s="18"/>
      <c r="PON12002" s="18"/>
      <c r="POO12002" s="18"/>
      <c r="POP12002" s="18"/>
      <c r="POQ12002" s="18"/>
      <c r="POR12002" s="18"/>
      <c r="POS12002" s="18"/>
      <c r="POT12002" s="18"/>
      <c r="POU12002" s="18"/>
      <c r="POV12002" s="18"/>
      <c r="POW12002" s="18"/>
      <c r="POX12002" s="18"/>
      <c r="POY12002" s="18"/>
      <c r="POZ12002" s="18"/>
      <c r="PPA12002" s="18"/>
      <c r="PPB12002" s="18"/>
      <c r="PPC12002" s="18"/>
      <c r="PPD12002" s="18"/>
      <c r="PPE12002" s="18"/>
      <c r="PPF12002" s="18"/>
      <c r="PPG12002" s="18"/>
      <c r="PPH12002" s="18"/>
      <c r="PPI12002" s="18"/>
      <c r="PPJ12002" s="18"/>
      <c r="PPK12002" s="18"/>
      <c r="PPL12002" s="18"/>
      <c r="PPM12002" s="18"/>
      <c r="PPN12002" s="18"/>
      <c r="PPO12002" s="18"/>
      <c r="PPP12002" s="18"/>
      <c r="PPQ12002" s="18"/>
      <c r="PPR12002" s="18"/>
      <c r="PPS12002" s="18"/>
      <c r="PPT12002" s="18"/>
      <c r="PPU12002" s="18"/>
      <c r="PPV12002" s="18"/>
      <c r="PPW12002" s="18"/>
      <c r="PPX12002" s="18"/>
      <c r="PPY12002" s="18"/>
      <c r="PPZ12002" s="18"/>
      <c r="PQA12002" s="18"/>
      <c r="PQB12002" s="18"/>
      <c r="PQC12002" s="18"/>
      <c r="PQD12002" s="18"/>
      <c r="PQE12002" s="18"/>
      <c r="PQF12002" s="18"/>
      <c r="PQG12002" s="18"/>
      <c r="PQH12002" s="18"/>
      <c r="PQI12002" s="18"/>
      <c r="PQJ12002" s="18"/>
      <c r="PQK12002" s="18"/>
      <c r="PQL12002" s="18"/>
      <c r="PQM12002" s="18"/>
      <c r="PQN12002" s="18"/>
      <c r="PQO12002" s="18"/>
      <c r="PQP12002" s="18"/>
      <c r="PQQ12002" s="18"/>
      <c r="PQR12002" s="18"/>
      <c r="PQS12002" s="18"/>
      <c r="PQT12002" s="18"/>
      <c r="PQU12002" s="18"/>
      <c r="PQV12002" s="18"/>
      <c r="PQW12002" s="18"/>
      <c r="PQX12002" s="18"/>
      <c r="PQY12002" s="18"/>
      <c r="PQZ12002" s="18"/>
      <c r="PRA12002" s="18"/>
      <c r="PRB12002" s="18"/>
      <c r="PRC12002" s="18"/>
      <c r="PRD12002" s="18"/>
      <c r="PRE12002" s="18"/>
      <c r="PRF12002" s="18"/>
      <c r="PRG12002" s="18"/>
      <c r="PRH12002" s="18"/>
      <c r="PRI12002" s="18"/>
      <c r="PRJ12002" s="18"/>
      <c r="PRK12002" s="18"/>
      <c r="PRL12002" s="18"/>
      <c r="PRM12002" s="18"/>
      <c r="PRN12002" s="18"/>
      <c r="PRO12002" s="18"/>
      <c r="PRP12002" s="18"/>
      <c r="PRQ12002" s="18"/>
      <c r="PRR12002" s="18"/>
      <c r="PRS12002" s="18"/>
      <c r="PRT12002" s="18"/>
      <c r="PRU12002" s="18"/>
      <c r="PRV12002" s="18"/>
      <c r="PRW12002" s="18"/>
      <c r="PRX12002" s="18"/>
      <c r="PRY12002" s="18"/>
      <c r="PRZ12002" s="18"/>
      <c r="PSA12002" s="18"/>
      <c r="PSB12002" s="18"/>
      <c r="PSC12002" s="18"/>
      <c r="PSD12002" s="18"/>
      <c r="PSE12002" s="18"/>
      <c r="PSF12002" s="18"/>
      <c r="PSG12002" s="18"/>
      <c r="PSH12002" s="18"/>
      <c r="PSI12002" s="18"/>
      <c r="PSJ12002" s="18"/>
      <c r="PSK12002" s="18"/>
      <c r="PSL12002" s="18"/>
      <c r="PSM12002" s="18"/>
      <c r="PSN12002" s="18"/>
      <c r="PSO12002" s="18"/>
      <c r="PSP12002" s="18"/>
      <c r="PSQ12002" s="18"/>
      <c r="PSR12002" s="18"/>
      <c r="PSS12002" s="18"/>
      <c r="PST12002" s="18"/>
      <c r="PSU12002" s="18"/>
      <c r="PSV12002" s="18"/>
      <c r="PSW12002" s="18"/>
      <c r="PSX12002" s="18"/>
      <c r="PSY12002" s="18"/>
      <c r="PSZ12002" s="18"/>
      <c r="PTA12002" s="18"/>
      <c r="PTB12002" s="18"/>
      <c r="PTC12002" s="18"/>
      <c r="PTD12002" s="18"/>
      <c r="PTE12002" s="18"/>
      <c r="PTF12002" s="18"/>
      <c r="PTG12002" s="18"/>
      <c r="PTH12002" s="18"/>
      <c r="PTI12002" s="18"/>
      <c r="PTJ12002" s="18"/>
      <c r="PTK12002" s="18"/>
      <c r="PTL12002" s="18"/>
      <c r="PTM12002" s="18"/>
      <c r="PTN12002" s="18"/>
      <c r="PTO12002" s="18"/>
      <c r="PTP12002" s="18"/>
      <c r="PTQ12002" s="18"/>
      <c r="PTR12002" s="18"/>
      <c r="PTS12002" s="18"/>
      <c r="PTT12002" s="18"/>
      <c r="PTU12002" s="18"/>
      <c r="PTV12002" s="18"/>
      <c r="PTW12002" s="18"/>
      <c r="PTX12002" s="18"/>
      <c r="PTY12002" s="18"/>
      <c r="PTZ12002" s="18"/>
      <c r="PUA12002" s="18"/>
      <c r="PUB12002" s="18"/>
      <c r="PUC12002" s="18"/>
      <c r="PUD12002" s="18"/>
      <c r="PUE12002" s="18"/>
      <c r="PUF12002" s="18"/>
      <c r="PUG12002" s="18"/>
      <c r="PUH12002" s="18"/>
      <c r="PUI12002" s="18"/>
      <c r="PUJ12002" s="18"/>
      <c r="PUK12002" s="18"/>
      <c r="PUL12002" s="18"/>
      <c r="PUM12002" s="18"/>
      <c r="PUN12002" s="18"/>
      <c r="PUO12002" s="18"/>
      <c r="PUP12002" s="18"/>
      <c r="PUQ12002" s="18"/>
      <c r="PUR12002" s="18"/>
      <c r="PUS12002" s="18"/>
      <c r="PUT12002" s="18"/>
      <c r="PUU12002" s="18"/>
      <c r="PUV12002" s="18"/>
      <c r="PUW12002" s="18"/>
      <c r="PUX12002" s="18"/>
      <c r="PUY12002" s="18"/>
      <c r="PUZ12002" s="18"/>
      <c r="PVA12002" s="18"/>
      <c r="PVB12002" s="18"/>
      <c r="PVC12002" s="18"/>
      <c r="PVD12002" s="18"/>
      <c r="PVE12002" s="18"/>
      <c r="PVF12002" s="18"/>
      <c r="PVG12002" s="18"/>
      <c r="PVH12002" s="18"/>
      <c r="PVI12002" s="18"/>
      <c r="PVJ12002" s="18"/>
      <c r="PVK12002" s="18"/>
      <c r="PVL12002" s="18"/>
      <c r="PVM12002" s="18"/>
      <c r="PVN12002" s="18"/>
      <c r="PVO12002" s="18"/>
      <c r="PVP12002" s="18"/>
      <c r="PVQ12002" s="18"/>
      <c r="PVR12002" s="18"/>
      <c r="PVS12002" s="18"/>
      <c r="PVT12002" s="18"/>
      <c r="PVU12002" s="18"/>
      <c r="PVV12002" s="18"/>
      <c r="PVW12002" s="18"/>
      <c r="PVX12002" s="18"/>
      <c r="PVY12002" s="18"/>
      <c r="PVZ12002" s="18"/>
      <c r="PWA12002" s="18"/>
      <c r="PWB12002" s="18"/>
      <c r="PWC12002" s="18"/>
      <c r="PWD12002" s="18"/>
      <c r="PWE12002" s="18"/>
      <c r="PWF12002" s="18"/>
      <c r="PWG12002" s="18"/>
      <c r="PWH12002" s="18"/>
      <c r="PWI12002" s="18"/>
      <c r="PWJ12002" s="18"/>
      <c r="PWK12002" s="18"/>
      <c r="PWL12002" s="18"/>
      <c r="PWM12002" s="18"/>
      <c r="PWN12002" s="18"/>
      <c r="PWO12002" s="18"/>
      <c r="PWP12002" s="18"/>
      <c r="PWQ12002" s="18"/>
      <c r="PWR12002" s="18"/>
      <c r="PWS12002" s="18"/>
      <c r="PWT12002" s="18"/>
      <c r="PWU12002" s="18"/>
      <c r="PWV12002" s="18"/>
      <c r="PWW12002" s="18"/>
      <c r="PWX12002" s="18"/>
      <c r="PWY12002" s="18"/>
      <c r="PWZ12002" s="18"/>
      <c r="PXA12002" s="18"/>
      <c r="PXB12002" s="18"/>
      <c r="PXC12002" s="18"/>
      <c r="PXD12002" s="18"/>
      <c r="PXE12002" s="18"/>
      <c r="PXF12002" s="18"/>
      <c r="PXG12002" s="18"/>
      <c r="PXH12002" s="18"/>
      <c r="PXI12002" s="18"/>
      <c r="PXJ12002" s="18"/>
      <c r="PXK12002" s="18"/>
      <c r="PXL12002" s="18"/>
      <c r="PXM12002" s="18"/>
      <c r="PXN12002" s="18"/>
      <c r="PXO12002" s="18"/>
      <c r="PXP12002" s="18"/>
      <c r="PXQ12002" s="18"/>
      <c r="PXR12002" s="18"/>
      <c r="PXS12002" s="18"/>
      <c r="PXT12002" s="18"/>
      <c r="PXU12002" s="18"/>
      <c r="PXV12002" s="18"/>
      <c r="PXW12002" s="18"/>
      <c r="PXX12002" s="18"/>
      <c r="PXY12002" s="18"/>
      <c r="PXZ12002" s="18"/>
      <c r="PYA12002" s="18"/>
      <c r="PYB12002" s="18"/>
      <c r="PYC12002" s="18"/>
      <c r="PYD12002" s="18"/>
      <c r="PYE12002" s="18"/>
      <c r="PYF12002" s="18"/>
      <c r="PYG12002" s="18"/>
      <c r="PYH12002" s="18"/>
      <c r="PYI12002" s="18"/>
      <c r="PYJ12002" s="18"/>
      <c r="PYK12002" s="18"/>
      <c r="PYL12002" s="18"/>
      <c r="PYM12002" s="18"/>
      <c r="PYN12002" s="18"/>
      <c r="PYO12002" s="18"/>
      <c r="PYP12002" s="18"/>
      <c r="PYQ12002" s="18"/>
      <c r="PYR12002" s="18"/>
      <c r="PYS12002" s="18"/>
      <c r="PYT12002" s="18"/>
      <c r="PYU12002" s="18"/>
      <c r="PYV12002" s="18"/>
      <c r="PYW12002" s="18"/>
      <c r="PYX12002" s="18"/>
      <c r="PYY12002" s="18"/>
      <c r="PYZ12002" s="18"/>
      <c r="PZA12002" s="18"/>
      <c r="PZB12002" s="18"/>
      <c r="PZC12002" s="18"/>
      <c r="PZD12002" s="18"/>
      <c r="PZE12002" s="18"/>
      <c r="PZF12002" s="18"/>
      <c r="PZG12002" s="18"/>
      <c r="PZH12002" s="18"/>
      <c r="PZI12002" s="18"/>
      <c r="PZJ12002" s="18"/>
      <c r="PZK12002" s="18"/>
      <c r="PZL12002" s="18"/>
      <c r="PZM12002" s="18"/>
      <c r="PZN12002" s="18"/>
      <c r="PZO12002" s="18"/>
      <c r="PZP12002" s="18"/>
      <c r="PZQ12002" s="18"/>
      <c r="PZR12002" s="18"/>
      <c r="PZS12002" s="18"/>
      <c r="PZT12002" s="18"/>
      <c r="PZU12002" s="18"/>
      <c r="PZV12002" s="18"/>
      <c r="PZW12002" s="18"/>
      <c r="PZX12002" s="18"/>
      <c r="PZY12002" s="18"/>
      <c r="PZZ12002" s="18"/>
      <c r="QAA12002" s="18"/>
      <c r="QAB12002" s="18"/>
      <c r="QAC12002" s="18"/>
      <c r="QAD12002" s="18"/>
      <c r="QAE12002" s="18"/>
      <c r="QAF12002" s="18"/>
      <c r="QAG12002" s="18"/>
      <c r="QAH12002" s="18"/>
      <c r="QAI12002" s="18"/>
      <c r="QAJ12002" s="18"/>
      <c r="QAK12002" s="18"/>
      <c r="QAL12002" s="18"/>
      <c r="QAM12002" s="18"/>
      <c r="QAN12002" s="18"/>
      <c r="QAO12002" s="18"/>
      <c r="QAP12002" s="18"/>
      <c r="QAQ12002" s="18"/>
      <c r="QAR12002" s="18"/>
      <c r="QAS12002" s="18"/>
      <c r="QAT12002" s="18"/>
      <c r="QAU12002" s="18"/>
      <c r="QAV12002" s="18"/>
      <c r="QAW12002" s="18"/>
      <c r="QAX12002" s="18"/>
      <c r="QAY12002" s="18"/>
      <c r="QAZ12002" s="18"/>
      <c r="QBA12002" s="18"/>
      <c r="QBB12002" s="18"/>
      <c r="QBC12002" s="18"/>
      <c r="QBD12002" s="18"/>
      <c r="QBE12002" s="18"/>
      <c r="QBF12002" s="18"/>
      <c r="QBG12002" s="18"/>
      <c r="QBH12002" s="18"/>
      <c r="QBI12002" s="18"/>
      <c r="QBJ12002" s="18"/>
      <c r="QBK12002" s="18"/>
      <c r="QBL12002" s="18"/>
      <c r="QBM12002" s="18"/>
      <c r="QBN12002" s="18"/>
      <c r="QBO12002" s="18"/>
      <c r="QBP12002" s="18"/>
      <c r="QBQ12002" s="18"/>
      <c r="QBR12002" s="18"/>
      <c r="QBS12002" s="18"/>
      <c r="QBT12002" s="18"/>
      <c r="QBU12002" s="18"/>
      <c r="QBV12002" s="18"/>
      <c r="QBW12002" s="18"/>
      <c r="QBX12002" s="18"/>
      <c r="QBY12002" s="18"/>
      <c r="QBZ12002" s="18"/>
      <c r="QCA12002" s="18"/>
      <c r="QCB12002" s="18"/>
      <c r="QCC12002" s="18"/>
      <c r="QCD12002" s="18"/>
      <c r="QCE12002" s="18"/>
      <c r="QCF12002" s="18"/>
      <c r="QCG12002" s="18"/>
      <c r="QCH12002" s="18"/>
      <c r="QCI12002" s="18"/>
      <c r="QCJ12002" s="18"/>
      <c r="QCK12002" s="18"/>
      <c r="QCL12002" s="18"/>
      <c r="QCM12002" s="18"/>
      <c r="QCN12002" s="18"/>
      <c r="QCO12002" s="18"/>
      <c r="QCP12002" s="18"/>
      <c r="QCQ12002" s="18"/>
      <c r="QCR12002" s="18"/>
      <c r="QCS12002" s="18"/>
      <c r="QCT12002" s="18"/>
      <c r="QCU12002" s="18"/>
      <c r="QCV12002" s="18"/>
      <c r="QCW12002" s="18"/>
      <c r="QCX12002" s="18"/>
      <c r="QCY12002" s="18"/>
      <c r="QCZ12002" s="18"/>
      <c r="QDA12002" s="18"/>
      <c r="QDB12002" s="18"/>
      <c r="QDC12002" s="18"/>
      <c r="QDD12002" s="18"/>
      <c r="QDE12002" s="18"/>
      <c r="QDF12002" s="18"/>
      <c r="QDG12002" s="18"/>
      <c r="QDH12002" s="18"/>
      <c r="QDI12002" s="18"/>
      <c r="QDJ12002" s="18"/>
      <c r="QDK12002" s="18"/>
      <c r="QDL12002" s="18"/>
      <c r="QDM12002" s="18"/>
      <c r="QDN12002" s="18"/>
      <c r="QDO12002" s="18"/>
      <c r="QDP12002" s="18"/>
      <c r="QDQ12002" s="18"/>
      <c r="QDR12002" s="18"/>
      <c r="QDS12002" s="18"/>
      <c r="QDT12002" s="18"/>
      <c r="QDU12002" s="18"/>
      <c r="QDV12002" s="18"/>
      <c r="QDW12002" s="18"/>
      <c r="QDX12002" s="18"/>
      <c r="QDY12002" s="18"/>
      <c r="QDZ12002" s="18"/>
      <c r="QEA12002" s="18"/>
      <c r="QEB12002" s="18"/>
      <c r="QEC12002" s="18"/>
      <c r="QED12002" s="18"/>
      <c r="QEE12002" s="18"/>
      <c r="QEF12002" s="18"/>
      <c r="QEG12002" s="18"/>
      <c r="QEH12002" s="18"/>
      <c r="QEI12002" s="18"/>
      <c r="QEJ12002" s="18"/>
      <c r="QEK12002" s="18"/>
      <c r="QEL12002" s="18"/>
      <c r="QEM12002" s="18"/>
      <c r="QEN12002" s="18"/>
      <c r="QEO12002" s="18"/>
      <c r="QEP12002" s="18"/>
      <c r="QEQ12002" s="18"/>
      <c r="QER12002" s="18"/>
      <c r="QES12002" s="18"/>
      <c r="QET12002" s="18"/>
      <c r="QEU12002" s="18"/>
      <c r="QEV12002" s="18"/>
      <c r="QEW12002" s="18"/>
      <c r="QEX12002" s="18"/>
      <c r="QEY12002" s="18"/>
      <c r="QEZ12002" s="18"/>
      <c r="QFA12002" s="18"/>
      <c r="QFB12002" s="18"/>
      <c r="QFC12002" s="18"/>
      <c r="QFD12002" s="18"/>
      <c r="QFE12002" s="18"/>
      <c r="QFF12002" s="18"/>
      <c r="QFG12002" s="18"/>
      <c r="QFH12002" s="18"/>
      <c r="QFI12002" s="18"/>
      <c r="QFJ12002" s="18"/>
      <c r="QFK12002" s="18"/>
      <c r="QFL12002" s="18"/>
      <c r="QFM12002" s="18"/>
      <c r="QFN12002" s="18"/>
      <c r="QFO12002" s="18"/>
      <c r="QFP12002" s="18"/>
      <c r="QFQ12002" s="18"/>
      <c r="QFR12002" s="18"/>
      <c r="QFS12002" s="18"/>
      <c r="QFT12002" s="18"/>
      <c r="QFU12002" s="18"/>
      <c r="QFV12002" s="18"/>
      <c r="QFW12002" s="18"/>
      <c r="QFX12002" s="18"/>
      <c r="QFY12002" s="18"/>
      <c r="QFZ12002" s="18"/>
      <c r="QGA12002" s="18"/>
      <c r="QGB12002" s="18"/>
      <c r="QGC12002" s="18"/>
      <c r="QGD12002" s="18"/>
      <c r="QGE12002" s="18"/>
      <c r="QGF12002" s="18"/>
      <c r="QGG12002" s="18"/>
      <c r="QGH12002" s="18"/>
      <c r="QGI12002" s="18"/>
      <c r="QGJ12002" s="18"/>
      <c r="QGK12002" s="18"/>
      <c r="QGL12002" s="18"/>
      <c r="QGM12002" s="18"/>
      <c r="QGN12002" s="18"/>
      <c r="QGO12002" s="18"/>
      <c r="QGP12002" s="18"/>
      <c r="QGQ12002" s="18"/>
      <c r="QGR12002" s="18"/>
      <c r="QGS12002" s="18"/>
      <c r="QGT12002" s="18"/>
      <c r="QGU12002" s="18"/>
      <c r="QGV12002" s="18"/>
      <c r="QGW12002" s="18"/>
      <c r="QGX12002" s="18"/>
      <c r="QGY12002" s="18"/>
      <c r="QGZ12002" s="18"/>
      <c r="QHA12002" s="18"/>
      <c r="QHB12002" s="18"/>
      <c r="QHC12002" s="18"/>
      <c r="QHD12002" s="18"/>
      <c r="QHE12002" s="18"/>
      <c r="QHF12002" s="18"/>
      <c r="QHG12002" s="18"/>
      <c r="QHH12002" s="18"/>
      <c r="QHI12002" s="18"/>
      <c r="QHJ12002" s="18"/>
      <c r="QHK12002" s="18"/>
      <c r="QHL12002" s="18"/>
      <c r="QHM12002" s="18"/>
      <c r="QHN12002" s="18"/>
      <c r="QHO12002" s="18"/>
      <c r="QHP12002" s="18"/>
      <c r="QHQ12002" s="18"/>
      <c r="QHR12002" s="18"/>
      <c r="QHS12002" s="18"/>
      <c r="QHT12002" s="18"/>
      <c r="QHU12002" s="18"/>
      <c r="QHV12002" s="18"/>
      <c r="QHW12002" s="18"/>
      <c r="QHX12002" s="18"/>
      <c r="QHY12002" s="18"/>
      <c r="QHZ12002" s="18"/>
      <c r="QIA12002" s="18"/>
      <c r="QIB12002" s="18"/>
      <c r="QIC12002" s="18"/>
      <c r="QID12002" s="18"/>
      <c r="QIE12002" s="18"/>
      <c r="QIF12002" s="18"/>
      <c r="QIG12002" s="18"/>
      <c r="QIH12002" s="18"/>
      <c r="QII12002" s="18"/>
      <c r="QIJ12002" s="18"/>
      <c r="QIK12002" s="18"/>
      <c r="QIL12002" s="18"/>
      <c r="QIM12002" s="18"/>
      <c r="QIN12002" s="18"/>
      <c r="QIO12002" s="18"/>
      <c r="QIP12002" s="18"/>
      <c r="QIQ12002" s="18"/>
      <c r="QIR12002" s="18"/>
      <c r="QIS12002" s="18"/>
      <c r="QIT12002" s="18"/>
      <c r="QIU12002" s="18"/>
      <c r="QIV12002" s="18"/>
      <c r="QIW12002" s="18"/>
      <c r="QIX12002" s="18"/>
      <c r="QIY12002" s="18"/>
      <c r="QIZ12002" s="18"/>
      <c r="QJA12002" s="18"/>
      <c r="QJB12002" s="18"/>
      <c r="QJC12002" s="18"/>
      <c r="QJD12002" s="18"/>
      <c r="QJE12002" s="18"/>
      <c r="QJF12002" s="18"/>
      <c r="QJG12002" s="18"/>
      <c r="QJH12002" s="18"/>
      <c r="QJI12002" s="18"/>
      <c r="QJJ12002" s="18"/>
      <c r="QJK12002" s="18"/>
      <c r="QJL12002" s="18"/>
      <c r="QJM12002" s="18"/>
      <c r="QJN12002" s="18"/>
      <c r="QJO12002" s="18"/>
      <c r="QJP12002" s="18"/>
      <c r="QJQ12002" s="18"/>
      <c r="QJR12002" s="18"/>
      <c r="QJS12002" s="18"/>
      <c r="QJT12002" s="18"/>
      <c r="QJU12002" s="18"/>
      <c r="QJV12002" s="18"/>
      <c r="QJW12002" s="18"/>
      <c r="QJX12002" s="18"/>
      <c r="QJY12002" s="18"/>
      <c r="QJZ12002" s="18"/>
      <c r="QKA12002" s="18"/>
      <c r="QKB12002" s="18"/>
      <c r="QKC12002" s="18"/>
      <c r="QKD12002" s="18"/>
      <c r="QKE12002" s="18"/>
      <c r="QKF12002" s="18"/>
      <c r="QKG12002" s="18"/>
      <c r="QKH12002" s="18"/>
      <c r="QKI12002" s="18"/>
      <c r="QKJ12002" s="18"/>
      <c r="QKK12002" s="18"/>
      <c r="QKL12002" s="18"/>
      <c r="QKM12002" s="18"/>
      <c r="QKN12002" s="18"/>
      <c r="QKO12002" s="18"/>
      <c r="QKP12002" s="18"/>
      <c r="QKQ12002" s="18"/>
      <c r="QKR12002" s="18"/>
      <c r="QKS12002" s="18"/>
      <c r="QKT12002" s="18"/>
      <c r="QKU12002" s="18"/>
      <c r="QKV12002" s="18"/>
      <c r="QKW12002" s="18"/>
      <c r="QKX12002" s="18"/>
      <c r="QKY12002" s="18"/>
      <c r="QKZ12002" s="18"/>
      <c r="QLA12002" s="18"/>
      <c r="QLB12002" s="18"/>
      <c r="QLC12002" s="18"/>
      <c r="QLD12002" s="18"/>
      <c r="QLE12002" s="18"/>
      <c r="QLF12002" s="18"/>
      <c r="QLG12002" s="18"/>
      <c r="QLH12002" s="18"/>
      <c r="QLI12002" s="18"/>
      <c r="QLJ12002" s="18"/>
      <c r="QLK12002" s="18"/>
      <c r="QLL12002" s="18"/>
      <c r="QLM12002" s="18"/>
      <c r="QLN12002" s="18"/>
      <c r="QLO12002" s="18"/>
      <c r="QLP12002" s="18"/>
      <c r="QLQ12002" s="18"/>
      <c r="QLR12002" s="18"/>
      <c r="QLS12002" s="18"/>
      <c r="QLT12002" s="18"/>
      <c r="QLU12002" s="18"/>
      <c r="QLV12002" s="18"/>
      <c r="QLW12002" s="18"/>
      <c r="QLX12002" s="18"/>
      <c r="QLY12002" s="18"/>
      <c r="QLZ12002" s="18"/>
      <c r="QMA12002" s="18"/>
      <c r="QMB12002" s="18"/>
      <c r="QMC12002" s="18"/>
      <c r="QMD12002" s="18"/>
      <c r="QME12002" s="18"/>
      <c r="QMF12002" s="18"/>
      <c r="QMG12002" s="18"/>
      <c r="QMH12002" s="18"/>
      <c r="QMI12002" s="18"/>
      <c r="QMJ12002" s="18"/>
      <c r="QMK12002" s="18"/>
      <c r="QML12002" s="18"/>
      <c r="QMM12002" s="18"/>
      <c r="QMN12002" s="18"/>
      <c r="QMO12002" s="18"/>
      <c r="QMP12002" s="18"/>
      <c r="QMQ12002" s="18"/>
      <c r="QMR12002" s="18"/>
      <c r="QMS12002" s="18"/>
      <c r="QMT12002" s="18"/>
      <c r="QMU12002" s="18"/>
      <c r="QMV12002" s="18"/>
      <c r="QMW12002" s="18"/>
      <c r="QMX12002" s="18"/>
      <c r="QMY12002" s="18"/>
      <c r="QMZ12002" s="18"/>
      <c r="QNA12002" s="18"/>
      <c r="QNB12002" s="18"/>
      <c r="QNC12002" s="18"/>
      <c r="QND12002" s="18"/>
      <c r="QNE12002" s="18"/>
      <c r="QNF12002" s="18"/>
      <c r="QNG12002" s="18"/>
      <c r="QNH12002" s="18"/>
      <c r="QNI12002" s="18"/>
      <c r="QNJ12002" s="18"/>
      <c r="QNK12002" s="18"/>
      <c r="QNL12002" s="18"/>
      <c r="QNM12002" s="18"/>
      <c r="QNN12002" s="18"/>
      <c r="QNO12002" s="18"/>
      <c r="QNP12002" s="18"/>
      <c r="QNQ12002" s="18"/>
      <c r="QNR12002" s="18"/>
      <c r="QNS12002" s="18"/>
      <c r="QNT12002" s="18"/>
      <c r="QNU12002" s="18"/>
      <c r="QNV12002" s="18"/>
      <c r="QNW12002" s="18"/>
      <c r="QNX12002" s="18"/>
      <c r="QNY12002" s="18"/>
      <c r="QNZ12002" s="18"/>
      <c r="QOA12002" s="18"/>
      <c r="QOB12002" s="18"/>
      <c r="QOC12002" s="18"/>
      <c r="QOD12002" s="18"/>
      <c r="QOE12002" s="18"/>
      <c r="QOF12002" s="18"/>
      <c r="QOG12002" s="18"/>
      <c r="QOH12002" s="18"/>
      <c r="QOI12002" s="18"/>
      <c r="QOJ12002" s="18"/>
      <c r="QOK12002" s="18"/>
      <c r="QOL12002" s="18"/>
      <c r="QOM12002" s="18"/>
      <c r="QON12002" s="18"/>
      <c r="QOO12002" s="18"/>
      <c r="QOP12002" s="18"/>
      <c r="QOQ12002" s="18"/>
      <c r="QOR12002" s="18"/>
      <c r="QOS12002" s="18"/>
      <c r="QOT12002" s="18"/>
      <c r="QOU12002" s="18"/>
      <c r="QOV12002" s="18"/>
      <c r="QOW12002" s="18"/>
      <c r="QOX12002" s="18"/>
      <c r="QOY12002" s="18"/>
      <c r="QOZ12002" s="18"/>
      <c r="QPA12002" s="18"/>
      <c r="QPB12002" s="18"/>
      <c r="QPC12002" s="18"/>
      <c r="QPD12002" s="18"/>
      <c r="QPE12002" s="18"/>
      <c r="QPF12002" s="18"/>
      <c r="QPG12002" s="18"/>
      <c r="QPH12002" s="18"/>
      <c r="QPI12002" s="18"/>
      <c r="QPJ12002" s="18"/>
      <c r="QPK12002" s="18"/>
      <c r="QPL12002" s="18"/>
      <c r="QPM12002" s="18"/>
      <c r="QPN12002" s="18"/>
      <c r="QPO12002" s="18"/>
      <c r="QPP12002" s="18"/>
      <c r="QPQ12002" s="18"/>
      <c r="QPR12002" s="18"/>
      <c r="QPS12002" s="18"/>
      <c r="QPT12002" s="18"/>
      <c r="QPU12002" s="18"/>
      <c r="QPV12002" s="18"/>
      <c r="QPW12002" s="18"/>
      <c r="QPX12002" s="18"/>
      <c r="QPY12002" s="18"/>
      <c r="QPZ12002" s="18"/>
      <c r="QQA12002" s="18"/>
      <c r="QQB12002" s="18"/>
      <c r="QQC12002" s="18"/>
      <c r="QQD12002" s="18"/>
      <c r="QQE12002" s="18"/>
      <c r="QQF12002" s="18"/>
      <c r="QQG12002" s="18"/>
      <c r="QQH12002" s="18"/>
      <c r="QQI12002" s="18"/>
      <c r="QQJ12002" s="18"/>
      <c r="QQK12002" s="18"/>
      <c r="QQL12002" s="18"/>
      <c r="QQM12002" s="18"/>
      <c r="QQN12002" s="18"/>
      <c r="QQO12002" s="18"/>
      <c r="QQP12002" s="18"/>
      <c r="QQQ12002" s="18"/>
      <c r="QQR12002" s="18"/>
      <c r="QQS12002" s="18"/>
      <c r="QQT12002" s="18"/>
      <c r="QQU12002" s="18"/>
      <c r="QQV12002" s="18"/>
      <c r="QQW12002" s="18"/>
      <c r="QQX12002" s="18"/>
      <c r="QQY12002" s="18"/>
      <c r="QQZ12002" s="18"/>
      <c r="QRA12002" s="18"/>
      <c r="QRB12002" s="18"/>
      <c r="QRC12002" s="18"/>
      <c r="QRD12002" s="18"/>
      <c r="QRE12002" s="18"/>
      <c r="QRF12002" s="18"/>
      <c r="QRG12002" s="18"/>
      <c r="QRH12002" s="18"/>
      <c r="QRI12002" s="18"/>
      <c r="QRJ12002" s="18"/>
      <c r="QRK12002" s="18"/>
      <c r="QRL12002" s="18"/>
      <c r="QRM12002" s="18"/>
      <c r="QRN12002" s="18"/>
      <c r="QRO12002" s="18"/>
      <c r="QRP12002" s="18"/>
      <c r="QRQ12002" s="18"/>
      <c r="QRR12002" s="18"/>
      <c r="QRS12002" s="18"/>
      <c r="QRT12002" s="18"/>
      <c r="QRU12002" s="18"/>
      <c r="QRV12002" s="18"/>
      <c r="QRW12002" s="18"/>
      <c r="QRX12002" s="18"/>
      <c r="QRY12002" s="18"/>
      <c r="QRZ12002" s="18"/>
      <c r="QSA12002" s="18"/>
      <c r="QSB12002" s="18"/>
      <c r="QSC12002" s="18"/>
      <c r="QSD12002" s="18"/>
      <c r="QSE12002" s="18"/>
      <c r="QSF12002" s="18"/>
      <c r="QSG12002" s="18"/>
      <c r="QSH12002" s="18"/>
      <c r="QSI12002" s="18"/>
      <c r="QSJ12002" s="18"/>
      <c r="QSK12002" s="18"/>
      <c r="QSL12002" s="18"/>
      <c r="QSM12002" s="18"/>
      <c r="QSN12002" s="18"/>
      <c r="QSO12002" s="18"/>
      <c r="QSP12002" s="18"/>
      <c r="QSQ12002" s="18"/>
      <c r="QSR12002" s="18"/>
      <c r="QSS12002" s="18"/>
      <c r="QST12002" s="18"/>
      <c r="QSU12002" s="18"/>
      <c r="QSV12002" s="18"/>
      <c r="QSW12002" s="18"/>
      <c r="QSX12002" s="18"/>
      <c r="QSY12002" s="18"/>
      <c r="QSZ12002" s="18"/>
      <c r="QTA12002" s="18"/>
      <c r="QTB12002" s="18"/>
      <c r="QTC12002" s="18"/>
      <c r="QTD12002" s="18"/>
      <c r="QTE12002" s="18"/>
      <c r="QTF12002" s="18"/>
      <c r="QTG12002" s="18"/>
      <c r="QTH12002" s="18"/>
      <c r="QTI12002" s="18"/>
      <c r="QTJ12002" s="18"/>
      <c r="QTK12002" s="18"/>
      <c r="QTL12002" s="18"/>
      <c r="QTM12002" s="18"/>
      <c r="QTN12002" s="18"/>
      <c r="QTO12002" s="18"/>
      <c r="QTP12002" s="18"/>
      <c r="QTQ12002" s="18"/>
      <c r="QTR12002" s="18"/>
      <c r="QTS12002" s="18"/>
      <c r="QTT12002" s="18"/>
      <c r="QTU12002" s="18"/>
      <c r="QTV12002" s="18"/>
      <c r="QTW12002" s="18"/>
      <c r="QTX12002" s="18"/>
      <c r="QTY12002" s="18"/>
      <c r="QTZ12002" s="18"/>
      <c r="QUA12002" s="18"/>
      <c r="QUB12002" s="18"/>
      <c r="QUC12002" s="18"/>
      <c r="QUD12002" s="18"/>
      <c r="QUE12002" s="18"/>
      <c r="QUF12002" s="18"/>
      <c r="QUG12002" s="18"/>
      <c r="QUH12002" s="18"/>
      <c r="QUI12002" s="18"/>
      <c r="QUJ12002" s="18"/>
      <c r="QUK12002" s="18"/>
      <c r="QUL12002" s="18"/>
      <c r="QUM12002" s="18"/>
      <c r="QUN12002" s="18"/>
      <c r="QUO12002" s="18"/>
      <c r="QUP12002" s="18"/>
      <c r="QUQ12002" s="18"/>
      <c r="QUR12002" s="18"/>
      <c r="QUS12002" s="18"/>
      <c r="QUT12002" s="18"/>
      <c r="QUU12002" s="18"/>
      <c r="QUV12002" s="18"/>
      <c r="QUW12002" s="18"/>
      <c r="QUX12002" s="18"/>
      <c r="QUY12002" s="18"/>
      <c r="QUZ12002" s="18"/>
      <c r="QVA12002" s="18"/>
      <c r="QVB12002" s="18"/>
      <c r="QVC12002" s="18"/>
      <c r="QVD12002" s="18"/>
      <c r="QVE12002" s="18"/>
      <c r="QVF12002" s="18"/>
      <c r="QVG12002" s="18"/>
      <c r="QVH12002" s="18"/>
      <c r="QVI12002" s="18"/>
      <c r="QVJ12002" s="18"/>
      <c r="QVK12002" s="18"/>
      <c r="QVL12002" s="18"/>
      <c r="QVM12002" s="18"/>
      <c r="QVN12002" s="18"/>
      <c r="QVO12002" s="18"/>
      <c r="QVP12002" s="18"/>
      <c r="QVQ12002" s="18"/>
      <c r="QVR12002" s="18"/>
      <c r="QVS12002" s="18"/>
      <c r="QVT12002" s="18"/>
      <c r="QVU12002" s="18"/>
      <c r="QVV12002" s="18"/>
      <c r="QVW12002" s="18"/>
      <c r="QVX12002" s="18"/>
      <c r="QVY12002" s="18"/>
      <c r="QVZ12002" s="18"/>
      <c r="QWA12002" s="18"/>
      <c r="QWB12002" s="18"/>
      <c r="QWC12002" s="18"/>
      <c r="QWD12002" s="18"/>
      <c r="QWE12002" s="18"/>
      <c r="QWF12002" s="18"/>
      <c r="QWG12002" s="18"/>
      <c r="QWH12002" s="18"/>
      <c r="QWI12002" s="18"/>
      <c r="QWJ12002" s="18"/>
      <c r="QWK12002" s="18"/>
      <c r="QWL12002" s="18"/>
      <c r="QWM12002" s="18"/>
      <c r="QWN12002" s="18"/>
      <c r="QWO12002" s="18"/>
      <c r="QWP12002" s="18"/>
      <c r="QWQ12002" s="18"/>
      <c r="QWR12002" s="18"/>
      <c r="QWS12002" s="18"/>
      <c r="QWT12002" s="18"/>
      <c r="QWU12002" s="18"/>
      <c r="QWV12002" s="18"/>
      <c r="QWW12002" s="18"/>
      <c r="QWX12002" s="18"/>
      <c r="QWY12002" s="18"/>
      <c r="QWZ12002" s="18"/>
      <c r="QXA12002" s="18"/>
      <c r="QXB12002" s="18"/>
      <c r="QXC12002" s="18"/>
      <c r="QXD12002" s="18"/>
      <c r="QXE12002" s="18"/>
      <c r="QXF12002" s="18"/>
      <c r="QXG12002" s="18"/>
      <c r="QXH12002" s="18"/>
      <c r="QXI12002" s="18"/>
      <c r="QXJ12002" s="18"/>
      <c r="QXK12002" s="18"/>
      <c r="QXL12002" s="18"/>
      <c r="QXM12002" s="18"/>
      <c r="QXN12002" s="18"/>
      <c r="QXO12002" s="18"/>
      <c r="QXP12002" s="18"/>
      <c r="QXQ12002" s="18"/>
      <c r="QXR12002" s="18"/>
      <c r="QXS12002" s="18"/>
      <c r="QXT12002" s="18"/>
      <c r="QXU12002" s="18"/>
      <c r="QXV12002" s="18"/>
      <c r="QXW12002" s="18"/>
      <c r="QXX12002" s="18"/>
      <c r="QXY12002" s="18"/>
      <c r="QXZ12002" s="18"/>
      <c r="QYA12002" s="18"/>
      <c r="QYB12002" s="18"/>
      <c r="QYC12002" s="18"/>
      <c r="QYD12002" s="18"/>
      <c r="QYE12002" s="18"/>
      <c r="QYF12002" s="18"/>
      <c r="QYG12002" s="18"/>
      <c r="QYH12002" s="18"/>
      <c r="QYI12002" s="18"/>
      <c r="QYJ12002" s="18"/>
      <c r="QYK12002" s="18"/>
      <c r="QYL12002" s="18"/>
      <c r="QYM12002" s="18"/>
      <c r="QYN12002" s="18"/>
      <c r="QYO12002" s="18"/>
      <c r="QYP12002" s="18"/>
      <c r="QYQ12002" s="18"/>
      <c r="QYR12002" s="18"/>
      <c r="QYS12002" s="18"/>
      <c r="QYT12002" s="18"/>
      <c r="QYU12002" s="18"/>
      <c r="QYV12002" s="18"/>
      <c r="QYW12002" s="18"/>
      <c r="QYX12002" s="18"/>
      <c r="QYY12002" s="18"/>
      <c r="QYZ12002" s="18"/>
      <c r="QZA12002" s="18"/>
      <c r="QZB12002" s="18"/>
      <c r="QZC12002" s="18"/>
      <c r="QZD12002" s="18"/>
      <c r="QZE12002" s="18"/>
      <c r="QZF12002" s="18"/>
      <c r="QZG12002" s="18"/>
      <c r="QZH12002" s="18"/>
      <c r="QZI12002" s="18"/>
      <c r="QZJ12002" s="18"/>
      <c r="QZK12002" s="18"/>
      <c r="QZL12002" s="18"/>
      <c r="QZM12002" s="18"/>
      <c r="QZN12002" s="18"/>
      <c r="QZO12002" s="18"/>
      <c r="QZP12002" s="18"/>
      <c r="QZQ12002" s="18"/>
      <c r="QZR12002" s="18"/>
      <c r="QZS12002" s="18"/>
      <c r="QZT12002" s="18"/>
      <c r="QZU12002" s="18"/>
      <c r="QZV12002" s="18"/>
      <c r="QZW12002" s="18"/>
      <c r="QZX12002" s="18"/>
      <c r="QZY12002" s="18"/>
      <c r="QZZ12002" s="18"/>
      <c r="RAA12002" s="18"/>
      <c r="RAB12002" s="18"/>
      <c r="RAC12002" s="18"/>
      <c r="RAD12002" s="18"/>
      <c r="RAE12002" s="18"/>
      <c r="RAF12002" s="18"/>
      <c r="RAG12002" s="18"/>
      <c r="RAH12002" s="18"/>
      <c r="RAI12002" s="18"/>
      <c r="RAJ12002" s="18"/>
      <c r="RAK12002" s="18"/>
      <c r="RAL12002" s="18"/>
      <c r="RAM12002" s="18"/>
      <c r="RAN12002" s="18"/>
      <c r="RAO12002" s="18"/>
      <c r="RAP12002" s="18"/>
      <c r="RAQ12002" s="18"/>
      <c r="RAR12002" s="18"/>
      <c r="RAS12002" s="18"/>
      <c r="RAT12002" s="18"/>
      <c r="RAU12002" s="18"/>
      <c r="RAV12002" s="18"/>
      <c r="RAW12002" s="18"/>
      <c r="RAX12002" s="18"/>
      <c r="RAY12002" s="18"/>
      <c r="RAZ12002" s="18"/>
      <c r="RBA12002" s="18"/>
      <c r="RBB12002" s="18"/>
      <c r="RBC12002" s="18"/>
      <c r="RBD12002" s="18"/>
      <c r="RBE12002" s="18"/>
      <c r="RBF12002" s="18"/>
      <c r="RBG12002" s="18"/>
      <c r="RBH12002" s="18"/>
      <c r="RBI12002" s="18"/>
      <c r="RBJ12002" s="18"/>
      <c r="RBK12002" s="18"/>
      <c r="RBL12002" s="18"/>
      <c r="RBM12002" s="18"/>
      <c r="RBN12002" s="18"/>
      <c r="RBO12002" s="18"/>
      <c r="RBP12002" s="18"/>
      <c r="RBQ12002" s="18"/>
      <c r="RBR12002" s="18"/>
      <c r="RBS12002" s="18"/>
      <c r="RBT12002" s="18"/>
      <c r="RBU12002" s="18"/>
      <c r="RBV12002" s="18"/>
      <c r="RBW12002" s="18"/>
      <c r="RBX12002" s="18"/>
      <c r="RBY12002" s="18"/>
      <c r="RBZ12002" s="18"/>
      <c r="RCA12002" s="18"/>
      <c r="RCB12002" s="18"/>
      <c r="RCC12002" s="18"/>
      <c r="RCD12002" s="18"/>
      <c r="RCE12002" s="18"/>
      <c r="RCF12002" s="18"/>
      <c r="RCG12002" s="18"/>
      <c r="RCH12002" s="18"/>
      <c r="RCI12002" s="18"/>
      <c r="RCJ12002" s="18"/>
      <c r="RCK12002" s="18"/>
      <c r="RCL12002" s="18"/>
      <c r="RCM12002" s="18"/>
      <c r="RCN12002" s="18"/>
      <c r="RCO12002" s="18"/>
      <c r="RCP12002" s="18"/>
      <c r="RCQ12002" s="18"/>
      <c r="RCR12002" s="18"/>
      <c r="RCS12002" s="18"/>
      <c r="RCT12002" s="18"/>
      <c r="RCU12002" s="18"/>
      <c r="RCV12002" s="18"/>
      <c r="RCW12002" s="18"/>
      <c r="RCX12002" s="18"/>
      <c r="RCY12002" s="18"/>
      <c r="RCZ12002" s="18"/>
      <c r="RDA12002" s="18"/>
      <c r="RDB12002" s="18"/>
      <c r="RDC12002" s="18"/>
      <c r="RDD12002" s="18"/>
      <c r="RDE12002" s="18"/>
      <c r="RDF12002" s="18"/>
      <c r="RDG12002" s="18"/>
      <c r="RDH12002" s="18"/>
      <c r="RDI12002" s="18"/>
      <c r="RDJ12002" s="18"/>
      <c r="RDK12002" s="18"/>
      <c r="RDL12002" s="18"/>
      <c r="RDM12002" s="18"/>
      <c r="RDN12002" s="18"/>
      <c r="RDO12002" s="18"/>
      <c r="RDP12002" s="18"/>
      <c r="RDQ12002" s="18"/>
      <c r="RDR12002" s="18"/>
      <c r="RDS12002" s="18"/>
      <c r="RDT12002" s="18"/>
      <c r="RDU12002" s="18"/>
      <c r="RDV12002" s="18"/>
      <c r="RDW12002" s="18"/>
      <c r="RDX12002" s="18"/>
      <c r="RDY12002" s="18"/>
      <c r="RDZ12002" s="18"/>
      <c r="REA12002" s="18"/>
      <c r="REB12002" s="18"/>
      <c r="REC12002" s="18"/>
      <c r="RED12002" s="18"/>
      <c r="REE12002" s="18"/>
      <c r="REF12002" s="18"/>
      <c r="REG12002" s="18"/>
      <c r="REH12002" s="18"/>
      <c r="REI12002" s="18"/>
      <c r="REJ12002" s="18"/>
      <c r="REK12002" s="18"/>
      <c r="REL12002" s="18"/>
      <c r="REM12002" s="18"/>
      <c r="REN12002" s="18"/>
      <c r="REO12002" s="18"/>
      <c r="REP12002" s="18"/>
      <c r="REQ12002" s="18"/>
      <c r="RER12002" s="18"/>
      <c r="RES12002" s="18"/>
      <c r="RET12002" s="18"/>
      <c r="REU12002" s="18"/>
      <c r="REV12002" s="18"/>
      <c r="REW12002" s="18"/>
      <c r="REX12002" s="18"/>
      <c r="REY12002" s="18"/>
      <c r="REZ12002" s="18"/>
      <c r="RFA12002" s="18"/>
      <c r="RFB12002" s="18"/>
      <c r="RFC12002" s="18"/>
      <c r="RFD12002" s="18"/>
      <c r="RFE12002" s="18"/>
      <c r="RFF12002" s="18"/>
      <c r="RFG12002" s="18"/>
      <c r="RFH12002" s="18"/>
      <c r="RFI12002" s="18"/>
      <c r="RFJ12002" s="18"/>
      <c r="RFK12002" s="18"/>
      <c r="RFL12002" s="18"/>
      <c r="RFM12002" s="18"/>
      <c r="RFN12002" s="18"/>
      <c r="RFO12002" s="18"/>
      <c r="RFP12002" s="18"/>
      <c r="RFQ12002" s="18"/>
      <c r="RFR12002" s="18"/>
      <c r="RFS12002" s="18"/>
      <c r="RFT12002" s="18"/>
      <c r="RFU12002" s="18"/>
      <c r="RFV12002" s="18"/>
      <c r="RFW12002" s="18"/>
      <c r="RFX12002" s="18"/>
      <c r="RFY12002" s="18"/>
      <c r="RFZ12002" s="18"/>
      <c r="RGA12002" s="18"/>
      <c r="RGB12002" s="18"/>
      <c r="RGC12002" s="18"/>
      <c r="RGD12002" s="18"/>
      <c r="RGE12002" s="18"/>
      <c r="RGF12002" s="18"/>
      <c r="RGG12002" s="18"/>
      <c r="RGH12002" s="18"/>
      <c r="RGI12002" s="18"/>
      <c r="RGJ12002" s="18"/>
      <c r="RGK12002" s="18"/>
      <c r="RGL12002" s="18"/>
      <c r="RGM12002" s="18"/>
      <c r="RGN12002" s="18"/>
      <c r="RGO12002" s="18"/>
      <c r="RGP12002" s="18"/>
      <c r="RGQ12002" s="18"/>
      <c r="RGR12002" s="18"/>
      <c r="RGS12002" s="18"/>
      <c r="RGT12002" s="18"/>
      <c r="RGU12002" s="18"/>
      <c r="RGV12002" s="18"/>
      <c r="RGW12002" s="18"/>
      <c r="RGX12002" s="18"/>
      <c r="RGY12002" s="18"/>
      <c r="RGZ12002" s="18"/>
      <c r="RHA12002" s="18"/>
      <c r="RHB12002" s="18"/>
      <c r="RHC12002" s="18"/>
      <c r="RHD12002" s="18"/>
      <c r="RHE12002" s="18"/>
      <c r="RHF12002" s="18"/>
      <c r="RHG12002" s="18"/>
      <c r="RHH12002" s="18"/>
      <c r="RHI12002" s="18"/>
      <c r="RHJ12002" s="18"/>
      <c r="RHK12002" s="18"/>
      <c r="RHL12002" s="18"/>
      <c r="RHM12002" s="18"/>
      <c r="RHN12002" s="18"/>
      <c r="RHO12002" s="18"/>
      <c r="RHP12002" s="18"/>
      <c r="RHQ12002" s="18"/>
      <c r="RHR12002" s="18"/>
      <c r="RHS12002" s="18"/>
      <c r="RHT12002" s="18"/>
      <c r="RHU12002" s="18"/>
      <c r="RHV12002" s="18"/>
      <c r="RHW12002" s="18"/>
      <c r="RHX12002" s="18"/>
      <c r="RHY12002" s="18"/>
      <c r="RHZ12002" s="18"/>
      <c r="RIA12002" s="18"/>
      <c r="RIB12002" s="18"/>
      <c r="RIC12002" s="18"/>
      <c r="RID12002" s="18"/>
      <c r="RIE12002" s="18"/>
      <c r="RIF12002" s="18"/>
      <c r="RIG12002" s="18"/>
      <c r="RIH12002" s="18"/>
      <c r="RII12002" s="18"/>
      <c r="RIJ12002" s="18"/>
      <c r="RIK12002" s="18"/>
      <c r="RIL12002" s="18"/>
      <c r="RIM12002" s="18"/>
      <c r="RIN12002" s="18"/>
      <c r="RIO12002" s="18"/>
      <c r="RIP12002" s="18"/>
      <c r="RIQ12002" s="18"/>
      <c r="RIR12002" s="18"/>
      <c r="RIS12002" s="18"/>
      <c r="RIT12002" s="18"/>
      <c r="RIU12002" s="18"/>
      <c r="RIV12002" s="18"/>
      <c r="RIW12002" s="18"/>
      <c r="RIX12002" s="18"/>
      <c r="RIY12002" s="18"/>
      <c r="RIZ12002" s="18"/>
      <c r="RJA12002" s="18"/>
      <c r="RJB12002" s="18"/>
      <c r="RJC12002" s="18"/>
      <c r="RJD12002" s="18"/>
      <c r="RJE12002" s="18"/>
      <c r="RJF12002" s="18"/>
      <c r="RJG12002" s="18"/>
      <c r="RJH12002" s="18"/>
      <c r="RJI12002" s="18"/>
      <c r="RJJ12002" s="18"/>
      <c r="RJK12002" s="18"/>
      <c r="RJL12002" s="18"/>
      <c r="RJM12002" s="18"/>
      <c r="RJN12002" s="18"/>
      <c r="RJO12002" s="18"/>
      <c r="RJP12002" s="18"/>
      <c r="RJQ12002" s="18"/>
      <c r="RJR12002" s="18"/>
      <c r="RJS12002" s="18"/>
      <c r="RJT12002" s="18"/>
      <c r="RJU12002" s="18"/>
      <c r="RJV12002" s="18"/>
      <c r="RJW12002" s="18"/>
      <c r="RJX12002" s="18"/>
      <c r="RJY12002" s="18"/>
      <c r="RJZ12002" s="18"/>
      <c r="RKA12002" s="18"/>
      <c r="RKB12002" s="18"/>
      <c r="RKC12002" s="18"/>
      <c r="RKD12002" s="18"/>
      <c r="RKE12002" s="18"/>
      <c r="RKF12002" s="18"/>
      <c r="RKG12002" s="18"/>
      <c r="RKH12002" s="18"/>
      <c r="RKI12002" s="18"/>
      <c r="RKJ12002" s="18"/>
      <c r="RKK12002" s="18"/>
      <c r="RKL12002" s="18"/>
      <c r="RKM12002" s="18"/>
      <c r="RKN12002" s="18"/>
      <c r="RKO12002" s="18"/>
      <c r="RKP12002" s="18"/>
      <c r="RKQ12002" s="18"/>
      <c r="RKR12002" s="18"/>
      <c r="RKS12002" s="18"/>
      <c r="RKT12002" s="18"/>
      <c r="RKU12002" s="18"/>
      <c r="RKV12002" s="18"/>
      <c r="RKW12002" s="18"/>
      <c r="RKX12002" s="18"/>
      <c r="RKY12002" s="18"/>
      <c r="RKZ12002" s="18"/>
      <c r="RLA12002" s="18"/>
      <c r="RLB12002" s="18"/>
      <c r="RLC12002" s="18"/>
      <c r="RLD12002" s="18"/>
      <c r="RLE12002" s="18"/>
      <c r="RLF12002" s="18"/>
      <c r="RLG12002" s="18"/>
      <c r="RLH12002" s="18"/>
      <c r="RLI12002" s="18"/>
      <c r="RLJ12002" s="18"/>
      <c r="RLK12002" s="18"/>
      <c r="RLL12002" s="18"/>
      <c r="RLM12002" s="18"/>
      <c r="RLN12002" s="18"/>
      <c r="RLO12002" s="18"/>
      <c r="RLP12002" s="18"/>
      <c r="RLQ12002" s="18"/>
      <c r="RLR12002" s="18"/>
      <c r="RLS12002" s="18"/>
      <c r="RLT12002" s="18"/>
      <c r="RLU12002" s="18"/>
      <c r="RLV12002" s="18"/>
      <c r="RLW12002" s="18"/>
      <c r="RLX12002" s="18"/>
      <c r="RLY12002" s="18"/>
      <c r="RLZ12002" s="18"/>
      <c r="RMA12002" s="18"/>
      <c r="RMB12002" s="18"/>
      <c r="RMC12002" s="18"/>
      <c r="RMD12002" s="18"/>
      <c r="RME12002" s="18"/>
      <c r="RMF12002" s="18"/>
      <c r="RMG12002" s="18"/>
      <c r="RMH12002" s="18"/>
      <c r="RMI12002" s="18"/>
      <c r="RMJ12002" s="18"/>
      <c r="RMK12002" s="18"/>
      <c r="RML12002" s="18"/>
      <c r="RMM12002" s="18"/>
      <c r="RMN12002" s="18"/>
      <c r="RMO12002" s="18"/>
      <c r="RMP12002" s="18"/>
      <c r="RMQ12002" s="18"/>
      <c r="RMR12002" s="18"/>
      <c r="RMS12002" s="18"/>
      <c r="RMT12002" s="18"/>
      <c r="RMU12002" s="18"/>
      <c r="RMV12002" s="18"/>
      <c r="RMW12002" s="18"/>
      <c r="RMX12002" s="18"/>
      <c r="RMY12002" s="18"/>
      <c r="RMZ12002" s="18"/>
      <c r="RNA12002" s="18"/>
      <c r="RNB12002" s="18"/>
      <c r="RNC12002" s="18"/>
      <c r="RND12002" s="18"/>
      <c r="RNE12002" s="18"/>
      <c r="RNF12002" s="18"/>
      <c r="RNG12002" s="18"/>
      <c r="RNH12002" s="18"/>
      <c r="RNI12002" s="18"/>
      <c r="RNJ12002" s="18"/>
      <c r="RNK12002" s="18"/>
      <c r="RNL12002" s="18"/>
      <c r="RNM12002" s="18"/>
      <c r="RNN12002" s="18"/>
      <c r="RNO12002" s="18"/>
      <c r="RNP12002" s="18"/>
      <c r="RNQ12002" s="18"/>
      <c r="RNR12002" s="18"/>
      <c r="RNS12002" s="18"/>
      <c r="RNT12002" s="18"/>
      <c r="RNU12002" s="18"/>
      <c r="RNV12002" s="18"/>
      <c r="RNW12002" s="18"/>
      <c r="RNX12002" s="18"/>
      <c r="RNY12002" s="18"/>
      <c r="RNZ12002" s="18"/>
      <c r="ROA12002" s="18"/>
      <c r="ROB12002" s="18"/>
      <c r="ROC12002" s="18"/>
      <c r="ROD12002" s="18"/>
      <c r="ROE12002" s="18"/>
      <c r="ROF12002" s="18"/>
      <c r="ROG12002" s="18"/>
      <c r="ROH12002" s="18"/>
      <c r="ROI12002" s="18"/>
      <c r="ROJ12002" s="18"/>
      <c r="ROK12002" s="18"/>
      <c r="ROL12002" s="18"/>
      <c r="ROM12002" s="18"/>
      <c r="RON12002" s="18"/>
      <c r="ROO12002" s="18"/>
      <c r="ROP12002" s="18"/>
      <c r="ROQ12002" s="18"/>
      <c r="ROR12002" s="18"/>
      <c r="ROS12002" s="18"/>
      <c r="ROT12002" s="18"/>
      <c r="ROU12002" s="18"/>
      <c r="ROV12002" s="18"/>
      <c r="ROW12002" s="18"/>
      <c r="ROX12002" s="18"/>
      <c r="ROY12002" s="18"/>
      <c r="ROZ12002" s="18"/>
      <c r="RPA12002" s="18"/>
      <c r="RPB12002" s="18"/>
      <c r="RPC12002" s="18"/>
      <c r="RPD12002" s="18"/>
      <c r="RPE12002" s="18"/>
      <c r="RPF12002" s="18"/>
      <c r="RPG12002" s="18"/>
      <c r="RPH12002" s="18"/>
      <c r="RPI12002" s="18"/>
      <c r="RPJ12002" s="18"/>
      <c r="RPK12002" s="18"/>
      <c r="RPL12002" s="18"/>
      <c r="RPM12002" s="18"/>
      <c r="RPN12002" s="18"/>
      <c r="RPO12002" s="18"/>
      <c r="RPP12002" s="18"/>
      <c r="RPQ12002" s="18"/>
      <c r="RPR12002" s="18"/>
      <c r="RPS12002" s="18"/>
      <c r="RPT12002" s="18"/>
      <c r="RPU12002" s="18"/>
      <c r="RPV12002" s="18"/>
      <c r="RPW12002" s="18"/>
      <c r="RPX12002" s="18"/>
      <c r="RPY12002" s="18"/>
      <c r="RPZ12002" s="18"/>
      <c r="RQA12002" s="18"/>
      <c r="RQB12002" s="18"/>
      <c r="RQC12002" s="18"/>
      <c r="RQD12002" s="18"/>
      <c r="RQE12002" s="18"/>
      <c r="RQF12002" s="18"/>
      <c r="RQG12002" s="18"/>
      <c r="RQH12002" s="18"/>
      <c r="RQI12002" s="18"/>
      <c r="RQJ12002" s="18"/>
      <c r="RQK12002" s="18"/>
      <c r="RQL12002" s="18"/>
      <c r="RQM12002" s="18"/>
      <c r="RQN12002" s="18"/>
      <c r="RQO12002" s="18"/>
      <c r="RQP12002" s="18"/>
      <c r="RQQ12002" s="18"/>
      <c r="RQR12002" s="18"/>
      <c r="RQS12002" s="18"/>
      <c r="RQT12002" s="18"/>
      <c r="RQU12002" s="18"/>
      <c r="RQV12002" s="18"/>
      <c r="RQW12002" s="18"/>
      <c r="RQX12002" s="18"/>
      <c r="RQY12002" s="18"/>
      <c r="RQZ12002" s="18"/>
      <c r="RRA12002" s="18"/>
      <c r="RRB12002" s="18"/>
      <c r="RRC12002" s="18"/>
      <c r="RRD12002" s="18"/>
      <c r="RRE12002" s="18"/>
      <c r="RRF12002" s="18"/>
      <c r="RRG12002" s="18"/>
      <c r="RRH12002" s="18"/>
      <c r="RRI12002" s="18"/>
      <c r="RRJ12002" s="18"/>
      <c r="RRK12002" s="18"/>
      <c r="RRL12002" s="18"/>
      <c r="RRM12002" s="18"/>
      <c r="RRN12002" s="18"/>
      <c r="RRO12002" s="18"/>
      <c r="RRP12002" s="18"/>
      <c r="RRQ12002" s="18"/>
      <c r="RRR12002" s="18"/>
      <c r="RRS12002" s="18"/>
      <c r="RRT12002" s="18"/>
      <c r="RRU12002" s="18"/>
      <c r="RRV12002" s="18"/>
      <c r="RRW12002" s="18"/>
      <c r="RRX12002" s="18"/>
      <c r="RRY12002" s="18"/>
      <c r="RRZ12002" s="18"/>
      <c r="RSA12002" s="18"/>
      <c r="RSB12002" s="18"/>
      <c r="RSC12002" s="18"/>
      <c r="RSD12002" s="18"/>
      <c r="RSE12002" s="18"/>
      <c r="RSF12002" s="18"/>
      <c r="RSG12002" s="18"/>
      <c r="RSH12002" s="18"/>
      <c r="RSI12002" s="18"/>
      <c r="RSJ12002" s="18"/>
      <c r="RSK12002" s="18"/>
      <c r="RSL12002" s="18"/>
      <c r="RSM12002" s="18"/>
      <c r="RSN12002" s="18"/>
      <c r="RSO12002" s="18"/>
      <c r="RSP12002" s="18"/>
      <c r="RSQ12002" s="18"/>
      <c r="RSR12002" s="18"/>
      <c r="RSS12002" s="18"/>
      <c r="RST12002" s="18"/>
      <c r="RSU12002" s="18"/>
      <c r="RSV12002" s="18"/>
      <c r="RSW12002" s="18"/>
      <c r="RSX12002" s="18"/>
      <c r="RSY12002" s="18"/>
      <c r="RSZ12002" s="18"/>
      <c r="RTA12002" s="18"/>
      <c r="RTB12002" s="18"/>
      <c r="RTC12002" s="18"/>
      <c r="RTD12002" s="18"/>
      <c r="RTE12002" s="18"/>
      <c r="RTF12002" s="18"/>
      <c r="RTG12002" s="18"/>
      <c r="RTH12002" s="18"/>
      <c r="RTI12002" s="18"/>
      <c r="RTJ12002" s="18"/>
      <c r="RTK12002" s="18"/>
      <c r="RTL12002" s="18"/>
      <c r="RTM12002" s="18"/>
      <c r="RTN12002" s="18"/>
      <c r="RTO12002" s="18"/>
      <c r="RTP12002" s="18"/>
      <c r="RTQ12002" s="18"/>
      <c r="RTR12002" s="18"/>
      <c r="RTS12002" s="18"/>
      <c r="RTT12002" s="18"/>
      <c r="RTU12002" s="18"/>
      <c r="RTV12002" s="18"/>
      <c r="RTW12002" s="18"/>
      <c r="RTX12002" s="18"/>
      <c r="RTY12002" s="18"/>
      <c r="RTZ12002" s="18"/>
      <c r="RUA12002" s="18"/>
      <c r="RUB12002" s="18"/>
      <c r="RUC12002" s="18"/>
      <c r="RUD12002" s="18"/>
      <c r="RUE12002" s="18"/>
      <c r="RUF12002" s="18"/>
      <c r="RUG12002" s="18"/>
      <c r="RUH12002" s="18"/>
      <c r="RUI12002" s="18"/>
      <c r="RUJ12002" s="18"/>
      <c r="RUK12002" s="18"/>
      <c r="RUL12002" s="18"/>
      <c r="RUM12002" s="18"/>
      <c r="RUN12002" s="18"/>
      <c r="RUO12002" s="18"/>
      <c r="RUP12002" s="18"/>
      <c r="RUQ12002" s="18"/>
      <c r="RUR12002" s="18"/>
      <c r="RUS12002" s="18"/>
      <c r="RUT12002" s="18"/>
      <c r="RUU12002" s="18"/>
      <c r="RUV12002" s="18"/>
      <c r="RUW12002" s="18"/>
      <c r="RUX12002" s="18"/>
      <c r="RUY12002" s="18"/>
      <c r="RUZ12002" s="18"/>
      <c r="RVA12002" s="18"/>
      <c r="RVB12002" s="18"/>
      <c r="RVC12002" s="18"/>
      <c r="RVD12002" s="18"/>
      <c r="RVE12002" s="18"/>
      <c r="RVF12002" s="18"/>
      <c r="RVG12002" s="18"/>
      <c r="RVH12002" s="18"/>
      <c r="RVI12002" s="18"/>
      <c r="RVJ12002" s="18"/>
      <c r="RVK12002" s="18"/>
      <c r="RVL12002" s="18"/>
      <c r="RVM12002" s="18"/>
      <c r="RVN12002" s="18"/>
      <c r="RVO12002" s="18"/>
      <c r="RVP12002" s="18"/>
      <c r="RVQ12002" s="18"/>
      <c r="RVR12002" s="18"/>
      <c r="RVS12002" s="18"/>
      <c r="RVT12002" s="18"/>
      <c r="RVU12002" s="18"/>
      <c r="RVV12002" s="18"/>
      <c r="RVW12002" s="18"/>
      <c r="RVX12002" s="18"/>
      <c r="RVY12002" s="18"/>
      <c r="RVZ12002" s="18"/>
      <c r="RWA12002" s="18"/>
      <c r="RWB12002" s="18"/>
      <c r="RWC12002" s="18"/>
      <c r="RWD12002" s="18"/>
      <c r="RWE12002" s="18"/>
      <c r="RWF12002" s="18"/>
      <c r="RWG12002" s="18"/>
      <c r="RWH12002" s="18"/>
      <c r="RWI12002" s="18"/>
      <c r="RWJ12002" s="18"/>
      <c r="RWK12002" s="18"/>
      <c r="RWL12002" s="18"/>
      <c r="RWM12002" s="18"/>
      <c r="RWN12002" s="18"/>
      <c r="RWO12002" s="18"/>
      <c r="RWP12002" s="18"/>
      <c r="RWQ12002" s="18"/>
      <c r="RWR12002" s="18"/>
      <c r="RWS12002" s="18"/>
      <c r="RWT12002" s="18"/>
      <c r="RWU12002" s="18"/>
      <c r="RWV12002" s="18"/>
      <c r="RWW12002" s="18"/>
      <c r="RWX12002" s="18"/>
      <c r="RWY12002" s="18"/>
      <c r="RWZ12002" s="18"/>
      <c r="RXA12002" s="18"/>
      <c r="RXB12002" s="18"/>
      <c r="RXC12002" s="18"/>
      <c r="RXD12002" s="18"/>
      <c r="RXE12002" s="18"/>
      <c r="RXF12002" s="18"/>
      <c r="RXG12002" s="18"/>
      <c r="RXH12002" s="18"/>
      <c r="RXI12002" s="18"/>
      <c r="RXJ12002" s="18"/>
      <c r="RXK12002" s="18"/>
      <c r="RXL12002" s="18"/>
      <c r="RXM12002" s="18"/>
      <c r="RXN12002" s="18"/>
      <c r="RXO12002" s="18"/>
      <c r="RXP12002" s="18"/>
      <c r="RXQ12002" s="18"/>
      <c r="RXR12002" s="18"/>
      <c r="RXS12002" s="18"/>
      <c r="RXT12002" s="18"/>
      <c r="RXU12002" s="18"/>
      <c r="RXV12002" s="18"/>
      <c r="RXW12002" s="18"/>
      <c r="RXX12002" s="18"/>
      <c r="RXY12002" s="18"/>
      <c r="RXZ12002" s="18"/>
      <c r="RYA12002" s="18"/>
      <c r="RYB12002" s="18"/>
      <c r="RYC12002" s="18"/>
      <c r="RYD12002" s="18"/>
      <c r="RYE12002" s="18"/>
      <c r="RYF12002" s="18"/>
      <c r="RYG12002" s="18"/>
      <c r="RYH12002" s="18"/>
      <c r="RYI12002" s="18"/>
      <c r="RYJ12002" s="18"/>
      <c r="RYK12002" s="18"/>
      <c r="RYL12002" s="18"/>
      <c r="RYM12002" s="18"/>
      <c r="RYN12002" s="18"/>
      <c r="RYO12002" s="18"/>
      <c r="RYP12002" s="18"/>
      <c r="RYQ12002" s="18"/>
      <c r="RYR12002" s="18"/>
      <c r="RYS12002" s="18"/>
      <c r="RYT12002" s="18"/>
      <c r="RYU12002" s="18"/>
      <c r="RYV12002" s="18"/>
      <c r="RYW12002" s="18"/>
      <c r="RYX12002" s="18"/>
      <c r="RYY12002" s="18"/>
      <c r="RYZ12002" s="18"/>
      <c r="RZA12002" s="18"/>
      <c r="RZB12002" s="18"/>
      <c r="RZC12002" s="18"/>
      <c r="RZD12002" s="18"/>
      <c r="RZE12002" s="18"/>
      <c r="RZF12002" s="18"/>
      <c r="RZG12002" s="18"/>
      <c r="RZH12002" s="18"/>
      <c r="RZI12002" s="18"/>
      <c r="RZJ12002" s="18"/>
      <c r="RZK12002" s="18"/>
      <c r="RZL12002" s="18"/>
      <c r="RZM12002" s="18"/>
      <c r="RZN12002" s="18"/>
      <c r="RZO12002" s="18"/>
      <c r="RZP12002" s="18"/>
      <c r="RZQ12002" s="18"/>
      <c r="RZR12002" s="18"/>
      <c r="RZS12002" s="18"/>
      <c r="RZT12002" s="18"/>
      <c r="RZU12002" s="18"/>
      <c r="RZV12002" s="18"/>
      <c r="RZW12002" s="18"/>
      <c r="RZX12002" s="18"/>
      <c r="RZY12002" s="18"/>
      <c r="RZZ12002" s="18"/>
      <c r="SAA12002" s="18"/>
      <c r="SAB12002" s="18"/>
      <c r="SAC12002" s="18"/>
      <c r="SAD12002" s="18"/>
      <c r="SAE12002" s="18"/>
      <c r="SAF12002" s="18"/>
      <c r="SAG12002" s="18"/>
      <c r="SAH12002" s="18"/>
      <c r="SAI12002" s="18"/>
      <c r="SAJ12002" s="18"/>
      <c r="SAK12002" s="18"/>
      <c r="SAL12002" s="18"/>
      <c r="SAM12002" s="18"/>
      <c r="SAN12002" s="18"/>
      <c r="SAO12002" s="18"/>
      <c r="SAP12002" s="18"/>
      <c r="SAQ12002" s="18"/>
      <c r="SAR12002" s="18"/>
      <c r="SAS12002" s="18"/>
      <c r="SAT12002" s="18"/>
      <c r="SAU12002" s="18"/>
      <c r="SAV12002" s="18"/>
      <c r="SAW12002" s="18"/>
      <c r="SAX12002" s="18"/>
      <c r="SAY12002" s="18"/>
      <c r="SAZ12002" s="18"/>
      <c r="SBA12002" s="18"/>
      <c r="SBB12002" s="18"/>
      <c r="SBC12002" s="18"/>
      <c r="SBD12002" s="18"/>
      <c r="SBE12002" s="18"/>
      <c r="SBF12002" s="18"/>
      <c r="SBG12002" s="18"/>
      <c r="SBH12002" s="18"/>
      <c r="SBI12002" s="18"/>
      <c r="SBJ12002" s="18"/>
      <c r="SBK12002" s="18"/>
      <c r="SBL12002" s="18"/>
      <c r="SBM12002" s="18"/>
      <c r="SBN12002" s="18"/>
      <c r="SBO12002" s="18"/>
      <c r="SBP12002" s="18"/>
      <c r="SBQ12002" s="18"/>
      <c r="SBR12002" s="18"/>
      <c r="SBS12002" s="18"/>
      <c r="SBT12002" s="18"/>
      <c r="SBU12002" s="18"/>
      <c r="SBV12002" s="18"/>
      <c r="SBW12002" s="18"/>
      <c r="SBX12002" s="18"/>
      <c r="SBY12002" s="18"/>
      <c r="SBZ12002" s="18"/>
      <c r="SCA12002" s="18"/>
      <c r="SCB12002" s="18"/>
      <c r="SCC12002" s="18"/>
      <c r="SCD12002" s="18"/>
      <c r="SCE12002" s="18"/>
      <c r="SCF12002" s="18"/>
      <c r="SCG12002" s="18"/>
      <c r="SCH12002" s="18"/>
      <c r="SCI12002" s="18"/>
      <c r="SCJ12002" s="18"/>
      <c r="SCK12002" s="18"/>
      <c r="SCL12002" s="18"/>
      <c r="SCM12002" s="18"/>
      <c r="SCN12002" s="18"/>
      <c r="SCO12002" s="18"/>
      <c r="SCP12002" s="18"/>
      <c r="SCQ12002" s="18"/>
      <c r="SCR12002" s="18"/>
      <c r="SCS12002" s="18"/>
      <c r="SCT12002" s="18"/>
      <c r="SCU12002" s="18"/>
      <c r="SCV12002" s="18"/>
      <c r="SCW12002" s="18"/>
      <c r="SCX12002" s="18"/>
      <c r="SCY12002" s="18"/>
      <c r="SCZ12002" s="18"/>
      <c r="SDA12002" s="18"/>
      <c r="SDB12002" s="18"/>
      <c r="SDC12002" s="18"/>
      <c r="SDD12002" s="18"/>
      <c r="SDE12002" s="18"/>
      <c r="SDF12002" s="18"/>
      <c r="SDG12002" s="18"/>
      <c r="SDH12002" s="18"/>
      <c r="SDI12002" s="18"/>
      <c r="SDJ12002" s="18"/>
      <c r="SDK12002" s="18"/>
      <c r="SDL12002" s="18"/>
      <c r="SDM12002" s="18"/>
      <c r="SDN12002" s="18"/>
      <c r="SDO12002" s="18"/>
      <c r="SDP12002" s="18"/>
      <c r="SDQ12002" s="18"/>
      <c r="SDR12002" s="18"/>
      <c r="SDS12002" s="18"/>
      <c r="SDT12002" s="18"/>
      <c r="SDU12002" s="18"/>
      <c r="SDV12002" s="18"/>
      <c r="SDW12002" s="18"/>
      <c r="SDX12002" s="18"/>
      <c r="SDY12002" s="18"/>
      <c r="SDZ12002" s="18"/>
      <c r="SEA12002" s="18"/>
      <c r="SEB12002" s="18"/>
      <c r="SEC12002" s="18"/>
      <c r="SED12002" s="18"/>
      <c r="SEE12002" s="18"/>
      <c r="SEF12002" s="18"/>
      <c r="SEG12002" s="18"/>
      <c r="SEH12002" s="18"/>
      <c r="SEI12002" s="18"/>
      <c r="SEJ12002" s="18"/>
      <c r="SEK12002" s="18"/>
      <c r="SEL12002" s="18"/>
      <c r="SEM12002" s="18"/>
      <c r="SEN12002" s="18"/>
      <c r="SEO12002" s="18"/>
      <c r="SEP12002" s="18"/>
      <c r="SEQ12002" s="18"/>
      <c r="SER12002" s="18"/>
      <c r="SES12002" s="18"/>
      <c r="SET12002" s="18"/>
      <c r="SEU12002" s="18"/>
      <c r="SEV12002" s="18"/>
      <c r="SEW12002" s="18"/>
      <c r="SEX12002" s="18"/>
      <c r="SEY12002" s="18"/>
      <c r="SEZ12002" s="18"/>
      <c r="SFA12002" s="18"/>
      <c r="SFB12002" s="18"/>
      <c r="SFC12002" s="18"/>
      <c r="SFD12002" s="18"/>
      <c r="SFE12002" s="18"/>
      <c r="SFF12002" s="18"/>
      <c r="SFG12002" s="18"/>
      <c r="SFH12002" s="18"/>
      <c r="SFI12002" s="18"/>
      <c r="SFJ12002" s="18"/>
      <c r="SFK12002" s="18"/>
      <c r="SFL12002" s="18"/>
      <c r="SFM12002" s="18"/>
      <c r="SFN12002" s="18"/>
      <c r="SFO12002" s="18"/>
      <c r="SFP12002" s="18"/>
      <c r="SFQ12002" s="18"/>
      <c r="SFR12002" s="18"/>
      <c r="SFS12002" s="18"/>
      <c r="SFT12002" s="18"/>
      <c r="SFU12002" s="18"/>
      <c r="SFV12002" s="18"/>
      <c r="SFW12002" s="18"/>
      <c r="SFX12002" s="18"/>
      <c r="SFY12002" s="18"/>
      <c r="SFZ12002" s="18"/>
      <c r="SGA12002" s="18"/>
      <c r="SGB12002" s="18"/>
      <c r="SGC12002" s="18"/>
      <c r="SGD12002" s="18"/>
      <c r="SGE12002" s="18"/>
      <c r="SGF12002" s="18"/>
      <c r="SGG12002" s="18"/>
      <c r="SGH12002" s="18"/>
      <c r="SGI12002" s="18"/>
      <c r="SGJ12002" s="18"/>
      <c r="SGK12002" s="18"/>
      <c r="SGL12002" s="18"/>
      <c r="SGM12002" s="18"/>
      <c r="SGN12002" s="18"/>
      <c r="SGO12002" s="18"/>
      <c r="SGP12002" s="18"/>
      <c r="SGQ12002" s="18"/>
      <c r="SGR12002" s="18"/>
      <c r="SGS12002" s="18"/>
      <c r="SGT12002" s="18"/>
      <c r="SGU12002" s="18"/>
      <c r="SGV12002" s="18"/>
      <c r="SGW12002" s="18"/>
      <c r="SGX12002" s="18"/>
      <c r="SGY12002" s="18"/>
      <c r="SGZ12002" s="18"/>
      <c r="SHA12002" s="18"/>
      <c r="SHB12002" s="18"/>
      <c r="SHC12002" s="18"/>
      <c r="SHD12002" s="18"/>
      <c r="SHE12002" s="18"/>
      <c r="SHF12002" s="18"/>
      <c r="SHG12002" s="18"/>
      <c r="SHH12002" s="18"/>
      <c r="SHI12002" s="18"/>
      <c r="SHJ12002" s="18"/>
      <c r="SHK12002" s="18"/>
      <c r="SHL12002" s="18"/>
      <c r="SHM12002" s="18"/>
      <c r="SHN12002" s="18"/>
      <c r="SHO12002" s="18"/>
      <c r="SHP12002" s="18"/>
      <c r="SHQ12002" s="18"/>
      <c r="SHR12002" s="18"/>
      <c r="SHS12002" s="18"/>
      <c r="SHT12002" s="18"/>
      <c r="SHU12002" s="18"/>
      <c r="SHV12002" s="18"/>
      <c r="SHW12002" s="18"/>
      <c r="SHX12002" s="18"/>
      <c r="SHY12002" s="18"/>
      <c r="SHZ12002" s="18"/>
      <c r="SIA12002" s="18"/>
      <c r="SIB12002" s="18"/>
      <c r="SIC12002" s="18"/>
      <c r="SID12002" s="18"/>
      <c r="SIE12002" s="18"/>
      <c r="SIF12002" s="18"/>
      <c r="SIG12002" s="18"/>
      <c r="SIH12002" s="18"/>
      <c r="SII12002" s="18"/>
      <c r="SIJ12002" s="18"/>
      <c r="SIK12002" s="18"/>
      <c r="SIL12002" s="18"/>
      <c r="SIM12002" s="18"/>
      <c r="SIN12002" s="18"/>
      <c r="SIO12002" s="18"/>
      <c r="SIP12002" s="18"/>
      <c r="SIQ12002" s="18"/>
      <c r="SIR12002" s="18"/>
      <c r="SIS12002" s="18"/>
      <c r="SIT12002" s="18"/>
      <c r="SIU12002" s="18"/>
      <c r="SIV12002" s="18"/>
      <c r="SIW12002" s="18"/>
      <c r="SIX12002" s="18"/>
      <c r="SIY12002" s="18"/>
      <c r="SIZ12002" s="18"/>
      <c r="SJA12002" s="18"/>
      <c r="SJB12002" s="18"/>
      <c r="SJC12002" s="18"/>
      <c r="SJD12002" s="18"/>
      <c r="SJE12002" s="18"/>
      <c r="SJF12002" s="18"/>
      <c r="SJG12002" s="18"/>
      <c r="SJH12002" s="18"/>
      <c r="SJI12002" s="18"/>
      <c r="SJJ12002" s="18"/>
      <c r="SJK12002" s="18"/>
      <c r="SJL12002" s="18"/>
      <c r="SJM12002" s="18"/>
      <c r="SJN12002" s="18"/>
      <c r="SJO12002" s="18"/>
      <c r="SJP12002" s="18"/>
      <c r="SJQ12002" s="18"/>
      <c r="SJR12002" s="18"/>
      <c r="SJS12002" s="18"/>
      <c r="SJT12002" s="18"/>
      <c r="SJU12002" s="18"/>
      <c r="SJV12002" s="18"/>
      <c r="SJW12002" s="18"/>
      <c r="SJX12002" s="18"/>
      <c r="SJY12002" s="18"/>
      <c r="SJZ12002" s="18"/>
      <c r="SKA12002" s="18"/>
      <c r="SKB12002" s="18"/>
      <c r="SKC12002" s="18"/>
      <c r="SKD12002" s="18"/>
      <c r="SKE12002" s="18"/>
      <c r="SKF12002" s="18"/>
      <c r="SKG12002" s="18"/>
      <c r="SKH12002" s="18"/>
      <c r="SKI12002" s="18"/>
      <c r="SKJ12002" s="18"/>
      <c r="SKK12002" s="18"/>
      <c r="SKL12002" s="18"/>
      <c r="SKM12002" s="18"/>
      <c r="SKN12002" s="18"/>
      <c r="SKO12002" s="18"/>
      <c r="SKP12002" s="18"/>
      <c r="SKQ12002" s="18"/>
      <c r="SKR12002" s="18"/>
      <c r="SKS12002" s="18"/>
      <c r="SKT12002" s="18"/>
      <c r="SKU12002" s="18"/>
      <c r="SKV12002" s="18"/>
      <c r="SKW12002" s="18"/>
      <c r="SKX12002" s="18"/>
      <c r="SKY12002" s="18"/>
      <c r="SKZ12002" s="18"/>
      <c r="SLA12002" s="18"/>
      <c r="SLB12002" s="18"/>
      <c r="SLC12002" s="18"/>
      <c r="SLD12002" s="18"/>
      <c r="SLE12002" s="18"/>
      <c r="SLF12002" s="18"/>
      <c r="SLG12002" s="18"/>
      <c r="SLH12002" s="18"/>
      <c r="SLI12002" s="18"/>
      <c r="SLJ12002" s="18"/>
      <c r="SLK12002" s="18"/>
      <c r="SLL12002" s="18"/>
      <c r="SLM12002" s="18"/>
      <c r="SLN12002" s="18"/>
      <c r="SLO12002" s="18"/>
      <c r="SLP12002" s="18"/>
      <c r="SLQ12002" s="18"/>
      <c r="SLR12002" s="18"/>
      <c r="SLS12002" s="18"/>
      <c r="SLT12002" s="18"/>
      <c r="SLU12002" s="18"/>
      <c r="SLV12002" s="18"/>
      <c r="SLW12002" s="18"/>
      <c r="SLX12002" s="18"/>
      <c r="SLY12002" s="18"/>
      <c r="SLZ12002" s="18"/>
      <c r="SMA12002" s="18"/>
      <c r="SMB12002" s="18"/>
      <c r="SMC12002" s="18"/>
      <c r="SMD12002" s="18"/>
      <c r="SME12002" s="18"/>
      <c r="SMF12002" s="18"/>
      <c r="SMG12002" s="18"/>
      <c r="SMH12002" s="18"/>
      <c r="SMI12002" s="18"/>
      <c r="SMJ12002" s="18"/>
      <c r="SMK12002" s="18"/>
      <c r="SML12002" s="18"/>
      <c r="SMM12002" s="18"/>
      <c r="SMN12002" s="18"/>
      <c r="SMO12002" s="18"/>
      <c r="SMP12002" s="18"/>
      <c r="SMQ12002" s="18"/>
      <c r="SMR12002" s="18"/>
      <c r="SMS12002" s="18"/>
      <c r="SMT12002" s="18"/>
      <c r="SMU12002" s="18"/>
      <c r="SMV12002" s="18"/>
      <c r="SMW12002" s="18"/>
      <c r="SMX12002" s="18"/>
      <c r="SMY12002" s="18"/>
      <c r="SMZ12002" s="18"/>
      <c r="SNA12002" s="18"/>
      <c r="SNB12002" s="18"/>
      <c r="SNC12002" s="18"/>
      <c r="SND12002" s="18"/>
      <c r="SNE12002" s="18"/>
      <c r="SNF12002" s="18"/>
      <c r="SNG12002" s="18"/>
      <c r="SNH12002" s="18"/>
      <c r="SNI12002" s="18"/>
      <c r="SNJ12002" s="18"/>
      <c r="SNK12002" s="18"/>
      <c r="SNL12002" s="18"/>
      <c r="SNM12002" s="18"/>
      <c r="SNN12002" s="18"/>
      <c r="SNO12002" s="18"/>
      <c r="SNP12002" s="18"/>
      <c r="SNQ12002" s="18"/>
      <c r="SNR12002" s="18"/>
      <c r="SNS12002" s="18"/>
      <c r="SNT12002" s="18"/>
      <c r="SNU12002" s="18"/>
      <c r="SNV12002" s="18"/>
      <c r="SNW12002" s="18"/>
      <c r="SNX12002" s="18"/>
      <c r="SNY12002" s="18"/>
      <c r="SNZ12002" s="18"/>
      <c r="SOA12002" s="18"/>
      <c r="SOB12002" s="18"/>
      <c r="SOC12002" s="18"/>
      <c r="SOD12002" s="18"/>
      <c r="SOE12002" s="18"/>
      <c r="SOF12002" s="18"/>
      <c r="SOG12002" s="18"/>
      <c r="SOH12002" s="18"/>
      <c r="SOI12002" s="18"/>
      <c r="SOJ12002" s="18"/>
      <c r="SOK12002" s="18"/>
      <c r="SOL12002" s="18"/>
      <c r="SOM12002" s="18"/>
      <c r="SON12002" s="18"/>
      <c r="SOO12002" s="18"/>
      <c r="SOP12002" s="18"/>
      <c r="SOQ12002" s="18"/>
      <c r="SOR12002" s="18"/>
      <c r="SOS12002" s="18"/>
      <c r="SOT12002" s="18"/>
      <c r="SOU12002" s="18"/>
      <c r="SOV12002" s="18"/>
      <c r="SOW12002" s="18"/>
      <c r="SOX12002" s="18"/>
      <c r="SOY12002" s="18"/>
      <c r="SOZ12002" s="18"/>
      <c r="SPA12002" s="18"/>
      <c r="SPB12002" s="18"/>
      <c r="SPC12002" s="18"/>
      <c r="SPD12002" s="18"/>
      <c r="SPE12002" s="18"/>
      <c r="SPF12002" s="18"/>
      <c r="SPG12002" s="18"/>
      <c r="SPH12002" s="18"/>
      <c r="SPI12002" s="18"/>
      <c r="SPJ12002" s="18"/>
      <c r="SPK12002" s="18"/>
      <c r="SPL12002" s="18"/>
      <c r="SPM12002" s="18"/>
      <c r="SPN12002" s="18"/>
      <c r="SPO12002" s="18"/>
      <c r="SPP12002" s="18"/>
      <c r="SPQ12002" s="18"/>
      <c r="SPR12002" s="18"/>
      <c r="SPS12002" s="18"/>
      <c r="SPT12002" s="18"/>
      <c r="SPU12002" s="18"/>
      <c r="SPV12002" s="18"/>
      <c r="SPW12002" s="18"/>
      <c r="SPX12002" s="18"/>
      <c r="SPY12002" s="18"/>
      <c r="SPZ12002" s="18"/>
      <c r="SQA12002" s="18"/>
      <c r="SQB12002" s="18"/>
      <c r="SQC12002" s="18"/>
      <c r="SQD12002" s="18"/>
      <c r="SQE12002" s="18"/>
      <c r="SQF12002" s="18"/>
      <c r="SQG12002" s="18"/>
      <c r="SQH12002" s="18"/>
      <c r="SQI12002" s="18"/>
      <c r="SQJ12002" s="18"/>
      <c r="SQK12002" s="18"/>
      <c r="SQL12002" s="18"/>
      <c r="SQM12002" s="18"/>
      <c r="SQN12002" s="18"/>
      <c r="SQO12002" s="18"/>
      <c r="SQP12002" s="18"/>
      <c r="SQQ12002" s="18"/>
      <c r="SQR12002" s="18"/>
      <c r="SQS12002" s="18"/>
      <c r="SQT12002" s="18"/>
      <c r="SQU12002" s="18"/>
      <c r="SQV12002" s="18"/>
      <c r="SQW12002" s="18"/>
      <c r="SQX12002" s="18"/>
      <c r="SQY12002" s="18"/>
      <c r="SQZ12002" s="18"/>
      <c r="SRA12002" s="18"/>
      <c r="SRB12002" s="18"/>
      <c r="SRC12002" s="18"/>
      <c r="SRD12002" s="18"/>
      <c r="SRE12002" s="18"/>
      <c r="SRF12002" s="18"/>
      <c r="SRG12002" s="18"/>
      <c r="SRH12002" s="18"/>
      <c r="SRI12002" s="18"/>
      <c r="SRJ12002" s="18"/>
      <c r="SRK12002" s="18"/>
      <c r="SRL12002" s="18"/>
      <c r="SRM12002" s="18"/>
      <c r="SRN12002" s="18"/>
      <c r="SRO12002" s="18"/>
      <c r="SRP12002" s="18"/>
      <c r="SRQ12002" s="18"/>
      <c r="SRR12002" s="18"/>
      <c r="SRS12002" s="18"/>
      <c r="SRT12002" s="18"/>
      <c r="SRU12002" s="18"/>
      <c r="SRV12002" s="18"/>
      <c r="SRW12002" s="18"/>
      <c r="SRX12002" s="18"/>
      <c r="SRY12002" s="18"/>
      <c r="SRZ12002" s="18"/>
      <c r="SSA12002" s="18"/>
      <c r="SSB12002" s="18"/>
      <c r="SSC12002" s="18"/>
      <c r="SSD12002" s="18"/>
      <c r="SSE12002" s="18"/>
      <c r="SSF12002" s="18"/>
      <c r="SSG12002" s="18"/>
      <c r="SSH12002" s="18"/>
      <c r="SSI12002" s="18"/>
      <c r="SSJ12002" s="18"/>
      <c r="SSK12002" s="18"/>
      <c r="SSL12002" s="18"/>
      <c r="SSM12002" s="18"/>
      <c r="SSN12002" s="18"/>
      <c r="SSO12002" s="18"/>
      <c r="SSP12002" s="18"/>
      <c r="SSQ12002" s="18"/>
      <c r="SSR12002" s="18"/>
      <c r="SSS12002" s="18"/>
      <c r="SST12002" s="18"/>
      <c r="SSU12002" s="18"/>
      <c r="SSV12002" s="18"/>
      <c r="SSW12002" s="18"/>
      <c r="SSX12002" s="18"/>
      <c r="SSY12002" s="18"/>
      <c r="SSZ12002" s="18"/>
      <c r="STA12002" s="18"/>
      <c r="STB12002" s="18"/>
      <c r="STC12002" s="18"/>
      <c r="STD12002" s="18"/>
      <c r="STE12002" s="18"/>
      <c r="STF12002" s="18"/>
      <c r="STG12002" s="18"/>
      <c r="STH12002" s="18"/>
      <c r="STI12002" s="18"/>
      <c r="STJ12002" s="18"/>
      <c r="STK12002" s="18"/>
      <c r="STL12002" s="18"/>
      <c r="STM12002" s="18"/>
      <c r="STN12002" s="18"/>
      <c r="STO12002" s="18"/>
      <c r="STP12002" s="18"/>
      <c r="STQ12002" s="18"/>
      <c r="STR12002" s="18"/>
      <c r="STS12002" s="18"/>
      <c r="STT12002" s="18"/>
      <c r="STU12002" s="18"/>
      <c r="STV12002" s="18"/>
      <c r="STW12002" s="18"/>
      <c r="STX12002" s="18"/>
      <c r="STY12002" s="18"/>
      <c r="STZ12002" s="18"/>
      <c r="SUA12002" s="18"/>
      <c r="SUB12002" s="18"/>
      <c r="SUC12002" s="18"/>
      <c r="SUD12002" s="18"/>
      <c r="SUE12002" s="18"/>
      <c r="SUF12002" s="18"/>
      <c r="SUG12002" s="18"/>
      <c r="SUH12002" s="18"/>
      <c r="SUI12002" s="18"/>
      <c r="SUJ12002" s="18"/>
      <c r="SUK12002" s="18"/>
      <c r="SUL12002" s="18"/>
      <c r="SUM12002" s="18"/>
      <c r="SUN12002" s="18"/>
      <c r="SUO12002" s="18"/>
      <c r="SUP12002" s="18"/>
      <c r="SUQ12002" s="18"/>
      <c r="SUR12002" s="18"/>
      <c r="SUS12002" s="18"/>
      <c r="SUT12002" s="18"/>
      <c r="SUU12002" s="18"/>
      <c r="SUV12002" s="18"/>
      <c r="SUW12002" s="18"/>
      <c r="SUX12002" s="18"/>
      <c r="SUY12002" s="18"/>
      <c r="SUZ12002" s="18"/>
      <c r="SVA12002" s="18"/>
      <c r="SVB12002" s="18"/>
      <c r="SVC12002" s="18"/>
      <c r="SVD12002" s="18"/>
      <c r="SVE12002" s="18"/>
      <c r="SVF12002" s="18"/>
      <c r="SVG12002" s="18"/>
      <c r="SVH12002" s="18"/>
      <c r="SVI12002" s="18"/>
      <c r="SVJ12002" s="18"/>
      <c r="SVK12002" s="18"/>
      <c r="SVL12002" s="18"/>
      <c r="SVM12002" s="18"/>
      <c r="SVN12002" s="18"/>
      <c r="SVO12002" s="18"/>
      <c r="SVP12002" s="18"/>
      <c r="SVQ12002" s="18"/>
      <c r="SVR12002" s="18"/>
      <c r="SVS12002" s="18"/>
      <c r="SVT12002" s="18"/>
      <c r="SVU12002" s="18"/>
      <c r="SVV12002" s="18"/>
      <c r="SVW12002" s="18"/>
      <c r="SVX12002" s="18"/>
      <c r="SVY12002" s="18"/>
      <c r="SVZ12002" s="18"/>
      <c r="SWA12002" s="18"/>
      <c r="SWB12002" s="18"/>
      <c r="SWC12002" s="18"/>
      <c r="SWD12002" s="18"/>
      <c r="SWE12002" s="18"/>
      <c r="SWF12002" s="18"/>
      <c r="SWG12002" s="18"/>
      <c r="SWH12002" s="18"/>
      <c r="SWI12002" s="18"/>
      <c r="SWJ12002" s="18"/>
      <c r="SWK12002" s="18"/>
      <c r="SWL12002" s="18"/>
      <c r="SWM12002" s="18"/>
      <c r="SWN12002" s="18"/>
      <c r="SWO12002" s="18"/>
      <c r="SWP12002" s="18"/>
      <c r="SWQ12002" s="18"/>
      <c r="SWR12002" s="18"/>
      <c r="SWS12002" s="18"/>
      <c r="SWT12002" s="18"/>
      <c r="SWU12002" s="18"/>
      <c r="SWV12002" s="18"/>
      <c r="SWW12002" s="18"/>
      <c r="SWX12002" s="18"/>
      <c r="SWY12002" s="18"/>
      <c r="SWZ12002" s="18"/>
      <c r="SXA12002" s="18"/>
      <c r="SXB12002" s="18"/>
      <c r="SXC12002" s="18"/>
      <c r="SXD12002" s="18"/>
      <c r="SXE12002" s="18"/>
      <c r="SXF12002" s="18"/>
      <c r="SXG12002" s="18"/>
      <c r="SXH12002" s="18"/>
      <c r="SXI12002" s="18"/>
      <c r="SXJ12002" s="18"/>
      <c r="SXK12002" s="18"/>
      <c r="SXL12002" s="18"/>
      <c r="SXM12002" s="18"/>
      <c r="SXN12002" s="18"/>
      <c r="SXO12002" s="18"/>
      <c r="SXP12002" s="18"/>
      <c r="SXQ12002" s="18"/>
      <c r="SXR12002" s="18"/>
      <c r="SXS12002" s="18"/>
      <c r="SXT12002" s="18"/>
      <c r="SXU12002" s="18"/>
      <c r="SXV12002" s="18"/>
      <c r="SXW12002" s="18"/>
      <c r="SXX12002" s="18"/>
      <c r="SXY12002" s="18"/>
      <c r="SXZ12002" s="18"/>
      <c r="SYA12002" s="18"/>
      <c r="SYB12002" s="18"/>
      <c r="SYC12002" s="18"/>
      <c r="SYD12002" s="18"/>
      <c r="SYE12002" s="18"/>
      <c r="SYF12002" s="18"/>
      <c r="SYG12002" s="18"/>
      <c r="SYH12002" s="18"/>
      <c r="SYI12002" s="18"/>
      <c r="SYJ12002" s="18"/>
      <c r="SYK12002" s="18"/>
      <c r="SYL12002" s="18"/>
      <c r="SYM12002" s="18"/>
      <c r="SYN12002" s="18"/>
      <c r="SYO12002" s="18"/>
      <c r="SYP12002" s="18"/>
      <c r="SYQ12002" s="18"/>
      <c r="SYR12002" s="18"/>
      <c r="SYS12002" s="18"/>
      <c r="SYT12002" s="18"/>
      <c r="SYU12002" s="18"/>
      <c r="SYV12002" s="18"/>
      <c r="SYW12002" s="18"/>
      <c r="SYX12002" s="18"/>
      <c r="SYY12002" s="18"/>
      <c r="SYZ12002" s="18"/>
      <c r="SZA12002" s="18"/>
      <c r="SZB12002" s="18"/>
      <c r="SZC12002" s="18"/>
      <c r="SZD12002" s="18"/>
      <c r="SZE12002" s="18"/>
      <c r="SZF12002" s="18"/>
      <c r="SZG12002" s="18"/>
      <c r="SZH12002" s="18"/>
      <c r="SZI12002" s="18"/>
      <c r="SZJ12002" s="18"/>
      <c r="SZK12002" s="18"/>
      <c r="SZL12002" s="18"/>
      <c r="SZM12002" s="18"/>
      <c r="SZN12002" s="18"/>
      <c r="SZO12002" s="18"/>
      <c r="SZP12002" s="18"/>
      <c r="SZQ12002" s="18"/>
      <c r="SZR12002" s="18"/>
      <c r="SZS12002" s="18"/>
      <c r="SZT12002" s="18"/>
      <c r="SZU12002" s="18"/>
      <c r="SZV12002" s="18"/>
      <c r="SZW12002" s="18"/>
      <c r="SZX12002" s="18"/>
      <c r="SZY12002" s="18"/>
      <c r="SZZ12002" s="18"/>
      <c r="TAA12002" s="18"/>
      <c r="TAB12002" s="18"/>
      <c r="TAC12002" s="18"/>
      <c r="TAD12002" s="18"/>
      <c r="TAE12002" s="18"/>
      <c r="TAF12002" s="18"/>
      <c r="TAG12002" s="18"/>
      <c r="TAH12002" s="18"/>
      <c r="TAI12002" s="18"/>
      <c r="TAJ12002" s="18"/>
      <c r="TAK12002" s="18"/>
      <c r="TAL12002" s="18"/>
      <c r="TAM12002" s="18"/>
      <c r="TAN12002" s="18"/>
      <c r="TAO12002" s="18"/>
      <c r="TAP12002" s="18"/>
      <c r="TAQ12002" s="18"/>
      <c r="TAR12002" s="18"/>
      <c r="TAS12002" s="18"/>
      <c r="TAT12002" s="18"/>
      <c r="TAU12002" s="18"/>
      <c r="TAV12002" s="18"/>
      <c r="TAW12002" s="18"/>
      <c r="TAX12002" s="18"/>
      <c r="TAY12002" s="18"/>
      <c r="TAZ12002" s="18"/>
      <c r="TBA12002" s="18"/>
      <c r="TBB12002" s="18"/>
      <c r="TBC12002" s="18"/>
      <c r="TBD12002" s="18"/>
      <c r="TBE12002" s="18"/>
      <c r="TBF12002" s="18"/>
      <c r="TBG12002" s="18"/>
      <c r="TBH12002" s="18"/>
      <c r="TBI12002" s="18"/>
      <c r="TBJ12002" s="18"/>
      <c r="TBK12002" s="18"/>
      <c r="TBL12002" s="18"/>
      <c r="TBM12002" s="18"/>
      <c r="TBN12002" s="18"/>
      <c r="TBO12002" s="18"/>
      <c r="TBP12002" s="18"/>
      <c r="TBQ12002" s="18"/>
      <c r="TBR12002" s="18"/>
      <c r="TBS12002" s="18"/>
      <c r="TBT12002" s="18"/>
      <c r="TBU12002" s="18"/>
      <c r="TBV12002" s="18"/>
      <c r="TBW12002" s="18"/>
      <c r="TBX12002" s="18"/>
      <c r="TBY12002" s="18"/>
      <c r="TBZ12002" s="18"/>
      <c r="TCA12002" s="18"/>
      <c r="TCB12002" s="18"/>
      <c r="TCC12002" s="18"/>
      <c r="TCD12002" s="18"/>
      <c r="TCE12002" s="18"/>
      <c r="TCF12002" s="18"/>
      <c r="TCG12002" s="18"/>
      <c r="TCH12002" s="18"/>
      <c r="TCI12002" s="18"/>
      <c r="TCJ12002" s="18"/>
      <c r="TCK12002" s="18"/>
      <c r="TCL12002" s="18"/>
      <c r="TCM12002" s="18"/>
      <c r="TCN12002" s="18"/>
      <c r="TCO12002" s="18"/>
      <c r="TCP12002" s="18"/>
      <c r="TCQ12002" s="18"/>
      <c r="TCR12002" s="18"/>
      <c r="TCS12002" s="18"/>
      <c r="TCT12002" s="18"/>
      <c r="TCU12002" s="18"/>
      <c r="TCV12002" s="18"/>
      <c r="TCW12002" s="18"/>
      <c r="TCX12002" s="18"/>
      <c r="TCY12002" s="18"/>
      <c r="TCZ12002" s="18"/>
      <c r="TDA12002" s="18"/>
      <c r="TDB12002" s="18"/>
      <c r="TDC12002" s="18"/>
      <c r="TDD12002" s="18"/>
      <c r="TDE12002" s="18"/>
      <c r="TDF12002" s="18"/>
      <c r="TDG12002" s="18"/>
      <c r="TDH12002" s="18"/>
      <c r="TDI12002" s="18"/>
      <c r="TDJ12002" s="18"/>
      <c r="TDK12002" s="18"/>
      <c r="TDL12002" s="18"/>
      <c r="TDM12002" s="18"/>
      <c r="TDN12002" s="18"/>
      <c r="TDO12002" s="18"/>
      <c r="TDP12002" s="18"/>
      <c r="TDQ12002" s="18"/>
      <c r="TDR12002" s="18"/>
      <c r="TDS12002" s="18"/>
      <c r="TDT12002" s="18"/>
      <c r="TDU12002" s="18"/>
      <c r="TDV12002" s="18"/>
      <c r="TDW12002" s="18"/>
      <c r="TDX12002" s="18"/>
      <c r="TDY12002" s="18"/>
      <c r="TDZ12002" s="18"/>
      <c r="TEA12002" s="18"/>
      <c r="TEB12002" s="18"/>
      <c r="TEC12002" s="18"/>
      <c r="TED12002" s="18"/>
      <c r="TEE12002" s="18"/>
      <c r="TEF12002" s="18"/>
      <c r="TEG12002" s="18"/>
      <c r="TEH12002" s="18"/>
      <c r="TEI12002" s="18"/>
      <c r="TEJ12002" s="18"/>
      <c r="TEK12002" s="18"/>
      <c r="TEL12002" s="18"/>
      <c r="TEM12002" s="18"/>
      <c r="TEN12002" s="18"/>
      <c r="TEO12002" s="18"/>
      <c r="TEP12002" s="18"/>
      <c r="TEQ12002" s="18"/>
      <c r="TER12002" s="18"/>
      <c r="TES12002" s="18"/>
      <c r="TET12002" s="18"/>
      <c r="TEU12002" s="18"/>
      <c r="TEV12002" s="18"/>
      <c r="TEW12002" s="18"/>
      <c r="TEX12002" s="18"/>
      <c r="TEY12002" s="18"/>
      <c r="TEZ12002" s="18"/>
      <c r="TFA12002" s="18"/>
      <c r="TFB12002" s="18"/>
      <c r="TFC12002" s="18"/>
      <c r="TFD12002" s="18"/>
      <c r="TFE12002" s="18"/>
      <c r="TFF12002" s="18"/>
      <c r="TFG12002" s="18"/>
      <c r="TFH12002" s="18"/>
      <c r="TFI12002" s="18"/>
      <c r="TFJ12002" s="18"/>
      <c r="TFK12002" s="18"/>
      <c r="TFL12002" s="18"/>
      <c r="TFM12002" s="18"/>
      <c r="TFN12002" s="18"/>
      <c r="TFO12002" s="18"/>
      <c r="TFP12002" s="18"/>
      <c r="TFQ12002" s="18"/>
      <c r="TFR12002" s="18"/>
      <c r="TFS12002" s="18"/>
      <c r="TFT12002" s="18"/>
      <c r="TFU12002" s="18"/>
      <c r="TFV12002" s="18"/>
      <c r="TFW12002" s="18"/>
      <c r="TFX12002" s="18"/>
      <c r="TFY12002" s="18"/>
      <c r="TFZ12002" s="18"/>
      <c r="TGA12002" s="18"/>
      <c r="TGB12002" s="18"/>
      <c r="TGC12002" s="18"/>
      <c r="TGD12002" s="18"/>
      <c r="TGE12002" s="18"/>
      <c r="TGF12002" s="18"/>
      <c r="TGG12002" s="18"/>
      <c r="TGH12002" s="18"/>
      <c r="TGI12002" s="18"/>
      <c r="TGJ12002" s="18"/>
      <c r="TGK12002" s="18"/>
      <c r="TGL12002" s="18"/>
      <c r="TGM12002" s="18"/>
      <c r="TGN12002" s="18"/>
      <c r="TGO12002" s="18"/>
      <c r="TGP12002" s="18"/>
      <c r="TGQ12002" s="18"/>
      <c r="TGR12002" s="18"/>
      <c r="TGS12002" s="18"/>
      <c r="TGT12002" s="18"/>
      <c r="TGU12002" s="18"/>
      <c r="TGV12002" s="18"/>
      <c r="TGW12002" s="18"/>
      <c r="TGX12002" s="18"/>
      <c r="TGY12002" s="18"/>
      <c r="TGZ12002" s="18"/>
      <c r="THA12002" s="18"/>
      <c r="THB12002" s="18"/>
      <c r="THC12002" s="18"/>
      <c r="THD12002" s="18"/>
      <c r="THE12002" s="18"/>
      <c r="THF12002" s="18"/>
      <c r="THG12002" s="18"/>
      <c r="THH12002" s="18"/>
      <c r="THI12002" s="18"/>
      <c r="THJ12002" s="18"/>
      <c r="THK12002" s="18"/>
      <c r="THL12002" s="18"/>
      <c r="THM12002" s="18"/>
      <c r="THN12002" s="18"/>
      <c r="THO12002" s="18"/>
      <c r="THP12002" s="18"/>
      <c r="THQ12002" s="18"/>
      <c r="THR12002" s="18"/>
      <c r="THS12002" s="18"/>
      <c r="THT12002" s="18"/>
      <c r="THU12002" s="18"/>
      <c r="THV12002" s="18"/>
      <c r="THW12002" s="18"/>
      <c r="THX12002" s="18"/>
      <c r="THY12002" s="18"/>
      <c r="THZ12002" s="18"/>
      <c r="TIA12002" s="18"/>
      <c r="TIB12002" s="18"/>
      <c r="TIC12002" s="18"/>
      <c r="TID12002" s="18"/>
      <c r="TIE12002" s="18"/>
      <c r="TIF12002" s="18"/>
      <c r="TIG12002" s="18"/>
      <c r="TIH12002" s="18"/>
      <c r="TII12002" s="18"/>
      <c r="TIJ12002" s="18"/>
      <c r="TIK12002" s="18"/>
      <c r="TIL12002" s="18"/>
      <c r="TIM12002" s="18"/>
      <c r="TIN12002" s="18"/>
      <c r="TIO12002" s="18"/>
      <c r="TIP12002" s="18"/>
      <c r="TIQ12002" s="18"/>
      <c r="TIR12002" s="18"/>
      <c r="TIS12002" s="18"/>
      <c r="TIT12002" s="18"/>
      <c r="TIU12002" s="18"/>
      <c r="TIV12002" s="18"/>
      <c r="TIW12002" s="18"/>
      <c r="TIX12002" s="18"/>
      <c r="TIY12002" s="18"/>
      <c r="TIZ12002" s="18"/>
      <c r="TJA12002" s="18"/>
      <c r="TJB12002" s="18"/>
      <c r="TJC12002" s="18"/>
      <c r="TJD12002" s="18"/>
      <c r="TJE12002" s="18"/>
      <c r="TJF12002" s="18"/>
      <c r="TJG12002" s="18"/>
      <c r="TJH12002" s="18"/>
      <c r="TJI12002" s="18"/>
      <c r="TJJ12002" s="18"/>
      <c r="TJK12002" s="18"/>
      <c r="TJL12002" s="18"/>
      <c r="TJM12002" s="18"/>
      <c r="TJN12002" s="18"/>
      <c r="TJO12002" s="18"/>
      <c r="TJP12002" s="18"/>
      <c r="TJQ12002" s="18"/>
      <c r="TJR12002" s="18"/>
      <c r="TJS12002" s="18"/>
      <c r="TJT12002" s="18"/>
      <c r="TJU12002" s="18"/>
      <c r="TJV12002" s="18"/>
      <c r="TJW12002" s="18"/>
      <c r="TJX12002" s="18"/>
      <c r="TJY12002" s="18"/>
      <c r="TJZ12002" s="18"/>
      <c r="TKA12002" s="18"/>
      <c r="TKB12002" s="18"/>
      <c r="TKC12002" s="18"/>
      <c r="TKD12002" s="18"/>
      <c r="TKE12002" s="18"/>
      <c r="TKF12002" s="18"/>
      <c r="TKG12002" s="18"/>
      <c r="TKH12002" s="18"/>
      <c r="TKI12002" s="18"/>
      <c r="TKJ12002" s="18"/>
      <c r="TKK12002" s="18"/>
      <c r="TKL12002" s="18"/>
      <c r="TKM12002" s="18"/>
      <c r="TKN12002" s="18"/>
      <c r="TKO12002" s="18"/>
      <c r="TKP12002" s="18"/>
      <c r="TKQ12002" s="18"/>
      <c r="TKR12002" s="18"/>
      <c r="TKS12002" s="18"/>
      <c r="TKT12002" s="18"/>
      <c r="TKU12002" s="18"/>
      <c r="TKV12002" s="18"/>
      <c r="TKW12002" s="18"/>
      <c r="TKX12002" s="18"/>
      <c r="TKY12002" s="18"/>
      <c r="TKZ12002" s="18"/>
      <c r="TLA12002" s="18"/>
      <c r="TLB12002" s="18"/>
      <c r="TLC12002" s="18"/>
      <c r="TLD12002" s="18"/>
      <c r="TLE12002" s="18"/>
      <c r="TLF12002" s="18"/>
      <c r="TLG12002" s="18"/>
      <c r="TLH12002" s="18"/>
      <c r="TLI12002" s="18"/>
      <c r="TLJ12002" s="18"/>
      <c r="TLK12002" s="18"/>
      <c r="TLL12002" s="18"/>
      <c r="TLM12002" s="18"/>
      <c r="TLN12002" s="18"/>
      <c r="TLO12002" s="18"/>
      <c r="TLP12002" s="18"/>
      <c r="TLQ12002" s="18"/>
      <c r="TLR12002" s="18"/>
      <c r="TLS12002" s="18"/>
      <c r="TLT12002" s="18"/>
      <c r="TLU12002" s="18"/>
      <c r="TLV12002" s="18"/>
      <c r="TLW12002" s="18"/>
      <c r="TLX12002" s="18"/>
      <c r="TLY12002" s="18"/>
      <c r="TLZ12002" s="18"/>
      <c r="TMA12002" s="18"/>
      <c r="TMB12002" s="18"/>
      <c r="TMC12002" s="18"/>
      <c r="TMD12002" s="18"/>
      <c r="TME12002" s="18"/>
      <c r="TMF12002" s="18"/>
      <c r="TMG12002" s="18"/>
      <c r="TMH12002" s="18"/>
      <c r="TMI12002" s="18"/>
      <c r="TMJ12002" s="18"/>
      <c r="TMK12002" s="18"/>
      <c r="TML12002" s="18"/>
      <c r="TMM12002" s="18"/>
      <c r="TMN12002" s="18"/>
      <c r="TMO12002" s="18"/>
      <c r="TMP12002" s="18"/>
      <c r="TMQ12002" s="18"/>
      <c r="TMR12002" s="18"/>
      <c r="TMS12002" s="18"/>
      <c r="TMT12002" s="18"/>
      <c r="TMU12002" s="18"/>
      <c r="TMV12002" s="18"/>
      <c r="TMW12002" s="18"/>
      <c r="TMX12002" s="18"/>
      <c r="TMY12002" s="18"/>
      <c r="TMZ12002" s="18"/>
      <c r="TNA12002" s="18"/>
      <c r="TNB12002" s="18"/>
      <c r="TNC12002" s="18"/>
      <c r="TND12002" s="18"/>
      <c r="TNE12002" s="18"/>
      <c r="TNF12002" s="18"/>
      <c r="TNG12002" s="18"/>
      <c r="TNH12002" s="18"/>
      <c r="TNI12002" s="18"/>
      <c r="TNJ12002" s="18"/>
      <c r="TNK12002" s="18"/>
      <c r="TNL12002" s="18"/>
      <c r="TNM12002" s="18"/>
      <c r="TNN12002" s="18"/>
      <c r="TNO12002" s="18"/>
      <c r="TNP12002" s="18"/>
      <c r="TNQ12002" s="18"/>
      <c r="TNR12002" s="18"/>
      <c r="TNS12002" s="18"/>
      <c r="TNT12002" s="18"/>
      <c r="TNU12002" s="18"/>
      <c r="TNV12002" s="18"/>
      <c r="TNW12002" s="18"/>
      <c r="TNX12002" s="18"/>
      <c r="TNY12002" s="18"/>
      <c r="TNZ12002" s="18"/>
      <c r="TOA12002" s="18"/>
      <c r="TOB12002" s="18"/>
      <c r="TOC12002" s="18"/>
      <c r="TOD12002" s="18"/>
      <c r="TOE12002" s="18"/>
      <c r="TOF12002" s="18"/>
      <c r="TOG12002" s="18"/>
      <c r="TOH12002" s="18"/>
      <c r="TOI12002" s="18"/>
      <c r="TOJ12002" s="18"/>
      <c r="TOK12002" s="18"/>
      <c r="TOL12002" s="18"/>
      <c r="TOM12002" s="18"/>
      <c r="TON12002" s="18"/>
      <c r="TOO12002" s="18"/>
      <c r="TOP12002" s="18"/>
      <c r="TOQ12002" s="18"/>
      <c r="TOR12002" s="18"/>
      <c r="TOS12002" s="18"/>
      <c r="TOT12002" s="18"/>
      <c r="TOU12002" s="18"/>
      <c r="TOV12002" s="18"/>
      <c r="TOW12002" s="18"/>
      <c r="TOX12002" s="18"/>
      <c r="TOY12002" s="18"/>
      <c r="TOZ12002" s="18"/>
      <c r="TPA12002" s="18"/>
      <c r="TPB12002" s="18"/>
      <c r="TPC12002" s="18"/>
      <c r="TPD12002" s="18"/>
      <c r="TPE12002" s="18"/>
      <c r="TPF12002" s="18"/>
      <c r="TPG12002" s="18"/>
      <c r="TPH12002" s="18"/>
      <c r="TPI12002" s="18"/>
      <c r="TPJ12002" s="18"/>
      <c r="TPK12002" s="18"/>
      <c r="TPL12002" s="18"/>
      <c r="TPM12002" s="18"/>
      <c r="TPN12002" s="18"/>
      <c r="TPO12002" s="18"/>
      <c r="TPP12002" s="18"/>
      <c r="TPQ12002" s="18"/>
      <c r="TPR12002" s="18"/>
      <c r="TPS12002" s="18"/>
      <c r="TPT12002" s="18"/>
      <c r="TPU12002" s="18"/>
      <c r="TPV12002" s="18"/>
      <c r="TPW12002" s="18"/>
      <c r="TPX12002" s="18"/>
      <c r="TPY12002" s="18"/>
      <c r="TPZ12002" s="18"/>
      <c r="TQA12002" s="18"/>
      <c r="TQB12002" s="18"/>
      <c r="TQC12002" s="18"/>
      <c r="TQD12002" s="18"/>
      <c r="TQE12002" s="18"/>
      <c r="TQF12002" s="18"/>
      <c r="TQG12002" s="18"/>
      <c r="TQH12002" s="18"/>
      <c r="TQI12002" s="18"/>
      <c r="TQJ12002" s="18"/>
      <c r="TQK12002" s="18"/>
      <c r="TQL12002" s="18"/>
      <c r="TQM12002" s="18"/>
      <c r="TQN12002" s="18"/>
      <c r="TQO12002" s="18"/>
      <c r="TQP12002" s="18"/>
      <c r="TQQ12002" s="18"/>
      <c r="TQR12002" s="18"/>
      <c r="TQS12002" s="18"/>
      <c r="TQT12002" s="18"/>
      <c r="TQU12002" s="18"/>
      <c r="TQV12002" s="18"/>
      <c r="TQW12002" s="18"/>
      <c r="TQX12002" s="18"/>
      <c r="TQY12002" s="18"/>
      <c r="TQZ12002" s="18"/>
      <c r="TRA12002" s="18"/>
      <c r="TRB12002" s="18"/>
      <c r="TRC12002" s="18"/>
      <c r="TRD12002" s="18"/>
      <c r="TRE12002" s="18"/>
      <c r="TRF12002" s="18"/>
      <c r="TRG12002" s="18"/>
      <c r="TRH12002" s="18"/>
      <c r="TRI12002" s="18"/>
      <c r="TRJ12002" s="18"/>
      <c r="TRK12002" s="18"/>
      <c r="TRL12002" s="18"/>
      <c r="TRM12002" s="18"/>
      <c r="TRN12002" s="18"/>
      <c r="TRO12002" s="18"/>
      <c r="TRP12002" s="18"/>
      <c r="TRQ12002" s="18"/>
      <c r="TRR12002" s="18"/>
      <c r="TRS12002" s="18"/>
      <c r="TRT12002" s="18"/>
      <c r="TRU12002" s="18"/>
      <c r="TRV12002" s="18"/>
      <c r="TRW12002" s="18"/>
      <c r="TRX12002" s="18"/>
      <c r="TRY12002" s="18"/>
      <c r="TRZ12002" s="18"/>
      <c r="TSA12002" s="18"/>
      <c r="TSB12002" s="18"/>
      <c r="TSC12002" s="18"/>
      <c r="TSD12002" s="18"/>
      <c r="TSE12002" s="18"/>
      <c r="TSF12002" s="18"/>
      <c r="TSG12002" s="18"/>
      <c r="TSH12002" s="18"/>
      <c r="TSI12002" s="18"/>
      <c r="TSJ12002" s="18"/>
      <c r="TSK12002" s="18"/>
      <c r="TSL12002" s="18"/>
      <c r="TSM12002" s="18"/>
      <c r="TSN12002" s="18"/>
      <c r="TSO12002" s="18"/>
      <c r="TSP12002" s="18"/>
      <c r="TSQ12002" s="18"/>
      <c r="TSR12002" s="18"/>
      <c r="TSS12002" s="18"/>
      <c r="TST12002" s="18"/>
      <c r="TSU12002" s="18"/>
      <c r="TSV12002" s="18"/>
      <c r="TSW12002" s="18"/>
      <c r="TSX12002" s="18"/>
      <c r="TSY12002" s="18"/>
      <c r="TSZ12002" s="18"/>
      <c r="TTA12002" s="18"/>
      <c r="TTB12002" s="18"/>
      <c r="TTC12002" s="18"/>
      <c r="TTD12002" s="18"/>
      <c r="TTE12002" s="18"/>
      <c r="TTF12002" s="18"/>
      <c r="TTG12002" s="18"/>
      <c r="TTH12002" s="18"/>
      <c r="TTI12002" s="18"/>
      <c r="TTJ12002" s="18"/>
      <c r="TTK12002" s="18"/>
      <c r="TTL12002" s="18"/>
      <c r="TTM12002" s="18"/>
      <c r="TTN12002" s="18"/>
      <c r="TTO12002" s="18"/>
      <c r="TTP12002" s="18"/>
      <c r="TTQ12002" s="18"/>
      <c r="TTR12002" s="18"/>
      <c r="TTS12002" s="18"/>
      <c r="TTT12002" s="18"/>
      <c r="TTU12002" s="18"/>
      <c r="TTV12002" s="18"/>
      <c r="TTW12002" s="18"/>
      <c r="TTX12002" s="18"/>
      <c r="TTY12002" s="18"/>
      <c r="TTZ12002" s="18"/>
      <c r="TUA12002" s="18"/>
      <c r="TUB12002" s="18"/>
      <c r="TUC12002" s="18"/>
      <c r="TUD12002" s="18"/>
      <c r="TUE12002" s="18"/>
      <c r="TUF12002" s="18"/>
      <c r="TUG12002" s="18"/>
      <c r="TUH12002" s="18"/>
      <c r="TUI12002" s="18"/>
      <c r="TUJ12002" s="18"/>
      <c r="TUK12002" s="18"/>
      <c r="TUL12002" s="18"/>
      <c r="TUM12002" s="18"/>
      <c r="TUN12002" s="18"/>
      <c r="TUO12002" s="18"/>
      <c r="TUP12002" s="18"/>
      <c r="TUQ12002" s="18"/>
      <c r="TUR12002" s="18"/>
      <c r="TUS12002" s="18"/>
      <c r="TUT12002" s="18"/>
      <c r="TUU12002" s="18"/>
      <c r="TUV12002" s="18"/>
      <c r="TUW12002" s="18"/>
      <c r="TUX12002" s="18"/>
      <c r="TUY12002" s="18"/>
      <c r="TUZ12002" s="18"/>
      <c r="TVA12002" s="18"/>
      <c r="TVB12002" s="18"/>
      <c r="TVC12002" s="18"/>
      <c r="TVD12002" s="18"/>
      <c r="TVE12002" s="18"/>
      <c r="TVF12002" s="18"/>
      <c r="TVG12002" s="18"/>
      <c r="TVH12002" s="18"/>
      <c r="TVI12002" s="18"/>
      <c r="TVJ12002" s="18"/>
      <c r="TVK12002" s="18"/>
      <c r="TVL12002" s="18"/>
      <c r="TVM12002" s="18"/>
      <c r="TVN12002" s="18"/>
      <c r="TVO12002" s="18"/>
      <c r="TVP12002" s="18"/>
      <c r="TVQ12002" s="18"/>
      <c r="TVR12002" s="18"/>
      <c r="TVS12002" s="18"/>
      <c r="TVT12002" s="18"/>
      <c r="TVU12002" s="18"/>
      <c r="TVV12002" s="18"/>
      <c r="TVW12002" s="18"/>
      <c r="TVX12002" s="18"/>
      <c r="TVY12002" s="18"/>
      <c r="TVZ12002" s="18"/>
      <c r="TWA12002" s="18"/>
      <c r="TWB12002" s="18"/>
      <c r="TWC12002" s="18"/>
      <c r="TWD12002" s="18"/>
      <c r="TWE12002" s="18"/>
      <c r="TWF12002" s="18"/>
      <c r="TWG12002" s="18"/>
      <c r="TWH12002" s="18"/>
      <c r="TWI12002" s="18"/>
      <c r="TWJ12002" s="18"/>
      <c r="TWK12002" s="18"/>
      <c r="TWL12002" s="18"/>
      <c r="TWM12002" s="18"/>
      <c r="TWN12002" s="18"/>
      <c r="TWO12002" s="18"/>
      <c r="TWP12002" s="18"/>
      <c r="TWQ12002" s="18"/>
      <c r="TWR12002" s="18"/>
      <c r="TWS12002" s="18"/>
      <c r="TWT12002" s="18"/>
      <c r="TWU12002" s="18"/>
      <c r="TWV12002" s="18"/>
      <c r="TWW12002" s="18"/>
      <c r="TWX12002" s="18"/>
      <c r="TWY12002" s="18"/>
      <c r="TWZ12002" s="18"/>
      <c r="TXA12002" s="18"/>
      <c r="TXB12002" s="18"/>
      <c r="TXC12002" s="18"/>
      <c r="TXD12002" s="18"/>
      <c r="TXE12002" s="18"/>
      <c r="TXF12002" s="18"/>
      <c r="TXG12002" s="18"/>
      <c r="TXH12002" s="18"/>
      <c r="TXI12002" s="18"/>
      <c r="TXJ12002" s="18"/>
      <c r="TXK12002" s="18"/>
      <c r="TXL12002" s="18"/>
      <c r="TXM12002" s="18"/>
      <c r="TXN12002" s="18"/>
      <c r="TXO12002" s="18"/>
      <c r="TXP12002" s="18"/>
      <c r="TXQ12002" s="18"/>
      <c r="TXR12002" s="18"/>
      <c r="TXS12002" s="18"/>
      <c r="TXT12002" s="18"/>
      <c r="TXU12002" s="18"/>
      <c r="TXV12002" s="18"/>
      <c r="TXW12002" s="18"/>
      <c r="TXX12002" s="18"/>
      <c r="TXY12002" s="18"/>
      <c r="TXZ12002" s="18"/>
      <c r="TYA12002" s="18"/>
      <c r="TYB12002" s="18"/>
      <c r="TYC12002" s="18"/>
      <c r="TYD12002" s="18"/>
      <c r="TYE12002" s="18"/>
      <c r="TYF12002" s="18"/>
      <c r="TYG12002" s="18"/>
      <c r="TYH12002" s="18"/>
      <c r="TYI12002" s="18"/>
      <c r="TYJ12002" s="18"/>
      <c r="TYK12002" s="18"/>
      <c r="TYL12002" s="18"/>
      <c r="TYM12002" s="18"/>
      <c r="TYN12002" s="18"/>
      <c r="TYO12002" s="18"/>
      <c r="TYP12002" s="18"/>
      <c r="TYQ12002" s="18"/>
      <c r="TYR12002" s="18"/>
      <c r="TYS12002" s="18"/>
      <c r="TYT12002" s="18"/>
      <c r="TYU12002" s="18"/>
      <c r="TYV12002" s="18"/>
      <c r="TYW12002" s="18"/>
      <c r="TYX12002" s="18"/>
      <c r="TYY12002" s="18"/>
      <c r="TYZ12002" s="18"/>
      <c r="TZA12002" s="18"/>
      <c r="TZB12002" s="18"/>
      <c r="TZC12002" s="18"/>
      <c r="TZD12002" s="18"/>
      <c r="TZE12002" s="18"/>
      <c r="TZF12002" s="18"/>
      <c r="TZG12002" s="18"/>
      <c r="TZH12002" s="18"/>
      <c r="TZI12002" s="18"/>
      <c r="TZJ12002" s="18"/>
      <c r="TZK12002" s="18"/>
      <c r="TZL12002" s="18"/>
      <c r="TZM12002" s="18"/>
      <c r="TZN12002" s="18"/>
      <c r="TZO12002" s="18"/>
      <c r="TZP12002" s="18"/>
      <c r="TZQ12002" s="18"/>
      <c r="TZR12002" s="18"/>
      <c r="TZS12002" s="18"/>
      <c r="TZT12002" s="18"/>
      <c r="TZU12002" s="18"/>
      <c r="TZV12002" s="18"/>
      <c r="TZW12002" s="18"/>
      <c r="TZX12002" s="18"/>
      <c r="TZY12002" s="18"/>
      <c r="TZZ12002" s="18"/>
      <c r="UAA12002" s="18"/>
      <c r="UAB12002" s="18"/>
      <c r="UAC12002" s="18"/>
      <c r="UAD12002" s="18"/>
      <c r="UAE12002" s="18"/>
      <c r="UAF12002" s="18"/>
      <c r="UAG12002" s="18"/>
      <c r="UAH12002" s="18"/>
      <c r="UAI12002" s="18"/>
      <c r="UAJ12002" s="18"/>
      <c r="UAK12002" s="18"/>
      <c r="UAL12002" s="18"/>
      <c r="UAM12002" s="18"/>
      <c r="UAN12002" s="18"/>
      <c r="UAO12002" s="18"/>
      <c r="UAP12002" s="18"/>
      <c r="UAQ12002" s="18"/>
      <c r="UAR12002" s="18"/>
      <c r="UAS12002" s="18"/>
      <c r="UAT12002" s="18"/>
      <c r="UAU12002" s="18"/>
      <c r="UAV12002" s="18"/>
      <c r="UAW12002" s="18"/>
      <c r="UAX12002" s="18"/>
      <c r="UAY12002" s="18"/>
      <c r="UAZ12002" s="18"/>
      <c r="UBA12002" s="18"/>
      <c r="UBB12002" s="18"/>
      <c r="UBC12002" s="18"/>
      <c r="UBD12002" s="18"/>
      <c r="UBE12002" s="18"/>
      <c r="UBF12002" s="18"/>
      <c r="UBG12002" s="18"/>
      <c r="UBH12002" s="18"/>
      <c r="UBI12002" s="18"/>
      <c r="UBJ12002" s="18"/>
      <c r="UBK12002" s="18"/>
      <c r="UBL12002" s="18"/>
      <c r="UBM12002" s="18"/>
      <c r="UBN12002" s="18"/>
      <c r="UBO12002" s="18"/>
      <c r="UBP12002" s="18"/>
      <c r="UBQ12002" s="18"/>
      <c r="UBR12002" s="18"/>
      <c r="UBS12002" s="18"/>
      <c r="UBT12002" s="18"/>
      <c r="UBU12002" s="18"/>
      <c r="UBV12002" s="18"/>
      <c r="UBW12002" s="18"/>
      <c r="UBX12002" s="18"/>
      <c r="UBY12002" s="18"/>
      <c r="UBZ12002" s="18"/>
      <c r="UCA12002" s="18"/>
      <c r="UCB12002" s="18"/>
      <c r="UCC12002" s="18"/>
      <c r="UCD12002" s="18"/>
      <c r="UCE12002" s="18"/>
      <c r="UCF12002" s="18"/>
      <c r="UCG12002" s="18"/>
      <c r="UCH12002" s="18"/>
      <c r="UCI12002" s="18"/>
      <c r="UCJ12002" s="18"/>
      <c r="UCK12002" s="18"/>
      <c r="UCL12002" s="18"/>
      <c r="UCM12002" s="18"/>
      <c r="UCN12002" s="18"/>
      <c r="UCO12002" s="18"/>
      <c r="UCP12002" s="18"/>
      <c r="UCQ12002" s="18"/>
      <c r="UCR12002" s="18"/>
      <c r="UCS12002" s="18"/>
      <c r="UCT12002" s="18"/>
      <c r="UCU12002" s="18"/>
      <c r="UCV12002" s="18"/>
      <c r="UCW12002" s="18"/>
      <c r="UCX12002" s="18"/>
      <c r="UCY12002" s="18"/>
      <c r="UCZ12002" s="18"/>
      <c r="UDA12002" s="18"/>
      <c r="UDB12002" s="18"/>
      <c r="UDC12002" s="18"/>
      <c r="UDD12002" s="18"/>
      <c r="UDE12002" s="18"/>
      <c r="UDF12002" s="18"/>
      <c r="UDG12002" s="18"/>
      <c r="UDH12002" s="18"/>
      <c r="UDI12002" s="18"/>
      <c r="UDJ12002" s="18"/>
      <c r="UDK12002" s="18"/>
      <c r="UDL12002" s="18"/>
      <c r="UDM12002" s="18"/>
      <c r="UDN12002" s="18"/>
      <c r="UDO12002" s="18"/>
      <c r="UDP12002" s="18"/>
      <c r="UDQ12002" s="18"/>
      <c r="UDR12002" s="18"/>
      <c r="UDS12002" s="18"/>
      <c r="UDT12002" s="18"/>
      <c r="UDU12002" s="18"/>
      <c r="UDV12002" s="18"/>
      <c r="UDW12002" s="18"/>
      <c r="UDX12002" s="18"/>
      <c r="UDY12002" s="18"/>
      <c r="UDZ12002" s="18"/>
      <c r="UEA12002" s="18"/>
      <c r="UEB12002" s="18"/>
      <c r="UEC12002" s="18"/>
      <c r="UED12002" s="18"/>
      <c r="UEE12002" s="18"/>
      <c r="UEF12002" s="18"/>
      <c r="UEG12002" s="18"/>
      <c r="UEH12002" s="18"/>
      <c r="UEI12002" s="18"/>
      <c r="UEJ12002" s="18"/>
      <c r="UEK12002" s="18"/>
      <c r="UEL12002" s="18"/>
      <c r="UEM12002" s="18"/>
      <c r="UEN12002" s="18"/>
      <c r="UEO12002" s="18"/>
      <c r="UEP12002" s="18"/>
      <c r="UEQ12002" s="18"/>
      <c r="UER12002" s="18"/>
      <c r="UES12002" s="18"/>
      <c r="UET12002" s="18"/>
      <c r="UEU12002" s="18"/>
      <c r="UEV12002" s="18"/>
      <c r="UEW12002" s="18"/>
      <c r="UEX12002" s="18"/>
      <c r="UEY12002" s="18"/>
      <c r="UEZ12002" s="18"/>
      <c r="UFA12002" s="18"/>
      <c r="UFB12002" s="18"/>
      <c r="UFC12002" s="18"/>
      <c r="UFD12002" s="18"/>
      <c r="UFE12002" s="18"/>
      <c r="UFF12002" s="18"/>
      <c r="UFG12002" s="18"/>
      <c r="UFH12002" s="18"/>
      <c r="UFI12002" s="18"/>
      <c r="UFJ12002" s="18"/>
      <c r="UFK12002" s="18"/>
      <c r="UFL12002" s="18"/>
      <c r="UFM12002" s="18"/>
      <c r="UFN12002" s="18"/>
      <c r="UFO12002" s="18"/>
      <c r="UFP12002" s="18"/>
      <c r="UFQ12002" s="18"/>
      <c r="UFR12002" s="18"/>
      <c r="UFS12002" s="18"/>
      <c r="UFT12002" s="18"/>
      <c r="UFU12002" s="18"/>
      <c r="UFV12002" s="18"/>
      <c r="UFW12002" s="18"/>
      <c r="UFX12002" s="18"/>
      <c r="UFY12002" s="18"/>
      <c r="UFZ12002" s="18"/>
      <c r="UGA12002" s="18"/>
      <c r="UGB12002" s="18"/>
      <c r="UGC12002" s="18"/>
      <c r="UGD12002" s="18"/>
      <c r="UGE12002" s="18"/>
      <c r="UGF12002" s="18"/>
      <c r="UGG12002" s="18"/>
      <c r="UGH12002" s="18"/>
      <c r="UGI12002" s="18"/>
      <c r="UGJ12002" s="18"/>
      <c r="UGK12002" s="18"/>
      <c r="UGL12002" s="18"/>
      <c r="UGM12002" s="18"/>
      <c r="UGN12002" s="18"/>
      <c r="UGO12002" s="18"/>
      <c r="UGP12002" s="18"/>
      <c r="UGQ12002" s="18"/>
      <c r="UGR12002" s="18"/>
      <c r="UGS12002" s="18"/>
      <c r="UGT12002" s="18"/>
      <c r="UGU12002" s="18"/>
      <c r="UGV12002" s="18"/>
      <c r="UGW12002" s="18"/>
      <c r="UGX12002" s="18"/>
      <c r="UGY12002" s="18"/>
      <c r="UGZ12002" s="18"/>
      <c r="UHA12002" s="18"/>
      <c r="UHB12002" s="18"/>
      <c r="UHC12002" s="18"/>
      <c r="UHD12002" s="18"/>
      <c r="UHE12002" s="18"/>
      <c r="UHF12002" s="18"/>
      <c r="UHG12002" s="18"/>
      <c r="UHH12002" s="18"/>
      <c r="UHI12002" s="18"/>
      <c r="UHJ12002" s="18"/>
      <c r="UHK12002" s="18"/>
      <c r="UHL12002" s="18"/>
      <c r="UHM12002" s="18"/>
      <c r="UHN12002" s="18"/>
      <c r="UHO12002" s="18"/>
      <c r="UHP12002" s="18"/>
      <c r="UHQ12002" s="18"/>
      <c r="UHR12002" s="18"/>
      <c r="UHS12002" s="18"/>
      <c r="UHT12002" s="18"/>
      <c r="UHU12002" s="18"/>
      <c r="UHV12002" s="18"/>
      <c r="UHW12002" s="18"/>
      <c r="UHX12002" s="18"/>
      <c r="UHY12002" s="18"/>
      <c r="UHZ12002" s="18"/>
      <c r="UIA12002" s="18"/>
      <c r="UIB12002" s="18"/>
      <c r="UIC12002" s="18"/>
      <c r="UID12002" s="18"/>
      <c r="UIE12002" s="18"/>
      <c r="UIF12002" s="18"/>
      <c r="UIG12002" s="18"/>
      <c r="UIH12002" s="18"/>
      <c r="UII12002" s="18"/>
      <c r="UIJ12002" s="18"/>
      <c r="UIK12002" s="18"/>
      <c r="UIL12002" s="18"/>
      <c r="UIM12002" s="18"/>
      <c r="UIN12002" s="18"/>
      <c r="UIO12002" s="18"/>
      <c r="UIP12002" s="18"/>
      <c r="UIQ12002" s="18"/>
      <c r="UIR12002" s="18"/>
      <c r="UIS12002" s="18"/>
      <c r="UIT12002" s="18"/>
      <c r="UIU12002" s="18"/>
      <c r="UIV12002" s="18"/>
      <c r="UIW12002" s="18"/>
      <c r="UIX12002" s="18"/>
      <c r="UIY12002" s="18"/>
      <c r="UIZ12002" s="18"/>
      <c r="UJA12002" s="18"/>
      <c r="UJB12002" s="18"/>
      <c r="UJC12002" s="18"/>
      <c r="UJD12002" s="18"/>
      <c r="UJE12002" s="18"/>
      <c r="UJF12002" s="18"/>
      <c r="UJG12002" s="18"/>
      <c r="UJH12002" s="18"/>
      <c r="UJI12002" s="18"/>
      <c r="UJJ12002" s="18"/>
      <c r="UJK12002" s="18"/>
      <c r="UJL12002" s="18"/>
      <c r="UJM12002" s="18"/>
      <c r="UJN12002" s="18"/>
      <c r="UJO12002" s="18"/>
      <c r="UJP12002" s="18"/>
      <c r="UJQ12002" s="18"/>
      <c r="UJR12002" s="18"/>
      <c r="UJS12002" s="18"/>
      <c r="UJT12002" s="18"/>
      <c r="UJU12002" s="18"/>
      <c r="UJV12002" s="18"/>
      <c r="UJW12002" s="18"/>
      <c r="UJX12002" s="18"/>
      <c r="UJY12002" s="18"/>
      <c r="UJZ12002" s="18"/>
      <c r="UKA12002" s="18"/>
      <c r="UKB12002" s="18"/>
      <c r="UKC12002" s="18"/>
      <c r="UKD12002" s="18"/>
      <c r="UKE12002" s="18"/>
      <c r="UKF12002" s="18"/>
      <c r="UKG12002" s="18"/>
      <c r="UKH12002" s="18"/>
      <c r="UKI12002" s="18"/>
      <c r="UKJ12002" s="18"/>
      <c r="UKK12002" s="18"/>
      <c r="UKL12002" s="18"/>
      <c r="UKM12002" s="18"/>
      <c r="UKN12002" s="18"/>
      <c r="UKO12002" s="18"/>
      <c r="UKP12002" s="18"/>
      <c r="UKQ12002" s="18"/>
      <c r="UKR12002" s="18"/>
      <c r="UKS12002" s="18"/>
      <c r="UKT12002" s="18"/>
      <c r="UKU12002" s="18"/>
      <c r="UKV12002" s="18"/>
      <c r="UKW12002" s="18"/>
      <c r="UKX12002" s="18"/>
      <c r="UKY12002" s="18"/>
      <c r="UKZ12002" s="18"/>
      <c r="ULA12002" s="18"/>
      <c r="ULB12002" s="18"/>
      <c r="ULC12002" s="18"/>
      <c r="ULD12002" s="18"/>
      <c r="ULE12002" s="18"/>
      <c r="ULF12002" s="18"/>
      <c r="ULG12002" s="18"/>
      <c r="ULH12002" s="18"/>
      <c r="ULI12002" s="18"/>
      <c r="ULJ12002" s="18"/>
      <c r="ULK12002" s="18"/>
      <c r="ULL12002" s="18"/>
      <c r="ULM12002" s="18"/>
      <c r="ULN12002" s="18"/>
      <c r="ULO12002" s="18"/>
      <c r="ULP12002" s="18"/>
      <c r="ULQ12002" s="18"/>
      <c r="ULR12002" s="18"/>
      <c r="ULS12002" s="18"/>
      <c r="ULT12002" s="18"/>
      <c r="ULU12002" s="18"/>
      <c r="ULV12002" s="18"/>
      <c r="ULW12002" s="18"/>
      <c r="ULX12002" s="18"/>
      <c r="ULY12002" s="18"/>
      <c r="ULZ12002" s="18"/>
      <c r="UMA12002" s="18"/>
      <c r="UMB12002" s="18"/>
      <c r="UMC12002" s="18"/>
      <c r="UMD12002" s="18"/>
      <c r="UME12002" s="18"/>
      <c r="UMF12002" s="18"/>
      <c r="UMG12002" s="18"/>
      <c r="UMH12002" s="18"/>
      <c r="UMI12002" s="18"/>
      <c r="UMJ12002" s="18"/>
      <c r="UMK12002" s="18"/>
      <c r="UML12002" s="18"/>
      <c r="UMM12002" s="18"/>
      <c r="UMN12002" s="18"/>
      <c r="UMO12002" s="18"/>
      <c r="UMP12002" s="18"/>
      <c r="UMQ12002" s="18"/>
      <c r="UMR12002" s="18"/>
      <c r="UMS12002" s="18"/>
      <c r="UMT12002" s="18"/>
      <c r="UMU12002" s="18"/>
      <c r="UMV12002" s="18"/>
      <c r="UMW12002" s="18"/>
      <c r="UMX12002" s="18"/>
      <c r="UMY12002" s="18"/>
      <c r="UMZ12002" s="18"/>
      <c r="UNA12002" s="18"/>
      <c r="UNB12002" s="18"/>
      <c r="UNC12002" s="18"/>
      <c r="UND12002" s="18"/>
      <c r="UNE12002" s="18"/>
      <c r="UNF12002" s="18"/>
      <c r="UNG12002" s="18"/>
      <c r="UNH12002" s="18"/>
      <c r="UNI12002" s="18"/>
      <c r="UNJ12002" s="18"/>
      <c r="UNK12002" s="18"/>
      <c r="UNL12002" s="18"/>
      <c r="UNM12002" s="18"/>
      <c r="UNN12002" s="18"/>
      <c r="UNO12002" s="18"/>
      <c r="UNP12002" s="18"/>
      <c r="UNQ12002" s="18"/>
      <c r="UNR12002" s="18"/>
      <c r="UNS12002" s="18"/>
      <c r="UNT12002" s="18"/>
      <c r="UNU12002" s="18"/>
      <c r="UNV12002" s="18"/>
      <c r="UNW12002" s="18"/>
      <c r="UNX12002" s="18"/>
      <c r="UNY12002" s="18"/>
      <c r="UNZ12002" s="18"/>
      <c r="UOA12002" s="18"/>
      <c r="UOB12002" s="18"/>
      <c r="UOC12002" s="18"/>
      <c r="UOD12002" s="18"/>
      <c r="UOE12002" s="18"/>
      <c r="UOF12002" s="18"/>
      <c r="UOG12002" s="18"/>
      <c r="UOH12002" s="18"/>
      <c r="UOI12002" s="18"/>
      <c r="UOJ12002" s="18"/>
      <c r="UOK12002" s="18"/>
      <c r="UOL12002" s="18"/>
      <c r="UOM12002" s="18"/>
      <c r="UON12002" s="18"/>
      <c r="UOO12002" s="18"/>
      <c r="UOP12002" s="18"/>
      <c r="UOQ12002" s="18"/>
      <c r="UOR12002" s="18"/>
      <c r="UOS12002" s="18"/>
      <c r="UOT12002" s="18"/>
      <c r="UOU12002" s="18"/>
      <c r="UOV12002" s="18"/>
      <c r="UOW12002" s="18"/>
      <c r="UOX12002" s="18"/>
      <c r="UOY12002" s="18"/>
      <c r="UOZ12002" s="18"/>
      <c r="UPA12002" s="18"/>
      <c r="UPB12002" s="18"/>
      <c r="UPC12002" s="18"/>
      <c r="UPD12002" s="18"/>
      <c r="UPE12002" s="18"/>
      <c r="UPF12002" s="18"/>
      <c r="UPG12002" s="18"/>
      <c r="UPH12002" s="18"/>
      <c r="UPI12002" s="18"/>
      <c r="UPJ12002" s="18"/>
      <c r="UPK12002" s="18"/>
      <c r="UPL12002" s="18"/>
      <c r="UPM12002" s="18"/>
      <c r="UPN12002" s="18"/>
      <c r="UPO12002" s="18"/>
      <c r="UPP12002" s="18"/>
      <c r="UPQ12002" s="18"/>
      <c r="UPR12002" s="18"/>
      <c r="UPS12002" s="18"/>
      <c r="UPT12002" s="18"/>
      <c r="UPU12002" s="18"/>
      <c r="UPV12002" s="18"/>
      <c r="UPW12002" s="18"/>
      <c r="UPX12002" s="18"/>
      <c r="UPY12002" s="18"/>
      <c r="UPZ12002" s="18"/>
      <c r="UQA12002" s="18"/>
      <c r="UQB12002" s="18"/>
      <c r="UQC12002" s="18"/>
      <c r="UQD12002" s="18"/>
      <c r="UQE12002" s="18"/>
      <c r="UQF12002" s="18"/>
      <c r="UQG12002" s="18"/>
      <c r="UQH12002" s="18"/>
      <c r="UQI12002" s="18"/>
      <c r="UQJ12002" s="18"/>
      <c r="UQK12002" s="18"/>
      <c r="UQL12002" s="18"/>
      <c r="UQM12002" s="18"/>
      <c r="UQN12002" s="18"/>
      <c r="UQO12002" s="18"/>
      <c r="UQP12002" s="18"/>
      <c r="UQQ12002" s="18"/>
      <c r="UQR12002" s="18"/>
      <c r="UQS12002" s="18"/>
      <c r="UQT12002" s="18"/>
      <c r="UQU12002" s="18"/>
      <c r="UQV12002" s="18"/>
      <c r="UQW12002" s="18"/>
      <c r="UQX12002" s="18"/>
      <c r="UQY12002" s="18"/>
      <c r="UQZ12002" s="18"/>
      <c r="URA12002" s="18"/>
      <c r="URB12002" s="18"/>
      <c r="URC12002" s="18"/>
      <c r="URD12002" s="18"/>
      <c r="URE12002" s="18"/>
      <c r="URF12002" s="18"/>
      <c r="URG12002" s="18"/>
      <c r="URH12002" s="18"/>
      <c r="URI12002" s="18"/>
      <c r="URJ12002" s="18"/>
      <c r="URK12002" s="18"/>
      <c r="URL12002" s="18"/>
      <c r="URM12002" s="18"/>
      <c r="URN12002" s="18"/>
      <c r="URO12002" s="18"/>
      <c r="URP12002" s="18"/>
      <c r="URQ12002" s="18"/>
      <c r="URR12002" s="18"/>
      <c r="URS12002" s="18"/>
      <c r="URT12002" s="18"/>
      <c r="URU12002" s="18"/>
      <c r="URV12002" s="18"/>
      <c r="URW12002" s="18"/>
      <c r="URX12002" s="18"/>
      <c r="URY12002" s="18"/>
      <c r="URZ12002" s="18"/>
      <c r="USA12002" s="18"/>
      <c r="USB12002" s="18"/>
      <c r="USC12002" s="18"/>
      <c r="USD12002" s="18"/>
      <c r="USE12002" s="18"/>
      <c r="USF12002" s="18"/>
      <c r="USG12002" s="18"/>
      <c r="USH12002" s="18"/>
      <c r="USI12002" s="18"/>
      <c r="USJ12002" s="18"/>
      <c r="USK12002" s="18"/>
      <c r="USL12002" s="18"/>
      <c r="USM12002" s="18"/>
      <c r="USN12002" s="18"/>
      <c r="USO12002" s="18"/>
      <c r="USP12002" s="18"/>
      <c r="USQ12002" s="18"/>
      <c r="USR12002" s="18"/>
      <c r="USS12002" s="18"/>
      <c r="UST12002" s="18"/>
      <c r="USU12002" s="18"/>
      <c r="USV12002" s="18"/>
      <c r="USW12002" s="18"/>
      <c r="USX12002" s="18"/>
      <c r="USY12002" s="18"/>
      <c r="USZ12002" s="18"/>
      <c r="UTA12002" s="18"/>
      <c r="UTB12002" s="18"/>
      <c r="UTC12002" s="18"/>
      <c r="UTD12002" s="18"/>
      <c r="UTE12002" s="18"/>
      <c r="UTF12002" s="18"/>
      <c r="UTG12002" s="18"/>
      <c r="UTH12002" s="18"/>
      <c r="UTI12002" s="18"/>
      <c r="UTJ12002" s="18"/>
      <c r="UTK12002" s="18"/>
      <c r="UTL12002" s="18"/>
      <c r="UTM12002" s="18"/>
      <c r="UTN12002" s="18"/>
      <c r="UTO12002" s="18"/>
      <c r="UTP12002" s="18"/>
      <c r="UTQ12002" s="18"/>
      <c r="UTR12002" s="18"/>
      <c r="UTS12002" s="18"/>
      <c r="UTT12002" s="18"/>
      <c r="UTU12002" s="18"/>
      <c r="UTV12002" s="18"/>
      <c r="UTW12002" s="18"/>
      <c r="UTX12002" s="18"/>
      <c r="UTY12002" s="18"/>
      <c r="UTZ12002" s="18"/>
      <c r="UUA12002" s="18"/>
      <c r="UUB12002" s="18"/>
      <c r="UUC12002" s="18"/>
      <c r="UUD12002" s="18"/>
      <c r="UUE12002" s="18"/>
      <c r="UUF12002" s="18"/>
      <c r="UUG12002" s="18"/>
      <c r="UUH12002" s="18"/>
      <c r="UUI12002" s="18"/>
      <c r="UUJ12002" s="18"/>
      <c r="UUK12002" s="18"/>
      <c r="UUL12002" s="18"/>
      <c r="UUM12002" s="18"/>
      <c r="UUN12002" s="18"/>
      <c r="UUO12002" s="18"/>
      <c r="UUP12002" s="18"/>
      <c r="UUQ12002" s="18"/>
      <c r="UUR12002" s="18"/>
      <c r="UUS12002" s="18"/>
      <c r="UUT12002" s="18"/>
      <c r="UUU12002" s="18"/>
      <c r="UUV12002" s="18"/>
      <c r="UUW12002" s="18"/>
      <c r="UUX12002" s="18"/>
      <c r="UUY12002" s="18"/>
      <c r="UUZ12002" s="18"/>
      <c r="UVA12002" s="18"/>
      <c r="UVB12002" s="18"/>
      <c r="UVC12002" s="18"/>
      <c r="UVD12002" s="18"/>
      <c r="UVE12002" s="18"/>
      <c r="UVF12002" s="18"/>
      <c r="UVG12002" s="18"/>
      <c r="UVH12002" s="18"/>
      <c r="UVI12002" s="18"/>
      <c r="UVJ12002" s="18"/>
      <c r="UVK12002" s="18"/>
      <c r="UVL12002" s="18"/>
      <c r="UVM12002" s="18"/>
      <c r="UVN12002" s="18"/>
      <c r="UVO12002" s="18"/>
      <c r="UVP12002" s="18"/>
      <c r="UVQ12002" s="18"/>
      <c r="UVR12002" s="18"/>
      <c r="UVS12002" s="18"/>
      <c r="UVT12002" s="18"/>
      <c r="UVU12002" s="18"/>
      <c r="UVV12002" s="18"/>
      <c r="UVW12002" s="18"/>
      <c r="UVX12002" s="18"/>
      <c r="UVY12002" s="18"/>
      <c r="UVZ12002" s="18"/>
      <c r="UWA12002" s="18"/>
      <c r="UWB12002" s="18"/>
      <c r="UWC12002" s="18"/>
      <c r="UWD12002" s="18"/>
      <c r="UWE12002" s="18"/>
      <c r="UWF12002" s="18"/>
      <c r="UWG12002" s="18"/>
      <c r="UWH12002" s="18"/>
      <c r="UWI12002" s="18"/>
      <c r="UWJ12002" s="18"/>
      <c r="UWK12002" s="18"/>
      <c r="UWL12002" s="18"/>
      <c r="UWM12002" s="18"/>
      <c r="UWN12002" s="18"/>
      <c r="UWO12002" s="18"/>
      <c r="UWP12002" s="18"/>
      <c r="UWQ12002" s="18"/>
      <c r="UWR12002" s="18"/>
      <c r="UWS12002" s="18"/>
      <c r="UWT12002" s="18"/>
      <c r="UWU12002" s="18"/>
      <c r="UWV12002" s="18"/>
      <c r="UWW12002" s="18"/>
      <c r="UWX12002" s="18"/>
      <c r="UWY12002" s="18"/>
      <c r="UWZ12002" s="18"/>
      <c r="UXA12002" s="18"/>
      <c r="UXB12002" s="18"/>
      <c r="UXC12002" s="18"/>
      <c r="UXD12002" s="18"/>
      <c r="UXE12002" s="18"/>
      <c r="UXF12002" s="18"/>
      <c r="UXG12002" s="18"/>
      <c r="UXH12002" s="18"/>
      <c r="UXI12002" s="18"/>
      <c r="UXJ12002" s="18"/>
      <c r="UXK12002" s="18"/>
      <c r="UXL12002" s="18"/>
      <c r="UXM12002" s="18"/>
      <c r="UXN12002" s="18"/>
      <c r="UXO12002" s="18"/>
      <c r="UXP12002" s="18"/>
      <c r="UXQ12002" s="18"/>
      <c r="UXR12002" s="18"/>
      <c r="UXS12002" s="18"/>
      <c r="UXT12002" s="18"/>
      <c r="UXU12002" s="18"/>
      <c r="UXV12002" s="18"/>
      <c r="UXW12002" s="18"/>
      <c r="UXX12002" s="18"/>
      <c r="UXY12002" s="18"/>
      <c r="UXZ12002" s="18"/>
      <c r="UYA12002" s="18"/>
      <c r="UYB12002" s="18"/>
      <c r="UYC12002" s="18"/>
      <c r="UYD12002" s="18"/>
      <c r="UYE12002" s="18"/>
      <c r="UYF12002" s="18"/>
      <c r="UYG12002" s="18"/>
      <c r="UYH12002" s="18"/>
      <c r="UYI12002" s="18"/>
      <c r="UYJ12002" s="18"/>
      <c r="UYK12002" s="18"/>
      <c r="UYL12002" s="18"/>
      <c r="UYM12002" s="18"/>
      <c r="UYN12002" s="18"/>
      <c r="UYO12002" s="18"/>
      <c r="UYP12002" s="18"/>
      <c r="UYQ12002" s="18"/>
      <c r="UYR12002" s="18"/>
      <c r="UYS12002" s="18"/>
      <c r="UYT12002" s="18"/>
      <c r="UYU12002" s="18"/>
      <c r="UYV12002" s="18"/>
      <c r="UYW12002" s="18"/>
      <c r="UYX12002" s="18"/>
      <c r="UYY12002" s="18"/>
      <c r="UYZ12002" s="18"/>
      <c r="UZA12002" s="18"/>
      <c r="UZB12002" s="18"/>
      <c r="UZC12002" s="18"/>
      <c r="UZD12002" s="18"/>
      <c r="UZE12002" s="18"/>
      <c r="UZF12002" s="18"/>
      <c r="UZG12002" s="18"/>
      <c r="UZH12002" s="18"/>
      <c r="UZI12002" s="18"/>
      <c r="UZJ12002" s="18"/>
      <c r="UZK12002" s="18"/>
      <c r="UZL12002" s="18"/>
      <c r="UZM12002" s="18"/>
      <c r="UZN12002" s="18"/>
      <c r="UZO12002" s="18"/>
      <c r="UZP12002" s="18"/>
      <c r="UZQ12002" s="18"/>
      <c r="UZR12002" s="18"/>
      <c r="UZS12002" s="18"/>
      <c r="UZT12002" s="18"/>
      <c r="UZU12002" s="18"/>
      <c r="UZV12002" s="18"/>
      <c r="UZW12002" s="18"/>
      <c r="UZX12002" s="18"/>
      <c r="UZY12002" s="18"/>
      <c r="UZZ12002" s="18"/>
      <c r="VAA12002" s="18"/>
      <c r="VAB12002" s="18"/>
      <c r="VAC12002" s="18"/>
      <c r="VAD12002" s="18"/>
      <c r="VAE12002" s="18"/>
      <c r="VAF12002" s="18"/>
      <c r="VAG12002" s="18"/>
      <c r="VAH12002" s="18"/>
      <c r="VAI12002" s="18"/>
      <c r="VAJ12002" s="18"/>
      <c r="VAK12002" s="18"/>
      <c r="VAL12002" s="18"/>
      <c r="VAM12002" s="18"/>
      <c r="VAN12002" s="18"/>
      <c r="VAO12002" s="18"/>
      <c r="VAP12002" s="18"/>
      <c r="VAQ12002" s="18"/>
      <c r="VAR12002" s="18"/>
      <c r="VAS12002" s="18"/>
      <c r="VAT12002" s="18"/>
      <c r="VAU12002" s="18"/>
      <c r="VAV12002" s="18"/>
      <c r="VAW12002" s="18"/>
      <c r="VAX12002" s="18"/>
      <c r="VAY12002" s="18"/>
      <c r="VAZ12002" s="18"/>
      <c r="VBA12002" s="18"/>
      <c r="VBB12002" s="18"/>
      <c r="VBC12002" s="18"/>
      <c r="VBD12002" s="18"/>
      <c r="VBE12002" s="18"/>
      <c r="VBF12002" s="18"/>
      <c r="VBG12002" s="18"/>
      <c r="VBH12002" s="18"/>
      <c r="VBI12002" s="18"/>
      <c r="VBJ12002" s="18"/>
      <c r="VBK12002" s="18"/>
      <c r="VBL12002" s="18"/>
      <c r="VBM12002" s="18"/>
      <c r="VBN12002" s="18"/>
      <c r="VBO12002" s="18"/>
      <c r="VBP12002" s="18"/>
      <c r="VBQ12002" s="18"/>
      <c r="VBR12002" s="18"/>
      <c r="VBS12002" s="18"/>
      <c r="VBT12002" s="18"/>
      <c r="VBU12002" s="18"/>
      <c r="VBV12002" s="18"/>
      <c r="VBW12002" s="18"/>
      <c r="VBX12002" s="18"/>
      <c r="VBY12002" s="18"/>
      <c r="VBZ12002" s="18"/>
      <c r="VCA12002" s="18"/>
      <c r="VCB12002" s="18"/>
      <c r="VCC12002" s="18"/>
      <c r="VCD12002" s="18"/>
      <c r="VCE12002" s="18"/>
      <c r="VCF12002" s="18"/>
      <c r="VCG12002" s="18"/>
      <c r="VCH12002" s="18"/>
      <c r="VCI12002" s="18"/>
      <c r="VCJ12002" s="18"/>
      <c r="VCK12002" s="18"/>
      <c r="VCL12002" s="18"/>
      <c r="VCM12002" s="18"/>
      <c r="VCN12002" s="18"/>
      <c r="VCO12002" s="18"/>
      <c r="VCP12002" s="18"/>
      <c r="VCQ12002" s="18"/>
      <c r="VCR12002" s="18"/>
      <c r="VCS12002" s="18"/>
      <c r="VCT12002" s="18"/>
      <c r="VCU12002" s="18"/>
      <c r="VCV12002" s="18"/>
      <c r="VCW12002" s="18"/>
      <c r="VCX12002" s="18"/>
      <c r="VCY12002" s="18"/>
      <c r="VCZ12002" s="18"/>
      <c r="VDA12002" s="18"/>
      <c r="VDB12002" s="18"/>
      <c r="VDC12002" s="18"/>
      <c r="VDD12002" s="18"/>
      <c r="VDE12002" s="18"/>
      <c r="VDF12002" s="18"/>
      <c r="VDG12002" s="18"/>
      <c r="VDH12002" s="18"/>
      <c r="VDI12002" s="18"/>
      <c r="VDJ12002" s="18"/>
      <c r="VDK12002" s="18"/>
      <c r="VDL12002" s="18"/>
      <c r="VDM12002" s="18"/>
      <c r="VDN12002" s="18"/>
      <c r="VDO12002" s="18"/>
      <c r="VDP12002" s="18"/>
      <c r="VDQ12002" s="18"/>
      <c r="VDR12002" s="18"/>
      <c r="VDS12002" s="18"/>
      <c r="VDT12002" s="18"/>
      <c r="VDU12002" s="18"/>
      <c r="VDV12002" s="18"/>
      <c r="VDW12002" s="18"/>
      <c r="VDX12002" s="18"/>
      <c r="VDY12002" s="18"/>
      <c r="VDZ12002" s="18"/>
      <c r="VEA12002" s="18"/>
      <c r="VEB12002" s="18"/>
      <c r="VEC12002" s="18"/>
      <c r="VED12002" s="18"/>
      <c r="VEE12002" s="18"/>
      <c r="VEF12002" s="18"/>
      <c r="VEG12002" s="18"/>
      <c r="VEH12002" s="18"/>
      <c r="VEI12002" s="18"/>
      <c r="VEJ12002" s="18"/>
      <c r="VEK12002" s="18"/>
      <c r="VEL12002" s="18"/>
      <c r="VEM12002" s="18"/>
      <c r="VEN12002" s="18"/>
      <c r="VEO12002" s="18"/>
      <c r="VEP12002" s="18"/>
      <c r="VEQ12002" s="18"/>
      <c r="VER12002" s="18"/>
      <c r="VES12002" s="18"/>
      <c r="VET12002" s="18"/>
      <c r="VEU12002" s="18"/>
      <c r="VEV12002" s="18"/>
      <c r="VEW12002" s="18"/>
      <c r="VEX12002" s="18"/>
      <c r="VEY12002" s="18"/>
      <c r="VEZ12002" s="18"/>
      <c r="VFA12002" s="18"/>
      <c r="VFB12002" s="18"/>
      <c r="VFC12002" s="18"/>
      <c r="VFD12002" s="18"/>
      <c r="VFE12002" s="18"/>
      <c r="VFF12002" s="18"/>
      <c r="VFG12002" s="18"/>
      <c r="VFH12002" s="18"/>
      <c r="VFI12002" s="18"/>
      <c r="VFJ12002" s="18"/>
      <c r="VFK12002" s="18"/>
      <c r="VFL12002" s="18"/>
      <c r="VFM12002" s="18"/>
      <c r="VFN12002" s="18"/>
      <c r="VFO12002" s="18"/>
      <c r="VFP12002" s="18"/>
      <c r="VFQ12002" s="18"/>
      <c r="VFR12002" s="18"/>
      <c r="VFS12002" s="18"/>
      <c r="VFT12002" s="18"/>
      <c r="VFU12002" s="18"/>
      <c r="VFV12002" s="18"/>
      <c r="VFW12002" s="18"/>
      <c r="VFX12002" s="18"/>
      <c r="VFY12002" s="18"/>
      <c r="VFZ12002" s="18"/>
      <c r="VGA12002" s="18"/>
      <c r="VGB12002" s="18"/>
      <c r="VGC12002" s="18"/>
      <c r="VGD12002" s="18"/>
      <c r="VGE12002" s="18"/>
      <c r="VGF12002" s="18"/>
      <c r="VGG12002" s="18"/>
      <c r="VGH12002" s="18"/>
      <c r="VGI12002" s="18"/>
      <c r="VGJ12002" s="18"/>
      <c r="VGK12002" s="18"/>
      <c r="VGL12002" s="18"/>
      <c r="VGM12002" s="18"/>
      <c r="VGN12002" s="18"/>
      <c r="VGO12002" s="18"/>
      <c r="VGP12002" s="18"/>
      <c r="VGQ12002" s="18"/>
      <c r="VGR12002" s="18"/>
      <c r="VGS12002" s="18"/>
      <c r="VGT12002" s="18"/>
      <c r="VGU12002" s="18"/>
      <c r="VGV12002" s="18"/>
      <c r="VGW12002" s="18"/>
      <c r="VGX12002" s="18"/>
      <c r="VGY12002" s="18"/>
      <c r="VGZ12002" s="18"/>
      <c r="VHA12002" s="18"/>
      <c r="VHB12002" s="18"/>
      <c r="VHC12002" s="18"/>
      <c r="VHD12002" s="18"/>
      <c r="VHE12002" s="18"/>
      <c r="VHF12002" s="18"/>
      <c r="VHG12002" s="18"/>
      <c r="VHH12002" s="18"/>
      <c r="VHI12002" s="18"/>
      <c r="VHJ12002" s="18"/>
      <c r="VHK12002" s="18"/>
      <c r="VHL12002" s="18"/>
      <c r="VHM12002" s="18"/>
      <c r="VHN12002" s="18"/>
      <c r="VHO12002" s="18"/>
      <c r="VHP12002" s="18"/>
      <c r="VHQ12002" s="18"/>
      <c r="VHR12002" s="18"/>
      <c r="VHS12002" s="18"/>
      <c r="VHT12002" s="18"/>
      <c r="VHU12002" s="18"/>
      <c r="VHV12002" s="18"/>
      <c r="VHW12002" s="18"/>
      <c r="VHX12002" s="18"/>
      <c r="VHY12002" s="18"/>
      <c r="VHZ12002" s="18"/>
      <c r="VIA12002" s="18"/>
      <c r="VIB12002" s="18"/>
      <c r="VIC12002" s="18"/>
      <c r="VID12002" s="18"/>
      <c r="VIE12002" s="18"/>
      <c r="VIF12002" s="18"/>
      <c r="VIG12002" s="18"/>
      <c r="VIH12002" s="18"/>
      <c r="VII12002" s="18"/>
      <c r="VIJ12002" s="18"/>
      <c r="VIK12002" s="18"/>
      <c r="VIL12002" s="18"/>
      <c r="VIM12002" s="18"/>
      <c r="VIN12002" s="18"/>
      <c r="VIO12002" s="18"/>
      <c r="VIP12002" s="18"/>
      <c r="VIQ12002" s="18"/>
      <c r="VIR12002" s="18"/>
      <c r="VIS12002" s="18"/>
      <c r="VIT12002" s="18"/>
      <c r="VIU12002" s="18"/>
      <c r="VIV12002" s="18"/>
      <c r="VIW12002" s="18"/>
      <c r="VIX12002" s="18"/>
      <c r="VIY12002" s="18"/>
      <c r="VIZ12002" s="18"/>
      <c r="VJA12002" s="18"/>
      <c r="VJB12002" s="18"/>
      <c r="VJC12002" s="18"/>
      <c r="VJD12002" s="18"/>
      <c r="VJE12002" s="18"/>
      <c r="VJF12002" s="18"/>
      <c r="VJG12002" s="18"/>
      <c r="VJH12002" s="18"/>
      <c r="VJI12002" s="18"/>
      <c r="VJJ12002" s="18"/>
      <c r="VJK12002" s="18"/>
      <c r="VJL12002" s="18"/>
      <c r="VJM12002" s="18"/>
      <c r="VJN12002" s="18"/>
      <c r="VJO12002" s="18"/>
      <c r="VJP12002" s="18"/>
      <c r="VJQ12002" s="18"/>
      <c r="VJR12002" s="18"/>
      <c r="VJS12002" s="18"/>
      <c r="VJT12002" s="18"/>
      <c r="VJU12002" s="18"/>
      <c r="VJV12002" s="18"/>
      <c r="VJW12002" s="18"/>
      <c r="VJX12002" s="18"/>
      <c r="VJY12002" s="18"/>
      <c r="VJZ12002" s="18"/>
      <c r="VKA12002" s="18"/>
      <c r="VKB12002" s="18"/>
      <c r="VKC12002" s="18"/>
      <c r="VKD12002" s="18"/>
      <c r="VKE12002" s="18"/>
      <c r="VKF12002" s="18"/>
      <c r="VKG12002" s="18"/>
      <c r="VKH12002" s="18"/>
      <c r="VKI12002" s="18"/>
      <c r="VKJ12002" s="18"/>
      <c r="VKK12002" s="18"/>
      <c r="VKL12002" s="18"/>
      <c r="VKM12002" s="18"/>
      <c r="VKN12002" s="18"/>
      <c r="VKO12002" s="18"/>
      <c r="VKP12002" s="18"/>
      <c r="VKQ12002" s="18"/>
      <c r="VKR12002" s="18"/>
      <c r="VKS12002" s="18"/>
      <c r="VKT12002" s="18"/>
      <c r="VKU12002" s="18"/>
      <c r="VKV12002" s="18"/>
      <c r="VKW12002" s="18"/>
      <c r="VKX12002" s="18"/>
      <c r="VKY12002" s="18"/>
      <c r="VKZ12002" s="18"/>
      <c r="VLA12002" s="18"/>
      <c r="VLB12002" s="18"/>
      <c r="VLC12002" s="18"/>
      <c r="VLD12002" s="18"/>
      <c r="VLE12002" s="18"/>
      <c r="VLF12002" s="18"/>
      <c r="VLG12002" s="18"/>
      <c r="VLH12002" s="18"/>
      <c r="VLI12002" s="18"/>
      <c r="VLJ12002" s="18"/>
      <c r="VLK12002" s="18"/>
      <c r="VLL12002" s="18"/>
      <c r="VLM12002" s="18"/>
      <c r="VLN12002" s="18"/>
      <c r="VLO12002" s="18"/>
      <c r="VLP12002" s="18"/>
      <c r="VLQ12002" s="18"/>
      <c r="VLR12002" s="18"/>
      <c r="VLS12002" s="18"/>
      <c r="VLT12002" s="18"/>
      <c r="VLU12002" s="18"/>
      <c r="VLV12002" s="18"/>
      <c r="VLW12002" s="18"/>
      <c r="VLX12002" s="18"/>
      <c r="VLY12002" s="18"/>
      <c r="VLZ12002" s="18"/>
      <c r="VMA12002" s="18"/>
      <c r="VMB12002" s="18"/>
      <c r="VMC12002" s="18"/>
      <c r="VMD12002" s="18"/>
      <c r="VME12002" s="18"/>
      <c r="VMF12002" s="18"/>
      <c r="VMG12002" s="18"/>
      <c r="VMH12002" s="18"/>
      <c r="VMI12002" s="18"/>
      <c r="VMJ12002" s="18"/>
      <c r="VMK12002" s="18"/>
      <c r="VML12002" s="18"/>
      <c r="VMM12002" s="18"/>
      <c r="VMN12002" s="18"/>
      <c r="VMO12002" s="18"/>
      <c r="VMP12002" s="18"/>
      <c r="VMQ12002" s="18"/>
      <c r="VMR12002" s="18"/>
      <c r="VMS12002" s="18"/>
      <c r="VMT12002" s="18"/>
      <c r="VMU12002" s="18"/>
      <c r="VMV12002" s="18"/>
      <c r="VMW12002" s="18"/>
      <c r="VMX12002" s="18"/>
      <c r="VMY12002" s="18"/>
      <c r="VMZ12002" s="18"/>
      <c r="VNA12002" s="18"/>
      <c r="VNB12002" s="18"/>
      <c r="VNC12002" s="18"/>
      <c r="VND12002" s="18"/>
      <c r="VNE12002" s="18"/>
      <c r="VNF12002" s="18"/>
      <c r="VNG12002" s="18"/>
      <c r="VNH12002" s="18"/>
      <c r="VNI12002" s="18"/>
      <c r="VNJ12002" s="18"/>
      <c r="VNK12002" s="18"/>
      <c r="VNL12002" s="18"/>
      <c r="VNM12002" s="18"/>
      <c r="VNN12002" s="18"/>
      <c r="VNO12002" s="18"/>
      <c r="VNP12002" s="18"/>
      <c r="VNQ12002" s="18"/>
      <c r="VNR12002" s="18"/>
      <c r="VNS12002" s="18"/>
      <c r="VNT12002" s="18"/>
      <c r="VNU12002" s="18"/>
      <c r="VNV12002" s="18"/>
      <c r="VNW12002" s="18"/>
      <c r="VNX12002" s="18"/>
      <c r="VNY12002" s="18"/>
      <c r="VNZ12002" s="18"/>
      <c r="VOA12002" s="18"/>
      <c r="VOB12002" s="18"/>
      <c r="VOC12002" s="18"/>
      <c r="VOD12002" s="18"/>
      <c r="VOE12002" s="18"/>
      <c r="VOF12002" s="18"/>
      <c r="VOG12002" s="18"/>
      <c r="VOH12002" s="18"/>
      <c r="VOI12002" s="18"/>
      <c r="VOJ12002" s="18"/>
      <c r="VOK12002" s="18"/>
      <c r="VOL12002" s="18"/>
      <c r="VOM12002" s="18"/>
      <c r="VON12002" s="18"/>
      <c r="VOO12002" s="18"/>
      <c r="VOP12002" s="18"/>
      <c r="VOQ12002" s="18"/>
      <c r="VOR12002" s="18"/>
      <c r="VOS12002" s="18"/>
      <c r="VOT12002" s="18"/>
      <c r="VOU12002" s="18"/>
      <c r="VOV12002" s="18"/>
      <c r="VOW12002" s="18"/>
      <c r="VOX12002" s="18"/>
      <c r="VOY12002" s="18"/>
      <c r="VOZ12002" s="18"/>
      <c r="VPA12002" s="18"/>
      <c r="VPB12002" s="18"/>
      <c r="VPC12002" s="18"/>
      <c r="VPD12002" s="18"/>
      <c r="VPE12002" s="18"/>
      <c r="VPF12002" s="18"/>
      <c r="VPG12002" s="18"/>
      <c r="VPH12002" s="18"/>
      <c r="VPI12002" s="18"/>
      <c r="VPJ12002" s="18"/>
      <c r="VPK12002" s="18"/>
      <c r="VPL12002" s="18"/>
      <c r="VPM12002" s="18"/>
      <c r="VPN12002" s="18"/>
      <c r="VPO12002" s="18"/>
      <c r="VPP12002" s="18"/>
      <c r="VPQ12002" s="18"/>
      <c r="VPR12002" s="18"/>
      <c r="VPS12002" s="18"/>
      <c r="VPT12002" s="18"/>
      <c r="VPU12002" s="18"/>
      <c r="VPV12002" s="18"/>
      <c r="VPW12002" s="18"/>
      <c r="VPX12002" s="18"/>
      <c r="VPY12002" s="18"/>
      <c r="VPZ12002" s="18"/>
      <c r="VQA12002" s="18"/>
      <c r="VQB12002" s="18"/>
      <c r="VQC12002" s="18"/>
      <c r="VQD12002" s="18"/>
      <c r="VQE12002" s="18"/>
      <c r="VQF12002" s="18"/>
      <c r="VQG12002" s="18"/>
      <c r="VQH12002" s="18"/>
      <c r="VQI12002" s="18"/>
      <c r="VQJ12002" s="18"/>
      <c r="VQK12002" s="18"/>
      <c r="VQL12002" s="18"/>
      <c r="VQM12002" s="18"/>
      <c r="VQN12002" s="18"/>
      <c r="VQO12002" s="18"/>
      <c r="VQP12002" s="18"/>
      <c r="VQQ12002" s="18"/>
      <c r="VQR12002" s="18"/>
      <c r="VQS12002" s="18"/>
      <c r="VQT12002" s="18"/>
      <c r="VQU12002" s="18"/>
      <c r="VQV12002" s="18"/>
      <c r="VQW12002" s="18"/>
      <c r="VQX12002" s="18"/>
      <c r="VQY12002" s="18"/>
      <c r="VQZ12002" s="18"/>
      <c r="VRA12002" s="18"/>
      <c r="VRB12002" s="18"/>
      <c r="VRC12002" s="18"/>
      <c r="VRD12002" s="18"/>
      <c r="VRE12002" s="18"/>
      <c r="VRF12002" s="18"/>
      <c r="VRG12002" s="18"/>
      <c r="VRH12002" s="18"/>
      <c r="VRI12002" s="18"/>
      <c r="VRJ12002" s="18"/>
      <c r="VRK12002" s="18"/>
      <c r="VRL12002" s="18"/>
      <c r="VRM12002" s="18"/>
      <c r="VRN12002" s="18"/>
      <c r="VRO12002" s="18"/>
      <c r="VRP12002" s="18"/>
      <c r="VRQ12002" s="18"/>
      <c r="VRR12002" s="18"/>
      <c r="VRS12002" s="18"/>
      <c r="VRT12002" s="18"/>
      <c r="VRU12002" s="18"/>
      <c r="VRV12002" s="18"/>
      <c r="VRW12002" s="18"/>
      <c r="VRX12002" s="18"/>
      <c r="VRY12002" s="18"/>
      <c r="VRZ12002" s="18"/>
      <c r="VSA12002" s="18"/>
      <c r="VSB12002" s="18"/>
      <c r="VSC12002" s="18"/>
      <c r="VSD12002" s="18"/>
      <c r="VSE12002" s="18"/>
      <c r="VSF12002" s="18"/>
      <c r="VSG12002" s="18"/>
      <c r="VSH12002" s="18"/>
      <c r="VSI12002" s="18"/>
      <c r="VSJ12002" s="18"/>
      <c r="VSK12002" s="18"/>
      <c r="VSL12002" s="18"/>
      <c r="VSM12002" s="18"/>
      <c r="VSN12002" s="18"/>
      <c r="VSO12002" s="18"/>
      <c r="VSP12002" s="18"/>
      <c r="VSQ12002" s="18"/>
      <c r="VSR12002" s="18"/>
      <c r="VSS12002" s="18"/>
      <c r="VST12002" s="18"/>
      <c r="VSU12002" s="18"/>
      <c r="VSV12002" s="18"/>
      <c r="VSW12002" s="18"/>
      <c r="VSX12002" s="18"/>
      <c r="VSY12002" s="18"/>
      <c r="VSZ12002" s="18"/>
      <c r="VTA12002" s="18"/>
      <c r="VTB12002" s="18"/>
      <c r="VTC12002" s="18"/>
      <c r="VTD12002" s="18"/>
      <c r="VTE12002" s="18"/>
      <c r="VTF12002" s="18"/>
      <c r="VTG12002" s="18"/>
      <c r="VTH12002" s="18"/>
      <c r="VTI12002" s="18"/>
      <c r="VTJ12002" s="18"/>
      <c r="VTK12002" s="18"/>
      <c r="VTL12002" s="18"/>
      <c r="VTM12002" s="18"/>
      <c r="VTN12002" s="18"/>
      <c r="VTO12002" s="18"/>
      <c r="VTP12002" s="18"/>
      <c r="VTQ12002" s="18"/>
      <c r="VTR12002" s="18"/>
      <c r="VTS12002" s="18"/>
      <c r="VTT12002" s="18"/>
      <c r="VTU12002" s="18"/>
      <c r="VTV12002" s="18"/>
      <c r="VTW12002" s="18"/>
      <c r="VTX12002" s="18"/>
      <c r="VTY12002" s="18"/>
      <c r="VTZ12002" s="18"/>
      <c r="VUA12002" s="18"/>
      <c r="VUB12002" s="18"/>
      <c r="VUC12002" s="18"/>
      <c r="VUD12002" s="18"/>
      <c r="VUE12002" s="18"/>
      <c r="VUF12002" s="18"/>
      <c r="VUG12002" s="18"/>
      <c r="VUH12002" s="18"/>
      <c r="VUI12002" s="18"/>
      <c r="VUJ12002" s="18"/>
      <c r="VUK12002" s="18"/>
      <c r="VUL12002" s="18"/>
      <c r="VUM12002" s="18"/>
      <c r="VUN12002" s="18"/>
      <c r="VUO12002" s="18"/>
      <c r="VUP12002" s="18"/>
      <c r="VUQ12002" s="18"/>
      <c r="VUR12002" s="18"/>
      <c r="VUS12002" s="18"/>
      <c r="VUT12002" s="18"/>
      <c r="VUU12002" s="18"/>
      <c r="VUV12002" s="18"/>
      <c r="VUW12002" s="18"/>
      <c r="VUX12002" s="18"/>
      <c r="VUY12002" s="18"/>
      <c r="VUZ12002" s="18"/>
      <c r="VVA12002" s="18"/>
      <c r="VVB12002" s="18"/>
      <c r="VVC12002" s="18"/>
      <c r="VVD12002" s="18"/>
      <c r="VVE12002" s="18"/>
      <c r="VVF12002" s="18"/>
      <c r="VVG12002" s="18"/>
      <c r="VVH12002" s="18"/>
      <c r="VVI12002" s="18"/>
      <c r="VVJ12002" s="18"/>
      <c r="VVK12002" s="18"/>
      <c r="VVL12002" s="18"/>
      <c r="VVM12002" s="18"/>
      <c r="VVN12002" s="18"/>
      <c r="VVO12002" s="18"/>
      <c r="VVP12002" s="18"/>
      <c r="VVQ12002" s="18"/>
      <c r="VVR12002" s="18"/>
      <c r="VVS12002" s="18"/>
      <c r="VVT12002" s="18"/>
      <c r="VVU12002" s="18"/>
      <c r="VVV12002" s="18"/>
      <c r="VVW12002" s="18"/>
      <c r="VVX12002" s="18"/>
      <c r="VVY12002" s="18"/>
      <c r="VVZ12002" s="18"/>
      <c r="VWA12002" s="18"/>
      <c r="VWB12002" s="18"/>
      <c r="VWC12002" s="18"/>
      <c r="VWD12002" s="18"/>
      <c r="VWE12002" s="18"/>
      <c r="VWF12002" s="18"/>
      <c r="VWG12002" s="18"/>
      <c r="VWH12002" s="18"/>
      <c r="VWI12002" s="18"/>
      <c r="VWJ12002" s="18"/>
      <c r="VWK12002" s="18"/>
      <c r="VWL12002" s="18"/>
      <c r="VWM12002" s="18"/>
      <c r="VWN12002" s="18"/>
      <c r="VWO12002" s="18"/>
      <c r="VWP12002" s="18"/>
      <c r="VWQ12002" s="18"/>
      <c r="VWR12002" s="18"/>
      <c r="VWS12002" s="18"/>
      <c r="VWT12002" s="18"/>
      <c r="VWU12002" s="18"/>
      <c r="VWV12002" s="18"/>
      <c r="VWW12002" s="18"/>
      <c r="VWX12002" s="18"/>
      <c r="VWY12002" s="18"/>
      <c r="VWZ12002" s="18"/>
      <c r="VXA12002" s="18"/>
      <c r="VXB12002" s="18"/>
      <c r="VXC12002" s="18"/>
      <c r="VXD12002" s="18"/>
      <c r="VXE12002" s="18"/>
      <c r="VXF12002" s="18"/>
      <c r="VXG12002" s="18"/>
      <c r="VXH12002" s="18"/>
      <c r="VXI12002" s="18"/>
      <c r="VXJ12002" s="18"/>
      <c r="VXK12002" s="18"/>
      <c r="VXL12002" s="18"/>
      <c r="VXM12002" s="18"/>
      <c r="VXN12002" s="18"/>
      <c r="VXO12002" s="18"/>
      <c r="VXP12002" s="18"/>
      <c r="VXQ12002" s="18"/>
      <c r="VXR12002" s="18"/>
      <c r="VXS12002" s="18"/>
      <c r="VXT12002" s="18"/>
      <c r="VXU12002" s="18"/>
      <c r="VXV12002" s="18"/>
      <c r="VXW12002" s="18"/>
      <c r="VXX12002" s="18"/>
      <c r="VXY12002" s="18"/>
      <c r="VXZ12002" s="18"/>
      <c r="VYA12002" s="18"/>
      <c r="VYB12002" s="18"/>
      <c r="VYC12002" s="18"/>
      <c r="VYD12002" s="18"/>
      <c r="VYE12002" s="18"/>
      <c r="VYF12002" s="18"/>
      <c r="VYG12002" s="18"/>
      <c r="VYH12002" s="18"/>
      <c r="VYI12002" s="18"/>
      <c r="VYJ12002" s="18"/>
      <c r="VYK12002" s="18"/>
      <c r="VYL12002" s="18"/>
      <c r="VYM12002" s="18"/>
      <c r="VYN12002" s="18"/>
      <c r="VYO12002" s="18"/>
      <c r="VYP12002" s="18"/>
      <c r="VYQ12002" s="18"/>
      <c r="VYR12002" s="18"/>
      <c r="VYS12002" s="18"/>
      <c r="VYT12002" s="18"/>
      <c r="VYU12002" s="18"/>
      <c r="VYV12002" s="18"/>
      <c r="VYW12002" s="18"/>
      <c r="VYX12002" s="18"/>
      <c r="VYY12002" s="18"/>
      <c r="VYZ12002" s="18"/>
      <c r="VZA12002" s="18"/>
      <c r="VZB12002" s="18"/>
      <c r="VZC12002" s="18"/>
      <c r="VZD12002" s="18"/>
      <c r="VZE12002" s="18"/>
      <c r="VZF12002" s="18"/>
      <c r="VZG12002" s="18"/>
      <c r="VZH12002" s="18"/>
      <c r="VZI12002" s="18"/>
      <c r="VZJ12002" s="18"/>
      <c r="VZK12002" s="18"/>
      <c r="VZL12002" s="18"/>
      <c r="VZM12002" s="18"/>
      <c r="VZN12002" s="18"/>
      <c r="VZO12002" s="18"/>
      <c r="VZP12002" s="18"/>
      <c r="VZQ12002" s="18"/>
      <c r="VZR12002" s="18"/>
      <c r="VZS12002" s="18"/>
      <c r="VZT12002" s="18"/>
      <c r="VZU12002" s="18"/>
      <c r="VZV12002" s="18"/>
      <c r="VZW12002" s="18"/>
      <c r="VZX12002" s="18"/>
      <c r="VZY12002" s="18"/>
      <c r="VZZ12002" s="18"/>
      <c r="WAA12002" s="18"/>
      <c r="WAB12002" s="18"/>
      <c r="WAC12002" s="18"/>
      <c r="WAD12002" s="18"/>
      <c r="WAE12002" s="18"/>
      <c r="WAF12002" s="18"/>
      <c r="WAG12002" s="18"/>
      <c r="WAH12002" s="18"/>
      <c r="WAI12002" s="18"/>
      <c r="WAJ12002" s="18"/>
      <c r="WAK12002" s="18"/>
      <c r="WAL12002" s="18"/>
      <c r="WAM12002" s="18"/>
      <c r="WAN12002" s="18"/>
      <c r="WAO12002" s="18"/>
      <c r="WAP12002" s="18"/>
      <c r="WAQ12002" s="18"/>
      <c r="WAR12002" s="18"/>
      <c r="WAS12002" s="18"/>
      <c r="WAT12002" s="18"/>
      <c r="WAU12002" s="18"/>
      <c r="WAV12002" s="18"/>
      <c r="WAW12002" s="18"/>
      <c r="WAX12002" s="18"/>
      <c r="WAY12002" s="18"/>
      <c r="WAZ12002" s="18"/>
      <c r="WBA12002" s="18"/>
      <c r="WBB12002" s="18"/>
      <c r="WBC12002" s="18"/>
      <c r="WBD12002" s="18"/>
      <c r="WBE12002" s="18"/>
      <c r="WBF12002" s="18"/>
      <c r="WBG12002" s="18"/>
      <c r="WBH12002" s="18"/>
      <c r="WBI12002" s="18"/>
      <c r="WBJ12002" s="18"/>
      <c r="WBK12002" s="18"/>
      <c r="WBL12002" s="18"/>
      <c r="WBM12002" s="18"/>
      <c r="WBN12002" s="18"/>
      <c r="WBO12002" s="18"/>
      <c r="WBP12002" s="18"/>
      <c r="WBQ12002" s="18"/>
      <c r="WBR12002" s="18"/>
      <c r="WBS12002" s="18"/>
      <c r="WBT12002" s="18"/>
      <c r="WBU12002" s="18"/>
      <c r="WBV12002" s="18"/>
      <c r="WBW12002" s="18"/>
      <c r="WBX12002" s="18"/>
      <c r="WBY12002" s="18"/>
      <c r="WBZ12002" s="18"/>
      <c r="WCA12002" s="18"/>
      <c r="WCB12002" s="18"/>
      <c r="WCC12002" s="18"/>
      <c r="WCD12002" s="18"/>
      <c r="WCE12002" s="18"/>
      <c r="WCF12002" s="18"/>
      <c r="WCG12002" s="18"/>
      <c r="WCH12002" s="18"/>
      <c r="WCI12002" s="18"/>
      <c r="WCJ12002" s="18"/>
      <c r="WCK12002" s="18"/>
      <c r="WCL12002" s="18"/>
      <c r="WCM12002" s="18"/>
      <c r="WCN12002" s="18"/>
      <c r="WCO12002" s="18"/>
      <c r="WCP12002" s="18"/>
      <c r="WCQ12002" s="18"/>
      <c r="WCR12002" s="18"/>
      <c r="WCS12002" s="18"/>
      <c r="WCT12002" s="18"/>
      <c r="WCU12002" s="18"/>
      <c r="WCV12002" s="18"/>
      <c r="WCW12002" s="18"/>
      <c r="WCX12002" s="18"/>
      <c r="WCY12002" s="18"/>
      <c r="WCZ12002" s="18"/>
      <c r="WDA12002" s="18"/>
      <c r="WDB12002" s="18"/>
      <c r="WDC12002" s="18"/>
      <c r="WDD12002" s="18"/>
      <c r="WDE12002" s="18"/>
      <c r="WDF12002" s="18"/>
      <c r="WDG12002" s="18"/>
      <c r="WDH12002" s="18"/>
      <c r="WDI12002" s="18"/>
      <c r="WDJ12002" s="18"/>
      <c r="WDK12002" s="18"/>
      <c r="WDL12002" s="18"/>
      <c r="WDM12002" s="18"/>
      <c r="WDN12002" s="18"/>
      <c r="WDO12002" s="18"/>
      <c r="WDP12002" s="18"/>
      <c r="WDQ12002" s="18"/>
      <c r="WDR12002" s="18"/>
      <c r="WDS12002" s="18"/>
      <c r="WDT12002" s="18"/>
      <c r="WDU12002" s="18"/>
      <c r="WDV12002" s="18"/>
      <c r="WDW12002" s="18"/>
      <c r="WDX12002" s="18"/>
      <c r="WDY12002" s="18"/>
      <c r="WDZ12002" s="18"/>
      <c r="WEA12002" s="18"/>
      <c r="WEB12002" s="18"/>
      <c r="WEC12002" s="18"/>
      <c r="WED12002" s="18"/>
      <c r="WEE12002" s="18"/>
      <c r="WEF12002" s="18"/>
      <c r="WEG12002" s="18"/>
      <c r="WEH12002" s="18"/>
      <c r="WEI12002" s="18"/>
      <c r="WEJ12002" s="18"/>
      <c r="WEK12002" s="18"/>
      <c r="WEL12002" s="18"/>
      <c r="WEM12002" s="18"/>
      <c r="WEN12002" s="18"/>
      <c r="WEO12002" s="18"/>
      <c r="WEP12002" s="18"/>
      <c r="WEQ12002" s="18"/>
      <c r="WER12002" s="18"/>
      <c r="WES12002" s="18"/>
      <c r="WET12002" s="18"/>
      <c r="WEU12002" s="18"/>
      <c r="WEV12002" s="18"/>
      <c r="WEW12002" s="18"/>
      <c r="WEX12002" s="18"/>
      <c r="WEY12002" s="18"/>
      <c r="WEZ12002" s="18"/>
      <c r="WFA12002" s="18"/>
      <c r="WFB12002" s="18"/>
      <c r="WFC12002" s="18"/>
      <c r="WFD12002" s="18"/>
      <c r="WFE12002" s="18"/>
      <c r="WFF12002" s="18"/>
      <c r="WFG12002" s="18"/>
      <c r="WFH12002" s="18"/>
      <c r="WFI12002" s="18"/>
      <c r="WFJ12002" s="18"/>
      <c r="WFK12002" s="18"/>
      <c r="WFL12002" s="18"/>
      <c r="WFM12002" s="18"/>
      <c r="WFN12002" s="18"/>
      <c r="WFO12002" s="18"/>
      <c r="WFP12002" s="18"/>
      <c r="WFQ12002" s="18"/>
      <c r="WFR12002" s="18"/>
      <c r="WFS12002" s="18"/>
      <c r="WFT12002" s="18"/>
      <c r="WFU12002" s="18"/>
      <c r="WFV12002" s="18"/>
      <c r="WFW12002" s="18"/>
      <c r="WFX12002" s="18"/>
      <c r="WFY12002" s="18"/>
      <c r="WFZ12002" s="18"/>
      <c r="WGA12002" s="18"/>
      <c r="WGB12002" s="18"/>
      <c r="WGC12002" s="18"/>
      <c r="WGD12002" s="18"/>
      <c r="WGE12002" s="18"/>
      <c r="WGF12002" s="18"/>
      <c r="WGG12002" s="18"/>
      <c r="WGH12002" s="18"/>
      <c r="WGI12002" s="18"/>
      <c r="WGJ12002" s="18"/>
      <c r="WGK12002" s="18"/>
      <c r="WGL12002" s="18"/>
      <c r="WGM12002" s="18"/>
      <c r="WGN12002" s="18"/>
      <c r="WGO12002" s="18"/>
      <c r="WGP12002" s="18"/>
      <c r="WGQ12002" s="18"/>
      <c r="WGR12002" s="18"/>
      <c r="WGS12002" s="18"/>
      <c r="WGT12002" s="18"/>
      <c r="WGU12002" s="18"/>
      <c r="WGV12002" s="18"/>
      <c r="WGW12002" s="18"/>
      <c r="WGX12002" s="18"/>
      <c r="WGY12002" s="18"/>
      <c r="WGZ12002" s="18"/>
      <c r="WHA12002" s="18"/>
      <c r="WHB12002" s="18"/>
      <c r="WHC12002" s="18"/>
      <c r="WHD12002" s="18"/>
      <c r="WHE12002" s="18"/>
      <c r="WHF12002" s="18"/>
      <c r="WHG12002" s="18"/>
      <c r="WHH12002" s="18"/>
      <c r="WHI12002" s="18"/>
      <c r="WHJ12002" s="18"/>
      <c r="WHK12002" s="18"/>
      <c r="WHL12002" s="18"/>
      <c r="WHM12002" s="18"/>
      <c r="WHN12002" s="18"/>
      <c r="WHO12002" s="18"/>
      <c r="WHP12002" s="18"/>
      <c r="WHQ12002" s="18"/>
      <c r="WHR12002" s="18"/>
      <c r="WHS12002" s="18"/>
      <c r="WHT12002" s="18"/>
      <c r="WHU12002" s="18"/>
      <c r="WHV12002" s="18"/>
      <c r="WHW12002" s="18"/>
      <c r="WHX12002" s="18"/>
      <c r="WHY12002" s="18"/>
      <c r="WHZ12002" s="18"/>
      <c r="WIA12002" s="18"/>
      <c r="WIB12002" s="18"/>
      <c r="WIC12002" s="18"/>
      <c r="WID12002" s="18"/>
      <c r="WIE12002" s="18"/>
      <c r="WIF12002" s="18"/>
      <c r="WIG12002" s="18"/>
      <c r="WIH12002" s="18"/>
      <c r="WII12002" s="18"/>
      <c r="WIJ12002" s="18"/>
      <c r="WIK12002" s="18"/>
      <c r="WIL12002" s="18"/>
      <c r="WIM12002" s="18"/>
      <c r="WIN12002" s="18"/>
      <c r="WIO12002" s="18"/>
      <c r="WIP12002" s="18"/>
      <c r="WIQ12002" s="18"/>
      <c r="WIR12002" s="18"/>
      <c r="WIS12002" s="18"/>
      <c r="WIT12002" s="18"/>
      <c r="WIU12002" s="18"/>
      <c r="WIV12002" s="18"/>
      <c r="WIW12002" s="18"/>
      <c r="WIX12002" s="18"/>
      <c r="WIY12002" s="18"/>
      <c r="WIZ12002" s="18"/>
      <c r="WJA12002" s="18"/>
      <c r="WJB12002" s="18"/>
      <c r="WJC12002" s="18"/>
      <c r="WJD12002" s="18"/>
      <c r="WJE12002" s="18"/>
      <c r="WJF12002" s="18"/>
      <c r="WJG12002" s="18"/>
      <c r="WJH12002" s="18"/>
      <c r="WJI12002" s="18"/>
      <c r="WJJ12002" s="18"/>
      <c r="WJK12002" s="18"/>
      <c r="WJL12002" s="18"/>
      <c r="WJM12002" s="18"/>
      <c r="WJN12002" s="18"/>
      <c r="WJO12002" s="18"/>
      <c r="WJP12002" s="18"/>
      <c r="WJQ12002" s="18"/>
      <c r="WJR12002" s="18"/>
      <c r="WJS12002" s="18"/>
      <c r="WJT12002" s="18"/>
      <c r="WJU12002" s="18"/>
      <c r="WJV12002" s="18"/>
      <c r="WJW12002" s="18"/>
      <c r="WJX12002" s="18"/>
      <c r="WJY12002" s="18"/>
      <c r="WJZ12002" s="18"/>
      <c r="WKA12002" s="18"/>
      <c r="WKB12002" s="18"/>
      <c r="WKC12002" s="18"/>
      <c r="WKD12002" s="18"/>
      <c r="WKE12002" s="18"/>
      <c r="WKF12002" s="18"/>
      <c r="WKG12002" s="18"/>
      <c r="WKH12002" s="18"/>
      <c r="WKI12002" s="18"/>
      <c r="WKJ12002" s="18"/>
      <c r="WKK12002" s="18"/>
      <c r="WKL12002" s="18"/>
      <c r="WKM12002" s="18"/>
      <c r="WKN12002" s="18"/>
      <c r="WKO12002" s="18"/>
      <c r="WKP12002" s="18"/>
      <c r="WKQ12002" s="18"/>
      <c r="WKR12002" s="18"/>
      <c r="WKS12002" s="18"/>
      <c r="WKT12002" s="18"/>
      <c r="WKU12002" s="18"/>
      <c r="WKV12002" s="18"/>
      <c r="WKW12002" s="18"/>
      <c r="WKX12002" s="18"/>
      <c r="WKY12002" s="18"/>
      <c r="WKZ12002" s="18"/>
      <c r="WLA12002" s="18"/>
      <c r="WLB12002" s="18"/>
      <c r="WLC12002" s="18"/>
      <c r="WLD12002" s="18"/>
      <c r="WLE12002" s="18"/>
      <c r="WLF12002" s="18"/>
      <c r="WLG12002" s="18"/>
      <c r="WLH12002" s="18"/>
      <c r="WLI12002" s="18"/>
      <c r="WLJ12002" s="18"/>
      <c r="WLK12002" s="18"/>
      <c r="WLL12002" s="18"/>
      <c r="WLM12002" s="18"/>
      <c r="WLN12002" s="18"/>
      <c r="WLO12002" s="18"/>
      <c r="WLP12002" s="18"/>
      <c r="WLQ12002" s="18"/>
      <c r="WLR12002" s="18"/>
      <c r="WLS12002" s="18"/>
      <c r="WLT12002" s="18"/>
      <c r="WLU12002" s="18"/>
      <c r="WLV12002" s="18"/>
      <c r="WLW12002" s="18"/>
      <c r="WLX12002" s="18"/>
      <c r="WLY12002" s="18"/>
      <c r="WLZ12002" s="18"/>
      <c r="WMA12002" s="18"/>
      <c r="WMB12002" s="18"/>
      <c r="WMC12002" s="18"/>
      <c r="WMD12002" s="18"/>
      <c r="WME12002" s="18"/>
      <c r="WMF12002" s="18"/>
      <c r="WMG12002" s="18"/>
      <c r="WMH12002" s="18"/>
      <c r="WMI12002" s="18"/>
      <c r="WMJ12002" s="18"/>
      <c r="WMK12002" s="18"/>
      <c r="WML12002" s="18"/>
      <c r="WMM12002" s="18"/>
      <c r="WMN12002" s="18"/>
      <c r="WMO12002" s="18"/>
      <c r="WMP12002" s="18"/>
      <c r="WMQ12002" s="18"/>
      <c r="WMR12002" s="18"/>
      <c r="WMS12002" s="18"/>
      <c r="WMT12002" s="18"/>
      <c r="WMU12002" s="18"/>
      <c r="WMV12002" s="18"/>
      <c r="WMW12002" s="18"/>
      <c r="WMX12002" s="18"/>
      <c r="WMY12002" s="18"/>
      <c r="WMZ12002" s="18"/>
      <c r="WNA12002" s="18"/>
      <c r="WNB12002" s="18"/>
      <c r="WNC12002" s="18"/>
      <c r="WND12002" s="18"/>
      <c r="WNE12002" s="18"/>
      <c r="WNF12002" s="18"/>
      <c r="WNG12002" s="18"/>
      <c r="WNH12002" s="18"/>
      <c r="WNI12002" s="18"/>
      <c r="WNJ12002" s="18"/>
      <c r="WNK12002" s="18"/>
      <c r="WNL12002" s="18"/>
      <c r="WNM12002" s="18"/>
      <c r="WNN12002" s="18"/>
      <c r="WNO12002" s="18"/>
      <c r="WNP12002" s="18"/>
      <c r="WNQ12002" s="18"/>
      <c r="WNR12002" s="18"/>
      <c r="WNS12002" s="18"/>
      <c r="WNT12002" s="18"/>
      <c r="WNU12002" s="18"/>
      <c r="WNV12002" s="18"/>
      <c r="WNW12002" s="18"/>
      <c r="WNX12002" s="18"/>
      <c r="WNY12002" s="18"/>
      <c r="WNZ12002" s="18"/>
      <c r="WOA12002" s="18"/>
      <c r="WOB12002" s="18"/>
      <c r="WOC12002" s="18"/>
      <c r="WOD12002" s="18"/>
      <c r="WOE12002" s="18"/>
      <c r="WOF12002" s="18"/>
      <c r="WOG12002" s="18"/>
      <c r="WOH12002" s="18"/>
      <c r="WOI12002" s="18"/>
      <c r="WOJ12002" s="18"/>
      <c r="WOK12002" s="18"/>
      <c r="WOL12002" s="18"/>
      <c r="WOM12002" s="18"/>
      <c r="WON12002" s="18"/>
      <c r="WOO12002" s="18"/>
      <c r="WOP12002" s="18"/>
      <c r="WOQ12002" s="18"/>
      <c r="WOR12002" s="18"/>
      <c r="WOS12002" s="18"/>
      <c r="WOT12002" s="18"/>
      <c r="WOU12002" s="18"/>
      <c r="WOV12002" s="18"/>
      <c r="WOW12002" s="18"/>
      <c r="WOX12002" s="18"/>
      <c r="WOY12002" s="18"/>
      <c r="WOZ12002" s="18"/>
      <c r="WPA12002" s="18"/>
      <c r="WPB12002" s="18"/>
      <c r="WPC12002" s="18"/>
      <c r="WPD12002" s="18"/>
      <c r="WPE12002" s="18"/>
      <c r="WPF12002" s="18"/>
      <c r="WPG12002" s="18"/>
      <c r="WPH12002" s="18"/>
      <c r="WPI12002" s="18"/>
      <c r="WPJ12002" s="18"/>
      <c r="WPK12002" s="18"/>
      <c r="WPL12002" s="18"/>
      <c r="WPM12002" s="18"/>
      <c r="WPN12002" s="18"/>
      <c r="WPO12002" s="18"/>
      <c r="WPP12002" s="18"/>
      <c r="WPQ12002" s="18"/>
      <c r="WPR12002" s="18"/>
      <c r="WPS12002" s="18"/>
      <c r="WPT12002" s="18"/>
      <c r="WPU12002" s="18"/>
      <c r="WPV12002" s="18"/>
      <c r="WPW12002" s="18"/>
      <c r="WPX12002" s="18"/>
      <c r="WPY12002" s="18"/>
      <c r="WPZ12002" s="18"/>
      <c r="WQA12002" s="18"/>
      <c r="WQB12002" s="18"/>
      <c r="WQC12002" s="18"/>
      <c r="WQD12002" s="18"/>
      <c r="WQE12002" s="18"/>
      <c r="WQF12002" s="18"/>
      <c r="WQG12002" s="18"/>
      <c r="WQH12002" s="18"/>
      <c r="WQI12002" s="18"/>
      <c r="WQJ12002" s="18"/>
      <c r="WQK12002" s="18"/>
      <c r="WQL12002" s="18"/>
      <c r="WQM12002" s="18"/>
      <c r="WQN12002" s="18"/>
      <c r="WQO12002" s="18"/>
      <c r="WQP12002" s="18"/>
      <c r="WQQ12002" s="18"/>
      <c r="WQR12002" s="18"/>
      <c r="WQS12002" s="18"/>
      <c r="WQT12002" s="18"/>
      <c r="WQU12002" s="18"/>
      <c r="WQV12002" s="18"/>
      <c r="WQW12002" s="18"/>
      <c r="WQX12002" s="18"/>
      <c r="WQY12002" s="18"/>
      <c r="WQZ12002" s="18"/>
      <c r="WRA12002" s="18"/>
      <c r="WRB12002" s="18"/>
      <c r="WRC12002" s="18"/>
      <c r="WRD12002" s="18"/>
      <c r="WRE12002" s="18"/>
      <c r="WRF12002" s="18"/>
      <c r="WRG12002" s="18"/>
      <c r="WRH12002" s="18"/>
      <c r="WRI12002" s="18"/>
      <c r="WRJ12002" s="18"/>
      <c r="WRK12002" s="18"/>
      <c r="WRL12002" s="18"/>
      <c r="WRM12002" s="18"/>
      <c r="WRN12002" s="18"/>
      <c r="WRO12002" s="18"/>
      <c r="WRP12002" s="18"/>
      <c r="WRQ12002" s="18"/>
      <c r="WRR12002" s="18"/>
      <c r="WRS12002" s="18"/>
      <c r="WRT12002" s="18"/>
      <c r="WRU12002" s="18"/>
      <c r="WRV12002" s="18"/>
      <c r="WRW12002" s="18"/>
      <c r="WRX12002" s="18"/>
      <c r="WRY12002" s="18"/>
      <c r="WRZ12002" s="18"/>
      <c r="WSA12002" s="18"/>
      <c r="WSB12002" s="18"/>
      <c r="WSC12002" s="18"/>
      <c r="WSD12002" s="18"/>
      <c r="WSE12002" s="18"/>
      <c r="WSF12002" s="18"/>
      <c r="WSG12002" s="18"/>
      <c r="WSH12002" s="18"/>
      <c r="WSI12002" s="18"/>
      <c r="WSJ12002" s="18"/>
      <c r="WSK12002" s="18"/>
      <c r="WSL12002" s="18"/>
      <c r="WSM12002" s="18"/>
      <c r="WSN12002" s="18"/>
      <c r="WSO12002" s="18"/>
      <c r="WSP12002" s="18"/>
      <c r="WSQ12002" s="18"/>
      <c r="WSR12002" s="18"/>
      <c r="WSS12002" s="18"/>
      <c r="WST12002" s="18"/>
      <c r="WSU12002" s="18"/>
      <c r="WSV12002" s="18"/>
      <c r="WSW12002" s="18"/>
      <c r="WSX12002" s="18"/>
      <c r="WSY12002" s="18"/>
      <c r="WSZ12002" s="18"/>
      <c r="WTA12002" s="18"/>
      <c r="WTB12002" s="18"/>
      <c r="WTC12002" s="18"/>
      <c r="WTD12002" s="18"/>
      <c r="WTE12002" s="18"/>
      <c r="WTF12002" s="18"/>
      <c r="WTG12002" s="18"/>
      <c r="WTH12002" s="18"/>
      <c r="WTI12002" s="18"/>
      <c r="WTJ12002" s="18"/>
      <c r="WTK12002" s="18"/>
      <c r="WTL12002" s="18"/>
      <c r="WTM12002" s="18"/>
      <c r="WTN12002" s="18"/>
      <c r="WTO12002" s="18"/>
      <c r="WTP12002" s="18"/>
      <c r="WTQ12002" s="18"/>
      <c r="WTR12002" s="18"/>
      <c r="WTS12002" s="18"/>
      <c r="WTT12002" s="18"/>
      <c r="WTU12002" s="18"/>
      <c r="WTV12002" s="18"/>
      <c r="WTW12002" s="18"/>
      <c r="WTX12002" s="18"/>
      <c r="WTY12002" s="18"/>
      <c r="WTZ12002" s="18"/>
      <c r="WUA12002" s="18"/>
      <c r="WUB12002" s="18"/>
      <c r="WUC12002" s="18"/>
      <c r="WUD12002" s="18"/>
      <c r="WUE12002" s="18"/>
      <c r="WUF12002" s="18"/>
      <c r="WUG12002" s="18"/>
      <c r="WUH12002" s="18"/>
      <c r="WUI12002" s="18"/>
      <c r="WUJ12002" s="18"/>
      <c r="WUK12002" s="18"/>
      <c r="WUL12002" s="18"/>
      <c r="WUM12002" s="18"/>
      <c r="WUN12002" s="18"/>
      <c r="WUO12002" s="18"/>
      <c r="WUP12002" s="18"/>
      <c r="WUQ12002" s="18"/>
      <c r="WUR12002" s="18"/>
      <c r="WUS12002" s="18"/>
      <c r="WUT12002" s="18"/>
      <c r="WUU12002" s="18"/>
      <c r="WUV12002" s="18"/>
      <c r="WUW12002" s="18"/>
      <c r="WUX12002" s="18"/>
      <c r="WUY12002" s="18"/>
      <c r="WUZ12002" s="18"/>
      <c r="WVA12002" s="18"/>
      <c r="WVB12002" s="18"/>
      <c r="WVC12002" s="18"/>
      <c r="WVD12002" s="18"/>
      <c r="WVE12002" s="18"/>
      <c r="WVF12002" s="18"/>
      <c r="WVG12002" s="18"/>
      <c r="WVH12002" s="18"/>
      <c r="WVI12002" s="18"/>
      <c r="WVJ12002" s="18"/>
      <c r="WVK12002" s="18"/>
      <c r="WVL12002" s="18"/>
      <c r="WVM12002" s="18"/>
      <c r="WVN12002" s="18"/>
      <c r="WVO12002" s="18"/>
      <c r="WVP12002" s="18"/>
      <c r="WVQ12002" s="18"/>
      <c r="WVR12002" s="18"/>
      <c r="WVS12002" s="18"/>
      <c r="WVT12002" s="18"/>
      <c r="WVU12002" s="18"/>
      <c r="WVV12002" s="18"/>
      <c r="WVW12002" s="18"/>
      <c r="WVX12002" s="18"/>
      <c r="WVY12002" s="18"/>
      <c r="WVZ12002" s="18"/>
      <c r="WWA12002" s="18"/>
      <c r="WWB12002" s="18"/>
      <c r="WWC12002" s="18"/>
      <c r="WWD12002" s="18"/>
      <c r="WWE12002" s="18"/>
      <c r="WWF12002" s="18"/>
      <c r="WWG12002" s="18"/>
      <c r="WWH12002" s="18"/>
      <c r="WWI12002" s="18"/>
      <c r="WWJ12002" s="18"/>
      <c r="WWK12002" s="18"/>
      <c r="WWL12002" s="18"/>
      <c r="WWM12002" s="18"/>
      <c r="WWN12002" s="18"/>
      <c r="WWO12002" s="18"/>
      <c r="WWP12002" s="18"/>
      <c r="WWQ12002" s="18"/>
      <c r="WWR12002" s="18"/>
      <c r="WWS12002" s="18"/>
      <c r="WWT12002" s="18"/>
      <c r="WWU12002" s="18"/>
      <c r="WWV12002" s="18"/>
      <c r="WWW12002" s="18"/>
      <c r="WWX12002" s="18"/>
      <c r="WWY12002" s="18"/>
      <c r="WWZ12002" s="18"/>
      <c r="WXA12002" s="18"/>
      <c r="WXB12002" s="18"/>
      <c r="WXC12002" s="18"/>
      <c r="WXD12002" s="18"/>
      <c r="WXE12002" s="18"/>
      <c r="WXF12002" s="18"/>
      <c r="WXG12002" s="18"/>
      <c r="WXH12002" s="18"/>
      <c r="WXI12002" s="18"/>
      <c r="WXJ12002" s="18"/>
      <c r="WXK12002" s="18"/>
      <c r="WXL12002" s="18"/>
      <c r="WXM12002" s="18"/>
      <c r="WXN12002" s="18"/>
      <c r="WXO12002" s="18"/>
      <c r="WXP12002" s="18"/>
      <c r="WXQ12002" s="18"/>
      <c r="WXR12002" s="18"/>
      <c r="WXS12002" s="18"/>
      <c r="WXT12002" s="18"/>
      <c r="WXU12002" s="18"/>
      <c r="WXV12002" s="18"/>
      <c r="WXW12002" s="18"/>
      <c r="WXX12002" s="18"/>
      <c r="WXY12002" s="18"/>
      <c r="WXZ12002" s="18"/>
      <c r="WYA12002" s="18"/>
      <c r="WYB12002" s="18"/>
      <c r="WYC12002" s="18"/>
      <c r="WYD12002" s="18"/>
      <c r="WYE12002" s="18"/>
      <c r="WYF12002" s="18"/>
      <c r="WYG12002" s="18"/>
      <c r="WYH12002" s="18"/>
      <c r="WYI12002" s="18"/>
      <c r="WYJ12002" s="18"/>
      <c r="WYK12002" s="18"/>
      <c r="WYL12002" s="18"/>
      <c r="WYM12002" s="18"/>
      <c r="WYN12002" s="18"/>
      <c r="WYO12002" s="18"/>
      <c r="WYP12002" s="18"/>
      <c r="WYQ12002" s="18"/>
      <c r="WYR12002" s="18"/>
      <c r="WYS12002" s="18"/>
      <c r="WYT12002" s="18"/>
      <c r="WYU12002" s="18"/>
      <c r="WYV12002" s="18"/>
      <c r="WYW12002" s="18"/>
      <c r="WYX12002" s="18"/>
      <c r="WYY12002" s="18"/>
      <c r="WYZ12002" s="18"/>
      <c r="WZA12002" s="18"/>
      <c r="WZB12002" s="18"/>
      <c r="WZC12002" s="18"/>
      <c r="WZD12002" s="18"/>
      <c r="WZE12002" s="18"/>
      <c r="WZF12002" s="18"/>
      <c r="WZG12002" s="18"/>
      <c r="WZH12002" s="18"/>
      <c r="WZI12002" s="18"/>
      <c r="WZJ12002" s="18"/>
      <c r="WZK12002" s="18"/>
      <c r="WZL12002" s="18"/>
      <c r="WZM12002" s="18"/>
      <c r="WZN12002" s="18"/>
      <c r="WZO12002" s="18"/>
      <c r="WZP12002" s="18"/>
      <c r="WZQ12002" s="18"/>
      <c r="WZR12002" s="18"/>
      <c r="WZS12002" s="18"/>
      <c r="WZT12002" s="18"/>
      <c r="WZU12002" s="18"/>
      <c r="WZV12002" s="18"/>
      <c r="WZW12002" s="18"/>
      <c r="WZX12002" s="18"/>
      <c r="WZY12002" s="18"/>
      <c r="WZZ12002" s="18"/>
      <c r="XAA12002" s="18"/>
      <c r="XAB12002" s="18"/>
      <c r="XAC12002" s="18"/>
      <c r="XAD12002" s="18"/>
      <c r="XAE12002" s="18"/>
      <c r="XAF12002" s="18"/>
      <c r="XAG12002" s="18"/>
      <c r="XAH12002" s="18"/>
      <c r="XAI12002" s="18"/>
      <c r="XAJ12002" s="18"/>
      <c r="XAK12002" s="18"/>
      <c r="XAL12002" s="18"/>
      <c r="XAM12002" s="18"/>
      <c r="XAN12002" s="18"/>
      <c r="XAO12002" s="18"/>
      <c r="XAP12002" s="18"/>
      <c r="XAQ12002" s="18"/>
      <c r="XAR12002" s="18"/>
      <c r="XAS12002" s="18"/>
      <c r="XAT12002" s="18"/>
      <c r="XAU12002" s="18"/>
      <c r="XAV12002" s="18"/>
      <c r="XAW12002" s="18"/>
      <c r="XAX12002" s="18"/>
      <c r="XAY12002" s="18"/>
      <c r="XAZ12002" s="18"/>
      <c r="XBA12002" s="18"/>
      <c r="XBB12002" s="18"/>
      <c r="XBC12002" s="18"/>
      <c r="XBD12002" s="18"/>
      <c r="XBE12002" s="18"/>
      <c r="XBF12002" s="18"/>
      <c r="XBG12002" s="18"/>
      <c r="XBH12002" s="18"/>
      <c r="XBI12002" s="18"/>
      <c r="XBJ12002" s="18"/>
      <c r="XBK12002" s="18"/>
      <c r="XBL12002" s="18"/>
      <c r="XBM12002" s="18"/>
      <c r="XBN12002" s="18"/>
      <c r="XBO12002" s="18"/>
      <c r="XBP12002" s="18"/>
      <c r="XBQ12002" s="18"/>
      <c r="XBR12002" s="18"/>
      <c r="XBS12002" s="18"/>
      <c r="XBT12002" s="18"/>
      <c r="XBU12002" s="18"/>
      <c r="XBV12002" s="18"/>
      <c r="XBW12002" s="18"/>
      <c r="XBX12002" s="18"/>
      <c r="XBY12002" s="18"/>
      <c r="XBZ12002" s="18"/>
      <c r="XCA12002" s="18"/>
      <c r="XCB12002" s="18"/>
      <c r="XCC12002" s="18"/>
      <c r="XCD12002" s="18"/>
      <c r="XCE12002" s="18"/>
      <c r="XCF12002" s="18"/>
      <c r="XCG12002" s="18"/>
      <c r="XCH12002" s="18"/>
      <c r="XCI12002" s="18"/>
      <c r="XCJ12002" s="18"/>
      <c r="XCK12002" s="18"/>
      <c r="XCL12002" s="18"/>
      <c r="XCM12002" s="18"/>
      <c r="XCN12002" s="18"/>
      <c r="XCO12002" s="18"/>
      <c r="XCP12002" s="18"/>
      <c r="XCQ12002" s="18"/>
      <c r="XCR12002" s="18"/>
      <c r="XCS12002" s="18"/>
      <c r="XCT12002" s="18"/>
      <c r="XCU12002" s="18"/>
      <c r="XCV12002" s="18"/>
      <c r="XCW12002" s="18"/>
      <c r="XCX12002" s="18"/>
      <c r="XCY12002" s="18"/>
      <c r="XCZ12002" s="18"/>
      <c r="XDA12002" s="18"/>
      <c r="XDB12002" s="18"/>
      <c r="XDC12002" s="18"/>
      <c r="XDD12002" s="18"/>
      <c r="XDE12002" s="18"/>
      <c r="XDF12002" s="18"/>
      <c r="XDG12002" s="18"/>
      <c r="XDH12002" s="18"/>
      <c r="XDI12002" s="18"/>
      <c r="XDJ12002" s="18"/>
      <c r="XDK12002" s="18"/>
      <c r="XDL12002" s="18"/>
      <c r="XDM12002" s="18"/>
      <c r="XDN12002" s="18"/>
      <c r="XDO12002" s="18"/>
      <c r="XDP12002" s="18"/>
      <c r="XDQ12002" s="18"/>
      <c r="XDR12002" s="18"/>
      <c r="XDS12002" s="18"/>
      <c r="XDT12002" s="18"/>
      <c r="XDU12002" s="18"/>
      <c r="XDV12002" s="18"/>
      <c r="XDW12002" s="18"/>
      <c r="XDX12002" s="18"/>
      <c r="XDY12002" s="18"/>
      <c r="XDZ12002" s="18"/>
      <c r="XEA12002" s="18"/>
      <c r="XEB12002" s="18"/>
      <c r="XEC12002" s="18"/>
      <c r="XED12002" s="18"/>
      <c r="XEE12002" s="18"/>
      <c r="XEF12002" s="18"/>
      <c r="XEG12002" s="18"/>
      <c r="XEH12002" s="18"/>
      <c r="XEI12002" s="18"/>
      <c r="XEJ12002" s="18"/>
      <c r="XEK12002" s="18"/>
      <c r="XEL12002" s="18"/>
      <c r="XEM12002" s="18"/>
      <c r="XEN12002" s="18"/>
      <c r="XEO12002" s="18"/>
      <c r="XEP12002" s="18"/>
      <c r="XEQ12002" s="18"/>
      <c r="XER12002" s="18"/>
      <c r="XES12002" s="18"/>
      <c r="XET12002" s="18"/>
      <c r="XEU12002" s="18"/>
      <c r="XEV12002" s="18"/>
      <c r="XEW12002" s="18"/>
      <c r="XEX12002" s="18"/>
      <c r="XEY12002" s="18"/>
      <c r="XEZ12002" s="18"/>
      <c r="XFA12002" s="18"/>
    </row>
    <row r="12003" spans="1:16381" ht="20.100000000000001" customHeight="1" x14ac:dyDescent="0.25">
      <c r="A12003" s="20"/>
      <c r="B12003" s="20"/>
      <c r="C12003" s="20"/>
      <c r="D12003" s="20"/>
      <c r="E12003" s="20"/>
      <c r="F12003" s="20"/>
      <c r="G12003" s="20"/>
      <c r="H12003" s="20"/>
      <c r="I12003" s="20"/>
      <c r="J12003" s="20"/>
      <c r="K12003" s="20"/>
      <c r="L12003" s="20"/>
      <c r="M12003" s="20"/>
      <c r="N12003" s="20"/>
      <c r="P12003" s="20"/>
      <c r="Q12003" s="20"/>
      <c r="R12003" s="20"/>
      <c r="S12003" s="20"/>
      <c r="T12003" s="20"/>
      <c r="U12003" s="20"/>
      <c r="V12003" s="20"/>
      <c r="W12003" s="20"/>
      <c r="X12003" s="20"/>
      <c r="Y12003" s="20"/>
      <c r="Z12003" s="20"/>
      <c r="AA12003" s="20"/>
      <c r="AB12003" s="20"/>
      <c r="AC12003" s="20"/>
      <c r="AD12003" s="20"/>
      <c r="AE12003" s="20"/>
      <c r="AF12003" s="20"/>
      <c r="AG12003" s="20"/>
      <c r="AH12003" s="20"/>
      <c r="AI12003" s="20"/>
      <c r="AJ12003" s="20"/>
      <c r="AK12003" s="20"/>
      <c r="AL12003" s="20"/>
      <c r="AM12003" s="20"/>
      <c r="AN12003" s="20"/>
      <c r="AO12003" s="20"/>
      <c r="AP12003" s="20"/>
      <c r="AQ12003" s="20"/>
      <c r="AR12003" s="20"/>
      <c r="AS12003" s="20"/>
      <c r="AT12003" s="20"/>
      <c r="AU12003" s="20"/>
      <c r="AV12003" s="20"/>
      <c r="AW12003" s="20"/>
      <c r="AX12003" s="20"/>
      <c r="AY12003" s="20"/>
      <c r="AZ12003" s="20"/>
      <c r="BA12003" s="20"/>
      <c r="BB12003" s="20"/>
      <c r="BC12003" s="20"/>
      <c r="BD12003" s="20"/>
      <c r="BE12003" s="20"/>
      <c r="BF12003" s="20"/>
      <c r="BG12003" s="20"/>
      <c r="BH12003" s="20"/>
      <c r="BI12003" s="20"/>
      <c r="BJ12003" s="20"/>
      <c r="BK12003" s="20"/>
      <c r="BL12003" s="20"/>
      <c r="BM12003" s="20"/>
      <c r="BN12003" s="20"/>
      <c r="BO12003" s="20"/>
      <c r="BP12003" s="20"/>
      <c r="BQ12003" s="20"/>
      <c r="BR12003" s="20"/>
      <c r="BS12003" s="20"/>
      <c r="BT12003" s="20"/>
      <c r="BU12003" s="20"/>
      <c r="BV12003" s="20"/>
      <c r="BW12003" s="20"/>
      <c r="BX12003" s="20"/>
      <c r="BY12003" s="20"/>
      <c r="BZ12003" s="20"/>
      <c r="CA12003" s="20"/>
      <c r="CB12003" s="20"/>
      <c r="CC12003" s="20"/>
      <c r="CD12003" s="20"/>
      <c r="CE12003" s="20"/>
      <c r="CF12003" s="20"/>
      <c r="CG12003" s="20"/>
      <c r="CH12003" s="20"/>
      <c r="CI12003" s="20"/>
      <c r="CJ12003" s="20"/>
      <c r="CK12003" s="20"/>
      <c r="CL12003" s="20"/>
      <c r="CM12003" s="20"/>
      <c r="CN12003" s="20"/>
      <c r="CO12003" s="20"/>
      <c r="CP12003" s="20"/>
      <c r="CQ12003" s="20"/>
      <c r="CR12003" s="20"/>
      <c r="CS12003" s="20"/>
      <c r="CT12003" s="20"/>
      <c r="CU12003" s="20"/>
      <c r="CV12003" s="20"/>
      <c r="CW12003" s="20"/>
      <c r="CX12003" s="20"/>
      <c r="CY12003" s="20"/>
      <c r="CZ12003" s="20"/>
      <c r="DA12003" s="20"/>
      <c r="DB12003" s="20"/>
      <c r="DC12003" s="20"/>
      <c r="DD12003" s="20"/>
      <c r="DE12003" s="20"/>
      <c r="DF12003" s="20"/>
      <c r="DG12003" s="20"/>
      <c r="DH12003" s="20"/>
      <c r="DI12003" s="20"/>
      <c r="DJ12003" s="20"/>
      <c r="DK12003" s="20"/>
      <c r="DL12003" s="20"/>
      <c r="DM12003" s="20"/>
      <c r="DN12003" s="20"/>
      <c r="DO12003" s="20"/>
      <c r="DP12003" s="20"/>
      <c r="DQ12003" s="20"/>
      <c r="DR12003" s="20"/>
      <c r="DS12003" s="20"/>
      <c r="DT12003" s="20"/>
      <c r="DU12003" s="20"/>
      <c r="DV12003" s="20"/>
      <c r="DW12003" s="20"/>
      <c r="DX12003" s="20"/>
      <c r="DY12003" s="20"/>
      <c r="DZ12003" s="20"/>
      <c r="EA12003" s="20"/>
      <c r="EB12003" s="20"/>
      <c r="EC12003" s="20"/>
      <c r="ED12003" s="20"/>
      <c r="EE12003" s="20"/>
      <c r="EF12003" s="20"/>
      <c r="EG12003" s="20"/>
      <c r="EH12003" s="20"/>
      <c r="EI12003" s="20"/>
      <c r="EJ12003" s="20"/>
      <c r="EK12003" s="20"/>
      <c r="EL12003" s="20"/>
      <c r="EM12003" s="20"/>
      <c r="EN12003" s="20"/>
      <c r="EO12003" s="20"/>
      <c r="EP12003" s="20"/>
      <c r="EQ12003" s="20"/>
      <c r="ER12003" s="20"/>
      <c r="ES12003" s="20"/>
      <c r="ET12003" s="20"/>
      <c r="EU12003" s="20"/>
      <c r="EV12003" s="20"/>
      <c r="EW12003" s="20"/>
      <c r="EX12003" s="20"/>
      <c r="EY12003" s="20"/>
      <c r="EZ12003" s="20"/>
      <c r="FA12003" s="20"/>
      <c r="FB12003" s="20"/>
      <c r="FC12003" s="20"/>
      <c r="FD12003" s="20"/>
      <c r="FE12003" s="20"/>
      <c r="FF12003" s="20"/>
      <c r="FG12003" s="20"/>
      <c r="FH12003" s="20"/>
      <c r="FI12003" s="20"/>
      <c r="FJ12003" s="20"/>
      <c r="FK12003" s="20"/>
      <c r="FL12003" s="20"/>
      <c r="FM12003" s="20"/>
      <c r="FN12003" s="20"/>
      <c r="FO12003" s="20"/>
      <c r="FP12003" s="20"/>
      <c r="FQ12003" s="20"/>
      <c r="FR12003" s="20"/>
      <c r="FS12003" s="20"/>
      <c r="FT12003" s="20"/>
      <c r="FU12003" s="20"/>
      <c r="FV12003" s="20"/>
      <c r="FW12003" s="20"/>
      <c r="FX12003" s="20"/>
      <c r="FY12003" s="20"/>
      <c r="FZ12003" s="20"/>
      <c r="GA12003" s="20"/>
      <c r="GB12003" s="20"/>
      <c r="GC12003" s="20"/>
      <c r="GD12003" s="20"/>
      <c r="GE12003" s="20"/>
      <c r="GF12003" s="20"/>
      <c r="GG12003" s="20"/>
      <c r="GH12003" s="20"/>
      <c r="GI12003" s="20"/>
      <c r="GJ12003" s="20"/>
      <c r="GK12003" s="20"/>
      <c r="GL12003" s="20"/>
      <c r="GM12003" s="20"/>
      <c r="GN12003" s="20"/>
      <c r="GO12003" s="20"/>
      <c r="GP12003" s="20"/>
      <c r="GQ12003" s="20"/>
      <c r="GR12003" s="20"/>
      <c r="GS12003" s="20"/>
      <c r="GT12003" s="20"/>
      <c r="GU12003" s="20"/>
      <c r="GV12003" s="20"/>
      <c r="GW12003" s="20"/>
      <c r="GX12003" s="20"/>
      <c r="GY12003" s="20"/>
      <c r="GZ12003" s="20"/>
      <c r="HA12003" s="20"/>
      <c r="HB12003" s="20"/>
      <c r="HC12003" s="20"/>
      <c r="HD12003" s="20"/>
      <c r="HE12003" s="20"/>
      <c r="HF12003" s="20"/>
      <c r="HG12003" s="20"/>
      <c r="HH12003" s="20"/>
      <c r="HI12003" s="20"/>
      <c r="HJ12003" s="20"/>
      <c r="HK12003" s="20"/>
      <c r="HL12003" s="20"/>
      <c r="HM12003" s="20"/>
      <c r="HN12003" s="20"/>
      <c r="HO12003" s="20"/>
      <c r="HP12003" s="20"/>
      <c r="HQ12003" s="20"/>
      <c r="HR12003" s="20"/>
      <c r="HS12003" s="20"/>
      <c r="HT12003" s="20"/>
      <c r="HU12003" s="20"/>
      <c r="HV12003" s="20"/>
      <c r="HW12003" s="20"/>
      <c r="HX12003" s="20"/>
      <c r="HY12003" s="20"/>
      <c r="HZ12003" s="20"/>
      <c r="IA12003" s="20"/>
      <c r="IB12003" s="20"/>
      <c r="IC12003" s="20"/>
      <c r="ID12003" s="20"/>
      <c r="IE12003" s="20"/>
      <c r="IF12003" s="20"/>
      <c r="IG12003" s="20"/>
      <c r="IH12003" s="20"/>
      <c r="II12003" s="20"/>
      <c r="IJ12003" s="20"/>
      <c r="IK12003" s="20"/>
      <c r="IL12003" s="20"/>
      <c r="IM12003" s="20"/>
      <c r="IN12003" s="20"/>
      <c r="IO12003" s="20"/>
      <c r="IP12003" s="20"/>
      <c r="IQ12003" s="20"/>
      <c r="IR12003" s="20"/>
      <c r="IS12003" s="20"/>
      <c r="IT12003" s="20"/>
      <c r="IU12003" s="20"/>
      <c r="IV12003" s="20"/>
      <c r="IW12003" s="20"/>
      <c r="IX12003" s="20"/>
      <c r="IY12003" s="20"/>
      <c r="IZ12003" s="20"/>
      <c r="JA12003" s="20"/>
      <c r="JB12003" s="20"/>
      <c r="JC12003" s="20"/>
      <c r="JD12003" s="20"/>
      <c r="JE12003" s="20"/>
      <c r="JF12003" s="20"/>
      <c r="JG12003" s="20"/>
      <c r="JH12003" s="20"/>
      <c r="JI12003" s="20"/>
      <c r="JJ12003" s="20"/>
      <c r="JK12003" s="20"/>
      <c r="JL12003" s="20"/>
      <c r="JM12003" s="20"/>
      <c r="JN12003" s="20"/>
      <c r="JO12003" s="20"/>
      <c r="JP12003" s="20"/>
      <c r="JQ12003" s="20"/>
      <c r="JR12003" s="20"/>
      <c r="JS12003" s="20"/>
      <c r="JT12003" s="20"/>
      <c r="JU12003" s="20"/>
      <c r="JV12003" s="20"/>
      <c r="JW12003" s="20"/>
      <c r="JX12003" s="20"/>
      <c r="JY12003" s="20"/>
      <c r="JZ12003" s="20"/>
      <c r="KA12003" s="20"/>
      <c r="KB12003" s="20"/>
      <c r="KC12003" s="20"/>
      <c r="KD12003" s="20"/>
      <c r="KE12003" s="20"/>
      <c r="KF12003" s="20"/>
      <c r="KG12003" s="20"/>
      <c r="KH12003" s="20"/>
      <c r="KI12003" s="20"/>
      <c r="KJ12003" s="20"/>
      <c r="KK12003" s="20"/>
      <c r="KL12003" s="20"/>
      <c r="KM12003" s="20"/>
      <c r="KN12003" s="20"/>
      <c r="KO12003" s="20"/>
      <c r="KP12003" s="20"/>
      <c r="KQ12003" s="20"/>
      <c r="KR12003" s="20"/>
      <c r="KS12003" s="20"/>
      <c r="KT12003" s="20"/>
      <c r="KU12003" s="20"/>
      <c r="KV12003" s="20"/>
      <c r="KW12003" s="20"/>
      <c r="KX12003" s="20"/>
      <c r="KY12003" s="20"/>
      <c r="KZ12003" s="20"/>
      <c r="LA12003" s="20"/>
      <c r="LB12003" s="20"/>
      <c r="LC12003" s="20"/>
      <c r="LD12003" s="20"/>
      <c r="LE12003" s="20"/>
      <c r="LF12003" s="20"/>
      <c r="LG12003" s="20"/>
      <c r="LH12003" s="20"/>
      <c r="LI12003" s="20"/>
      <c r="LJ12003" s="20"/>
      <c r="LK12003" s="20"/>
      <c r="LL12003" s="20"/>
      <c r="LM12003" s="20"/>
      <c r="LN12003" s="20"/>
      <c r="LO12003" s="20"/>
      <c r="LP12003" s="20"/>
      <c r="LQ12003" s="20"/>
      <c r="LR12003" s="20"/>
      <c r="LS12003" s="20"/>
      <c r="LT12003" s="20"/>
      <c r="LU12003" s="20"/>
      <c r="LV12003" s="20"/>
      <c r="LW12003" s="20"/>
      <c r="LX12003" s="20"/>
      <c r="LY12003" s="20"/>
      <c r="LZ12003" s="20"/>
      <c r="MA12003" s="20"/>
      <c r="MB12003" s="20"/>
      <c r="MC12003" s="20"/>
      <c r="MD12003" s="20"/>
      <c r="ME12003" s="20"/>
      <c r="MF12003" s="20"/>
      <c r="MG12003" s="20"/>
      <c r="MH12003" s="20"/>
      <c r="MI12003" s="20"/>
      <c r="MJ12003" s="20"/>
      <c r="MK12003" s="20"/>
      <c r="ML12003" s="20"/>
      <c r="MM12003" s="20"/>
      <c r="MN12003" s="20"/>
      <c r="MO12003" s="20"/>
      <c r="MP12003" s="20"/>
      <c r="MQ12003" s="20"/>
      <c r="MR12003" s="20"/>
      <c r="MS12003" s="20"/>
      <c r="MT12003" s="20"/>
      <c r="MU12003" s="20"/>
      <c r="MV12003" s="20"/>
      <c r="MW12003" s="20"/>
      <c r="MX12003" s="20"/>
      <c r="MY12003" s="20"/>
      <c r="MZ12003" s="20"/>
      <c r="NA12003" s="20"/>
      <c r="NB12003" s="20"/>
      <c r="NC12003" s="20"/>
      <c r="ND12003" s="20"/>
      <c r="NE12003" s="20"/>
      <c r="NF12003" s="20"/>
      <c r="NG12003" s="20"/>
      <c r="NH12003" s="20"/>
      <c r="NI12003" s="20"/>
      <c r="NJ12003" s="20"/>
      <c r="NK12003" s="20"/>
      <c r="NL12003" s="20"/>
      <c r="NM12003" s="20"/>
      <c r="NN12003" s="20"/>
      <c r="NO12003" s="20"/>
      <c r="NP12003" s="20"/>
      <c r="NQ12003" s="20"/>
      <c r="NR12003" s="20"/>
      <c r="NS12003" s="20"/>
      <c r="NT12003" s="20"/>
      <c r="NU12003" s="20"/>
      <c r="NV12003" s="20"/>
      <c r="NW12003" s="20"/>
      <c r="NX12003" s="20"/>
      <c r="NY12003" s="20"/>
      <c r="NZ12003" s="20"/>
      <c r="OA12003" s="20"/>
      <c r="OB12003" s="20"/>
      <c r="OC12003" s="20"/>
      <c r="OD12003" s="20"/>
      <c r="OE12003" s="20"/>
      <c r="OF12003" s="20"/>
      <c r="OG12003" s="20"/>
      <c r="OH12003" s="20"/>
      <c r="OI12003" s="20"/>
      <c r="OJ12003" s="20"/>
      <c r="OK12003" s="20"/>
      <c r="OL12003" s="20"/>
      <c r="OM12003" s="20"/>
      <c r="ON12003" s="20"/>
      <c r="OO12003" s="20"/>
      <c r="OP12003" s="20"/>
      <c r="OQ12003" s="20"/>
      <c r="OR12003" s="20"/>
      <c r="OS12003" s="20"/>
      <c r="OT12003" s="20"/>
      <c r="OU12003" s="20"/>
      <c r="OV12003" s="20"/>
      <c r="OW12003" s="20"/>
      <c r="OX12003" s="20"/>
      <c r="OY12003" s="20"/>
      <c r="OZ12003" s="20"/>
      <c r="PA12003" s="20"/>
      <c r="PB12003" s="20"/>
      <c r="PC12003" s="20"/>
      <c r="PD12003" s="20"/>
      <c r="PE12003" s="20"/>
      <c r="PF12003" s="20"/>
      <c r="PG12003" s="20"/>
      <c r="PH12003" s="20"/>
      <c r="PI12003" s="20"/>
      <c r="PJ12003" s="20"/>
      <c r="PK12003" s="20"/>
      <c r="PL12003" s="20"/>
      <c r="PM12003" s="20"/>
      <c r="PN12003" s="20"/>
      <c r="PO12003" s="20"/>
      <c r="PP12003" s="20"/>
      <c r="PQ12003" s="20"/>
      <c r="PR12003" s="20"/>
      <c r="PS12003" s="20"/>
      <c r="PT12003" s="20"/>
      <c r="PU12003" s="20"/>
      <c r="PV12003" s="20"/>
      <c r="PW12003" s="20"/>
      <c r="PX12003" s="20"/>
      <c r="PY12003" s="20"/>
      <c r="PZ12003" s="20"/>
      <c r="QA12003" s="20"/>
      <c r="QB12003" s="20"/>
      <c r="QC12003" s="20"/>
      <c r="QD12003" s="20"/>
      <c r="QE12003" s="20"/>
      <c r="QF12003" s="20"/>
      <c r="QG12003" s="20"/>
      <c r="QH12003" s="20"/>
      <c r="QI12003" s="20"/>
      <c r="QJ12003" s="20"/>
      <c r="QK12003" s="20"/>
      <c r="QL12003" s="20"/>
      <c r="QM12003" s="20"/>
      <c r="QN12003" s="20"/>
      <c r="QO12003" s="20"/>
      <c r="QP12003" s="20"/>
      <c r="QQ12003" s="20"/>
      <c r="QR12003" s="20"/>
      <c r="QS12003" s="20"/>
      <c r="QT12003" s="20"/>
      <c r="QU12003" s="20"/>
      <c r="QV12003" s="20"/>
      <c r="QW12003" s="20"/>
      <c r="QX12003" s="20"/>
      <c r="QY12003" s="20"/>
      <c r="QZ12003" s="20"/>
      <c r="RA12003" s="20"/>
      <c r="RB12003" s="20"/>
      <c r="RC12003" s="20"/>
      <c r="RD12003" s="20"/>
      <c r="RE12003" s="20"/>
      <c r="RF12003" s="20"/>
      <c r="RG12003" s="20"/>
      <c r="RH12003" s="20"/>
      <c r="RI12003" s="20"/>
      <c r="RJ12003" s="20"/>
      <c r="RK12003" s="20"/>
      <c r="RL12003" s="20"/>
      <c r="RM12003" s="20"/>
      <c r="RN12003" s="20"/>
      <c r="RO12003" s="20"/>
      <c r="RP12003" s="20"/>
      <c r="RQ12003" s="20"/>
      <c r="RR12003" s="20"/>
      <c r="RS12003" s="20"/>
      <c r="RT12003" s="20"/>
      <c r="RU12003" s="20"/>
      <c r="RV12003" s="20"/>
      <c r="RW12003" s="20"/>
      <c r="RX12003" s="20"/>
      <c r="RY12003" s="20"/>
      <c r="RZ12003" s="20"/>
      <c r="SA12003" s="20"/>
      <c r="SB12003" s="20"/>
      <c r="SC12003" s="20"/>
      <c r="SD12003" s="20"/>
      <c r="SE12003" s="20"/>
      <c r="SF12003" s="20"/>
      <c r="SG12003" s="20"/>
      <c r="SH12003" s="20"/>
      <c r="SI12003" s="20"/>
      <c r="SJ12003" s="20"/>
      <c r="SK12003" s="20"/>
      <c r="SL12003" s="20"/>
      <c r="SM12003" s="20"/>
      <c r="SN12003" s="20"/>
      <c r="SO12003" s="20"/>
      <c r="SP12003" s="20"/>
      <c r="SQ12003" s="20"/>
      <c r="SR12003" s="20"/>
      <c r="SS12003" s="20"/>
      <c r="ST12003" s="20"/>
      <c r="SU12003" s="20"/>
      <c r="SV12003" s="20"/>
      <c r="SW12003" s="20"/>
      <c r="SX12003" s="20"/>
      <c r="SY12003" s="20"/>
      <c r="SZ12003" s="20"/>
      <c r="TA12003" s="20"/>
      <c r="TB12003" s="20"/>
      <c r="TC12003" s="20"/>
      <c r="TD12003" s="20"/>
      <c r="TE12003" s="20"/>
      <c r="TF12003" s="20"/>
      <c r="TG12003" s="20"/>
      <c r="TH12003" s="20"/>
      <c r="TI12003" s="20"/>
      <c r="TJ12003" s="20"/>
      <c r="TK12003" s="20"/>
      <c r="TL12003" s="20"/>
      <c r="TM12003" s="20"/>
      <c r="TN12003" s="20"/>
      <c r="TO12003" s="20"/>
      <c r="TP12003" s="20"/>
      <c r="TQ12003" s="20"/>
      <c r="TR12003" s="20"/>
      <c r="TS12003" s="20"/>
      <c r="TT12003" s="20"/>
      <c r="TU12003" s="20"/>
      <c r="TV12003" s="20"/>
      <c r="TW12003" s="20"/>
      <c r="TX12003" s="20"/>
      <c r="TY12003" s="20"/>
      <c r="TZ12003" s="20"/>
      <c r="UA12003" s="20"/>
      <c r="UB12003" s="20"/>
      <c r="UC12003" s="20"/>
      <c r="UD12003" s="20"/>
      <c r="UE12003" s="20"/>
      <c r="UF12003" s="20"/>
      <c r="UG12003" s="20"/>
      <c r="UH12003" s="20"/>
      <c r="UI12003" s="20"/>
      <c r="UJ12003" s="20"/>
      <c r="UK12003" s="20"/>
      <c r="UL12003" s="20"/>
      <c r="UM12003" s="20"/>
      <c r="UN12003" s="20"/>
      <c r="UO12003" s="20"/>
      <c r="UP12003" s="20"/>
      <c r="UQ12003" s="20"/>
      <c r="UR12003" s="20"/>
      <c r="US12003" s="20"/>
      <c r="UT12003" s="20"/>
      <c r="UU12003" s="20"/>
      <c r="UV12003" s="20"/>
      <c r="UW12003" s="20"/>
      <c r="UX12003" s="20"/>
      <c r="UY12003" s="20"/>
      <c r="UZ12003" s="20"/>
      <c r="VA12003" s="20"/>
      <c r="VB12003" s="20"/>
      <c r="VC12003" s="20"/>
      <c r="VD12003" s="20"/>
      <c r="VE12003" s="20"/>
      <c r="VF12003" s="20"/>
      <c r="VG12003" s="20"/>
      <c r="VH12003" s="20"/>
      <c r="VI12003" s="20"/>
      <c r="VJ12003" s="20"/>
      <c r="VK12003" s="20"/>
      <c r="VL12003" s="20"/>
      <c r="VM12003" s="20"/>
      <c r="VN12003" s="20"/>
      <c r="VO12003" s="20"/>
      <c r="VP12003" s="20"/>
      <c r="VQ12003" s="20"/>
      <c r="VR12003" s="20"/>
      <c r="VS12003" s="20"/>
      <c r="VT12003" s="20"/>
      <c r="VU12003" s="20"/>
      <c r="VV12003" s="20"/>
      <c r="VW12003" s="20"/>
      <c r="VX12003" s="20"/>
      <c r="VY12003" s="20"/>
      <c r="VZ12003" s="20"/>
      <c r="WA12003" s="20"/>
      <c r="WB12003" s="20"/>
      <c r="WC12003" s="20"/>
      <c r="WD12003" s="20"/>
      <c r="WE12003" s="20"/>
      <c r="WF12003" s="20"/>
      <c r="WG12003" s="20"/>
      <c r="WH12003" s="20"/>
      <c r="WI12003" s="20"/>
      <c r="WJ12003" s="20"/>
      <c r="WK12003" s="20"/>
      <c r="WL12003" s="20"/>
      <c r="WM12003" s="20"/>
      <c r="WN12003" s="20"/>
      <c r="WO12003" s="20"/>
      <c r="WP12003" s="20"/>
      <c r="WQ12003" s="20"/>
      <c r="WR12003" s="20"/>
      <c r="WS12003" s="20"/>
      <c r="WT12003" s="20"/>
      <c r="WU12003" s="20"/>
      <c r="WV12003" s="20"/>
      <c r="WW12003" s="20"/>
      <c r="WX12003" s="20"/>
      <c r="WY12003" s="20"/>
      <c r="WZ12003" s="20"/>
      <c r="XA12003" s="20"/>
      <c r="XB12003" s="20"/>
      <c r="XC12003" s="20"/>
      <c r="XD12003" s="20"/>
      <c r="XE12003" s="20"/>
      <c r="XF12003" s="20"/>
      <c r="XG12003" s="20"/>
      <c r="XH12003" s="20"/>
      <c r="XI12003" s="20"/>
      <c r="XJ12003" s="20"/>
      <c r="XK12003" s="20"/>
      <c r="XL12003" s="20"/>
      <c r="XM12003" s="20"/>
      <c r="XN12003" s="20"/>
      <c r="XO12003" s="20"/>
      <c r="XP12003" s="20"/>
      <c r="XQ12003" s="20"/>
      <c r="XR12003" s="20"/>
      <c r="XS12003" s="20"/>
      <c r="XT12003" s="20"/>
      <c r="XU12003" s="20"/>
      <c r="XV12003" s="20"/>
      <c r="XW12003" s="20"/>
      <c r="XX12003" s="20"/>
      <c r="XY12003" s="20"/>
      <c r="XZ12003" s="20"/>
      <c r="YA12003" s="20"/>
      <c r="YB12003" s="20"/>
      <c r="YC12003" s="20"/>
      <c r="YD12003" s="20"/>
      <c r="YE12003" s="20"/>
      <c r="YF12003" s="20"/>
      <c r="YG12003" s="20"/>
      <c r="YH12003" s="20"/>
      <c r="YI12003" s="20"/>
      <c r="YJ12003" s="20"/>
      <c r="YK12003" s="20"/>
      <c r="YL12003" s="20"/>
      <c r="YM12003" s="20"/>
      <c r="YN12003" s="20"/>
      <c r="YO12003" s="20"/>
      <c r="YP12003" s="20"/>
      <c r="YQ12003" s="20"/>
      <c r="YR12003" s="20"/>
      <c r="YS12003" s="20"/>
      <c r="YT12003" s="20"/>
      <c r="YU12003" s="20"/>
      <c r="YV12003" s="20"/>
      <c r="YW12003" s="20"/>
      <c r="YX12003" s="20"/>
      <c r="YY12003" s="20"/>
      <c r="YZ12003" s="20"/>
      <c r="ZA12003" s="20"/>
      <c r="ZB12003" s="20"/>
      <c r="ZC12003" s="20"/>
      <c r="ZD12003" s="20"/>
      <c r="ZE12003" s="20"/>
      <c r="ZF12003" s="20"/>
      <c r="ZG12003" s="20"/>
      <c r="ZH12003" s="20"/>
      <c r="ZI12003" s="20"/>
      <c r="ZJ12003" s="20"/>
      <c r="ZK12003" s="20"/>
      <c r="ZL12003" s="20"/>
      <c r="ZM12003" s="20"/>
      <c r="ZN12003" s="20"/>
      <c r="ZO12003" s="20"/>
      <c r="ZP12003" s="20"/>
      <c r="ZQ12003" s="20"/>
      <c r="ZR12003" s="20"/>
      <c r="ZS12003" s="20"/>
      <c r="ZT12003" s="20"/>
      <c r="ZU12003" s="20"/>
      <c r="ZV12003" s="20"/>
      <c r="ZW12003" s="20"/>
      <c r="ZX12003" s="20"/>
      <c r="ZY12003" s="20"/>
      <c r="ZZ12003" s="20"/>
      <c r="AAA12003" s="20"/>
      <c r="AAB12003" s="20"/>
      <c r="AAC12003" s="20"/>
      <c r="AAD12003" s="20"/>
      <c r="AAE12003" s="20"/>
      <c r="AAF12003" s="20"/>
      <c r="AAG12003" s="20"/>
      <c r="AAH12003" s="20"/>
      <c r="AAI12003" s="20"/>
      <c r="AAJ12003" s="20"/>
      <c r="AAK12003" s="20"/>
      <c r="AAL12003" s="20"/>
      <c r="AAM12003" s="20"/>
      <c r="AAN12003" s="20"/>
      <c r="AAO12003" s="20"/>
      <c r="AAP12003" s="20"/>
      <c r="AAQ12003" s="20"/>
      <c r="AAR12003" s="20"/>
      <c r="AAS12003" s="20"/>
      <c r="AAT12003" s="20"/>
      <c r="AAU12003" s="20"/>
      <c r="AAV12003" s="20"/>
      <c r="AAW12003" s="20"/>
      <c r="AAX12003" s="20"/>
      <c r="AAY12003" s="20"/>
      <c r="AAZ12003" s="20"/>
      <c r="ABA12003" s="20"/>
      <c r="ABB12003" s="20"/>
      <c r="ABC12003" s="20"/>
      <c r="ABD12003" s="20"/>
      <c r="ABE12003" s="20"/>
      <c r="ABF12003" s="20"/>
      <c r="ABG12003" s="20"/>
      <c r="ABH12003" s="20"/>
      <c r="ABI12003" s="20"/>
      <c r="ABJ12003" s="20"/>
      <c r="ABK12003" s="20"/>
      <c r="ABL12003" s="20"/>
      <c r="ABM12003" s="20"/>
      <c r="ABN12003" s="20"/>
      <c r="ABO12003" s="20"/>
      <c r="ABP12003" s="20"/>
      <c r="ABQ12003" s="20"/>
      <c r="ABR12003" s="20"/>
      <c r="ABS12003" s="20"/>
      <c r="ABT12003" s="20"/>
      <c r="ABU12003" s="20"/>
      <c r="ABV12003" s="20"/>
      <c r="ABW12003" s="20"/>
      <c r="ABX12003" s="20"/>
      <c r="ABY12003" s="20"/>
      <c r="ABZ12003" s="20"/>
      <c r="ACA12003" s="20"/>
      <c r="ACB12003" s="20"/>
      <c r="ACC12003" s="20"/>
      <c r="ACD12003" s="20"/>
      <c r="ACE12003" s="20"/>
      <c r="ACF12003" s="20"/>
      <c r="ACG12003" s="20"/>
      <c r="ACH12003" s="20"/>
      <c r="ACI12003" s="20"/>
      <c r="ACJ12003" s="20"/>
      <c r="ACK12003" s="20"/>
      <c r="ACL12003" s="20"/>
      <c r="ACM12003" s="20"/>
      <c r="ACN12003" s="20"/>
      <c r="ACO12003" s="20"/>
      <c r="ACP12003" s="20"/>
      <c r="ACQ12003" s="20"/>
      <c r="ACR12003" s="20"/>
      <c r="ACS12003" s="20"/>
      <c r="ACT12003" s="20"/>
      <c r="ACU12003" s="20"/>
      <c r="ACV12003" s="20"/>
      <c r="ACW12003" s="20"/>
      <c r="ACX12003" s="20"/>
      <c r="ACY12003" s="20"/>
      <c r="ACZ12003" s="20"/>
      <c r="ADA12003" s="20"/>
      <c r="ADB12003" s="20"/>
      <c r="ADC12003" s="20"/>
      <c r="ADD12003" s="20"/>
      <c r="ADE12003" s="20"/>
      <c r="ADF12003" s="20"/>
      <c r="ADG12003" s="20"/>
      <c r="ADH12003" s="20"/>
      <c r="ADI12003" s="20"/>
      <c r="ADJ12003" s="20"/>
      <c r="ADK12003" s="20"/>
      <c r="ADL12003" s="20"/>
      <c r="ADM12003" s="20"/>
      <c r="ADN12003" s="20"/>
      <c r="ADO12003" s="20"/>
      <c r="ADP12003" s="20"/>
      <c r="ADQ12003" s="20"/>
      <c r="ADR12003" s="20"/>
      <c r="ADS12003" s="20"/>
      <c r="ADT12003" s="20"/>
      <c r="ADU12003" s="20"/>
      <c r="ADV12003" s="20"/>
      <c r="ADW12003" s="20"/>
      <c r="ADX12003" s="20"/>
      <c r="ADY12003" s="20"/>
      <c r="ADZ12003" s="20"/>
      <c r="AEA12003" s="20"/>
      <c r="AEB12003" s="20"/>
      <c r="AEC12003" s="20"/>
      <c r="AED12003" s="20"/>
      <c r="AEE12003" s="20"/>
      <c r="AEF12003" s="20"/>
      <c r="AEG12003" s="20"/>
      <c r="AEH12003" s="20"/>
      <c r="AEI12003" s="20"/>
      <c r="AEJ12003" s="20"/>
      <c r="AEK12003" s="20"/>
      <c r="AEL12003" s="20"/>
      <c r="AEM12003" s="20"/>
      <c r="AEN12003" s="20"/>
      <c r="AEO12003" s="20"/>
      <c r="AEP12003" s="20"/>
      <c r="AEQ12003" s="20"/>
      <c r="AER12003" s="20"/>
      <c r="AES12003" s="20"/>
      <c r="AET12003" s="20"/>
      <c r="AEU12003" s="20"/>
      <c r="AEV12003" s="20"/>
      <c r="AEW12003" s="20"/>
      <c r="AEX12003" s="20"/>
      <c r="AEY12003" s="20"/>
      <c r="AEZ12003" s="20"/>
      <c r="AFA12003" s="20"/>
      <c r="AFB12003" s="20"/>
      <c r="AFC12003" s="20"/>
      <c r="AFD12003" s="20"/>
      <c r="AFE12003" s="20"/>
      <c r="AFF12003" s="20"/>
      <c r="AFG12003" s="20"/>
      <c r="AFH12003" s="20"/>
      <c r="AFI12003" s="20"/>
      <c r="AFJ12003" s="20"/>
      <c r="AFK12003" s="20"/>
      <c r="AFL12003" s="20"/>
      <c r="AFM12003" s="20"/>
      <c r="AFN12003" s="20"/>
      <c r="AFO12003" s="20"/>
      <c r="AFP12003" s="20"/>
      <c r="AFQ12003" s="20"/>
      <c r="AFR12003" s="20"/>
      <c r="AFS12003" s="20"/>
      <c r="AFT12003" s="20"/>
      <c r="AFU12003" s="20"/>
      <c r="AFV12003" s="20"/>
      <c r="AFW12003" s="20"/>
      <c r="AFX12003" s="20"/>
      <c r="AFY12003" s="20"/>
      <c r="AFZ12003" s="20"/>
      <c r="AGA12003" s="20"/>
      <c r="AGB12003" s="20"/>
      <c r="AGC12003" s="20"/>
      <c r="AGD12003" s="20"/>
      <c r="AGE12003" s="20"/>
      <c r="AGF12003" s="20"/>
      <c r="AGG12003" s="20"/>
      <c r="AGH12003" s="20"/>
      <c r="AGI12003" s="20"/>
      <c r="AGJ12003" s="20"/>
      <c r="AGK12003" s="20"/>
      <c r="AGL12003" s="20"/>
      <c r="AGM12003" s="20"/>
      <c r="AGN12003" s="20"/>
      <c r="AGO12003" s="20"/>
      <c r="AGP12003" s="20"/>
      <c r="AGQ12003" s="20"/>
      <c r="AGR12003" s="20"/>
      <c r="AGS12003" s="20"/>
      <c r="AGT12003" s="20"/>
      <c r="AGU12003" s="20"/>
      <c r="AGV12003" s="20"/>
      <c r="AGW12003" s="20"/>
      <c r="AGX12003" s="20"/>
      <c r="AGY12003" s="20"/>
      <c r="AGZ12003" s="20"/>
      <c r="AHA12003" s="20"/>
      <c r="AHB12003" s="20"/>
      <c r="AHC12003" s="20"/>
      <c r="AHD12003" s="20"/>
      <c r="AHE12003" s="20"/>
      <c r="AHF12003" s="20"/>
      <c r="AHG12003" s="20"/>
      <c r="AHH12003" s="20"/>
      <c r="AHI12003" s="20"/>
      <c r="AHJ12003" s="20"/>
      <c r="AHK12003" s="20"/>
      <c r="AHL12003" s="20"/>
      <c r="AHM12003" s="20"/>
      <c r="AHN12003" s="20"/>
      <c r="AHO12003" s="20"/>
      <c r="AHP12003" s="20"/>
      <c r="AHQ12003" s="20"/>
      <c r="AHR12003" s="20"/>
      <c r="AHS12003" s="20"/>
      <c r="AHT12003" s="20"/>
      <c r="AHU12003" s="20"/>
      <c r="AHV12003" s="20"/>
      <c r="AHW12003" s="20"/>
      <c r="AHX12003" s="20"/>
      <c r="AHY12003" s="20"/>
      <c r="AHZ12003" s="20"/>
      <c r="AIA12003" s="20"/>
      <c r="AIB12003" s="20"/>
      <c r="AIC12003" s="20"/>
      <c r="AID12003" s="20"/>
      <c r="AIE12003" s="20"/>
      <c r="AIF12003" s="20"/>
      <c r="AIG12003" s="20"/>
      <c r="AIH12003" s="20"/>
      <c r="AII12003" s="20"/>
      <c r="AIJ12003" s="20"/>
      <c r="AIK12003" s="20"/>
      <c r="AIL12003" s="20"/>
      <c r="AIM12003" s="20"/>
      <c r="AIN12003" s="20"/>
      <c r="AIO12003" s="20"/>
      <c r="AIP12003" s="20"/>
      <c r="AIQ12003" s="20"/>
      <c r="AIR12003" s="20"/>
      <c r="AIS12003" s="20"/>
      <c r="AIT12003" s="20"/>
      <c r="AIU12003" s="20"/>
      <c r="AIV12003" s="20"/>
      <c r="AIW12003" s="20"/>
      <c r="AIX12003" s="20"/>
      <c r="AIY12003" s="20"/>
      <c r="AIZ12003" s="20"/>
      <c r="AJA12003" s="20"/>
      <c r="AJB12003" s="20"/>
      <c r="AJC12003" s="20"/>
      <c r="AJD12003" s="20"/>
      <c r="AJE12003" s="20"/>
      <c r="AJF12003" s="20"/>
      <c r="AJG12003" s="20"/>
      <c r="AJH12003" s="20"/>
      <c r="AJI12003" s="20"/>
      <c r="AJJ12003" s="20"/>
      <c r="AJK12003" s="20"/>
      <c r="AJL12003" s="20"/>
      <c r="AJM12003" s="20"/>
      <c r="AJN12003" s="20"/>
      <c r="AJO12003" s="20"/>
      <c r="AJP12003" s="20"/>
      <c r="AJQ12003" s="20"/>
      <c r="AJR12003" s="20"/>
      <c r="AJS12003" s="20"/>
      <c r="AJT12003" s="20"/>
      <c r="AJU12003" s="20"/>
      <c r="AJV12003" s="20"/>
      <c r="AJW12003" s="20"/>
      <c r="AJX12003" s="20"/>
      <c r="AJY12003" s="20"/>
      <c r="AJZ12003" s="20"/>
      <c r="AKA12003" s="20"/>
      <c r="AKB12003" s="20"/>
      <c r="AKC12003" s="20"/>
      <c r="AKD12003" s="20"/>
      <c r="AKE12003" s="20"/>
      <c r="AKF12003" s="20"/>
      <c r="AKG12003" s="20"/>
      <c r="AKH12003" s="20"/>
      <c r="AKI12003" s="20"/>
      <c r="AKJ12003" s="20"/>
      <c r="AKK12003" s="20"/>
      <c r="AKL12003" s="20"/>
      <c r="AKM12003" s="20"/>
      <c r="AKN12003" s="20"/>
      <c r="AKO12003" s="20"/>
      <c r="AKP12003" s="20"/>
      <c r="AKQ12003" s="20"/>
      <c r="AKR12003" s="20"/>
      <c r="AKS12003" s="20"/>
      <c r="AKT12003" s="20"/>
      <c r="AKU12003" s="20"/>
      <c r="AKV12003" s="20"/>
      <c r="AKW12003" s="20"/>
      <c r="AKX12003" s="20"/>
      <c r="AKY12003" s="20"/>
      <c r="AKZ12003" s="20"/>
      <c r="ALA12003" s="20"/>
      <c r="ALB12003" s="20"/>
      <c r="ALC12003" s="20"/>
      <c r="ALD12003" s="20"/>
      <c r="ALE12003" s="20"/>
      <c r="ALF12003" s="20"/>
      <c r="ALG12003" s="20"/>
      <c r="ALH12003" s="20"/>
      <c r="ALI12003" s="20"/>
      <c r="ALJ12003" s="20"/>
      <c r="ALK12003" s="20"/>
      <c r="ALL12003" s="20"/>
      <c r="ALM12003" s="20"/>
      <c r="ALN12003" s="20"/>
      <c r="ALO12003" s="20"/>
      <c r="ALP12003" s="20"/>
      <c r="ALQ12003" s="20"/>
      <c r="ALR12003" s="20"/>
      <c r="ALS12003" s="20"/>
      <c r="ALT12003" s="20"/>
      <c r="ALU12003" s="20"/>
      <c r="ALV12003" s="20"/>
      <c r="ALW12003" s="20"/>
      <c r="ALX12003" s="20"/>
      <c r="ALY12003" s="20"/>
      <c r="ALZ12003" s="20"/>
      <c r="AMA12003" s="20"/>
      <c r="AMB12003" s="20"/>
      <c r="AMC12003" s="20"/>
      <c r="AMD12003" s="20"/>
      <c r="AME12003" s="20"/>
      <c r="AMF12003" s="20"/>
      <c r="AMG12003" s="20"/>
      <c r="AMH12003" s="20"/>
      <c r="AMI12003" s="20"/>
      <c r="AMJ12003" s="20"/>
      <c r="AMK12003" s="20"/>
      <c r="AML12003" s="20"/>
      <c r="AMM12003" s="20"/>
      <c r="AMN12003" s="20"/>
      <c r="AMO12003" s="20"/>
      <c r="AMP12003" s="20"/>
      <c r="AMQ12003" s="20"/>
      <c r="AMR12003" s="20"/>
      <c r="AMS12003" s="20"/>
      <c r="AMT12003" s="20"/>
      <c r="AMU12003" s="20"/>
      <c r="AMV12003" s="20"/>
      <c r="AMW12003" s="20"/>
      <c r="AMX12003" s="20"/>
      <c r="AMY12003" s="20"/>
      <c r="AMZ12003" s="20"/>
      <c r="ANA12003" s="20"/>
      <c r="ANB12003" s="20"/>
      <c r="ANC12003" s="20"/>
      <c r="AND12003" s="20"/>
      <c r="ANE12003" s="20"/>
      <c r="ANF12003" s="20"/>
      <c r="ANG12003" s="20"/>
      <c r="ANH12003" s="20"/>
      <c r="ANI12003" s="20"/>
      <c r="ANJ12003" s="20"/>
      <c r="ANK12003" s="20"/>
      <c r="ANL12003" s="20"/>
      <c r="ANM12003" s="20"/>
      <c r="ANN12003" s="20"/>
      <c r="ANO12003" s="20"/>
      <c r="ANP12003" s="20"/>
      <c r="ANQ12003" s="20"/>
      <c r="ANR12003" s="20"/>
      <c r="ANS12003" s="20"/>
      <c r="ANT12003" s="20"/>
      <c r="ANU12003" s="20"/>
      <c r="ANV12003" s="20"/>
      <c r="ANW12003" s="20"/>
      <c r="ANX12003" s="20"/>
      <c r="ANY12003" s="20"/>
      <c r="ANZ12003" s="20"/>
      <c r="AOA12003" s="20"/>
      <c r="AOB12003" s="20"/>
      <c r="AOC12003" s="20"/>
      <c r="AOD12003" s="20"/>
      <c r="AOE12003" s="20"/>
      <c r="AOF12003" s="20"/>
      <c r="AOG12003" s="20"/>
      <c r="AOH12003" s="20"/>
      <c r="AOI12003" s="20"/>
      <c r="AOJ12003" s="20"/>
      <c r="AOK12003" s="20"/>
      <c r="AOL12003" s="20"/>
      <c r="AOM12003" s="20"/>
      <c r="AON12003" s="20"/>
      <c r="AOO12003" s="20"/>
      <c r="AOP12003" s="20"/>
      <c r="AOQ12003" s="20"/>
      <c r="AOR12003" s="20"/>
      <c r="AOS12003" s="20"/>
      <c r="AOT12003" s="20"/>
      <c r="AOU12003" s="20"/>
      <c r="AOV12003" s="20"/>
      <c r="AOW12003" s="20"/>
      <c r="AOX12003" s="20"/>
      <c r="AOY12003" s="20"/>
      <c r="AOZ12003" s="20"/>
      <c r="APA12003" s="20"/>
      <c r="APB12003" s="20"/>
      <c r="APC12003" s="20"/>
      <c r="APD12003" s="20"/>
      <c r="APE12003" s="20"/>
      <c r="APF12003" s="20"/>
      <c r="APG12003" s="20"/>
      <c r="APH12003" s="20"/>
      <c r="API12003" s="20"/>
      <c r="APJ12003" s="20"/>
      <c r="APK12003" s="20"/>
      <c r="APL12003" s="20"/>
      <c r="APM12003" s="20"/>
      <c r="APN12003" s="20"/>
      <c r="APO12003" s="20"/>
      <c r="APP12003" s="20"/>
      <c r="APQ12003" s="20"/>
      <c r="APR12003" s="20"/>
      <c r="APS12003" s="20"/>
      <c r="APT12003" s="20"/>
      <c r="APU12003" s="20"/>
      <c r="APV12003" s="20"/>
      <c r="APW12003" s="20"/>
      <c r="APX12003" s="20"/>
      <c r="APY12003" s="20"/>
      <c r="APZ12003" s="20"/>
      <c r="AQA12003" s="20"/>
      <c r="AQB12003" s="20"/>
      <c r="AQC12003" s="20"/>
      <c r="AQD12003" s="20"/>
      <c r="AQE12003" s="20"/>
      <c r="AQF12003" s="20"/>
      <c r="AQG12003" s="20"/>
      <c r="AQH12003" s="20"/>
      <c r="AQI12003" s="20"/>
      <c r="AQJ12003" s="20"/>
      <c r="AQK12003" s="20"/>
      <c r="AQL12003" s="20"/>
      <c r="AQM12003" s="20"/>
      <c r="AQN12003" s="20"/>
      <c r="AQO12003" s="20"/>
      <c r="AQP12003" s="20"/>
      <c r="AQQ12003" s="20"/>
      <c r="AQR12003" s="20"/>
      <c r="AQS12003" s="20"/>
      <c r="AQT12003" s="20"/>
      <c r="AQU12003" s="20"/>
      <c r="AQV12003" s="20"/>
      <c r="AQW12003" s="20"/>
      <c r="AQX12003" s="20"/>
      <c r="AQY12003" s="20"/>
      <c r="AQZ12003" s="20"/>
      <c r="ARA12003" s="20"/>
      <c r="ARB12003" s="20"/>
      <c r="ARC12003" s="20"/>
      <c r="ARD12003" s="20"/>
      <c r="ARE12003" s="20"/>
      <c r="ARF12003" s="20"/>
      <c r="ARG12003" s="20"/>
      <c r="ARH12003" s="20"/>
      <c r="ARI12003" s="20"/>
      <c r="ARJ12003" s="20"/>
      <c r="ARK12003" s="20"/>
      <c r="ARL12003" s="20"/>
      <c r="ARM12003" s="20"/>
      <c r="ARN12003" s="20"/>
      <c r="ARO12003" s="20"/>
      <c r="ARP12003" s="20"/>
      <c r="ARQ12003" s="20"/>
      <c r="ARR12003" s="20"/>
      <c r="ARS12003" s="20"/>
      <c r="ART12003" s="20"/>
      <c r="ARU12003" s="20"/>
      <c r="ARV12003" s="20"/>
      <c r="ARW12003" s="20"/>
      <c r="ARX12003" s="20"/>
      <c r="ARY12003" s="20"/>
      <c r="ARZ12003" s="20"/>
      <c r="ASA12003" s="20"/>
      <c r="ASB12003" s="20"/>
      <c r="ASC12003" s="20"/>
      <c r="ASD12003" s="20"/>
      <c r="ASE12003" s="20"/>
      <c r="ASF12003" s="20"/>
      <c r="ASG12003" s="20"/>
      <c r="ASH12003" s="20"/>
      <c r="ASI12003" s="20"/>
      <c r="ASJ12003" s="20"/>
      <c r="ASK12003" s="20"/>
      <c r="ASL12003" s="20"/>
      <c r="ASM12003" s="20"/>
      <c r="ASN12003" s="20"/>
      <c r="ASO12003" s="20"/>
      <c r="ASP12003" s="20"/>
      <c r="ASQ12003" s="20"/>
      <c r="ASR12003" s="20"/>
      <c r="ASS12003" s="20"/>
      <c r="AST12003" s="20"/>
      <c r="ASU12003" s="20"/>
      <c r="ASV12003" s="20"/>
      <c r="ASW12003" s="20"/>
      <c r="ASX12003" s="20"/>
      <c r="ASY12003" s="20"/>
      <c r="ASZ12003" s="20"/>
      <c r="ATA12003" s="20"/>
      <c r="ATB12003" s="20"/>
      <c r="ATC12003" s="20"/>
      <c r="ATD12003" s="20"/>
      <c r="ATE12003" s="20"/>
      <c r="ATF12003" s="20"/>
      <c r="ATG12003" s="20"/>
      <c r="ATH12003" s="20"/>
      <c r="ATI12003" s="20"/>
      <c r="ATJ12003" s="20"/>
      <c r="ATK12003" s="20"/>
      <c r="ATL12003" s="20"/>
      <c r="ATM12003" s="20"/>
      <c r="ATN12003" s="20"/>
      <c r="ATO12003" s="20"/>
      <c r="ATP12003" s="20"/>
      <c r="ATQ12003" s="20"/>
      <c r="ATR12003" s="20"/>
      <c r="ATS12003" s="20"/>
      <c r="ATT12003" s="20"/>
      <c r="ATU12003" s="20"/>
      <c r="ATV12003" s="20"/>
      <c r="ATW12003" s="20"/>
      <c r="ATX12003" s="20"/>
      <c r="ATY12003" s="20"/>
      <c r="ATZ12003" s="20"/>
      <c r="AUA12003" s="20"/>
      <c r="AUB12003" s="20"/>
      <c r="AUC12003" s="20"/>
      <c r="AUD12003" s="20"/>
      <c r="AUE12003" s="20"/>
      <c r="AUF12003" s="20"/>
      <c r="AUG12003" s="20"/>
      <c r="AUH12003" s="20"/>
      <c r="AUI12003" s="20"/>
      <c r="AUJ12003" s="20"/>
      <c r="AUK12003" s="20"/>
      <c r="AUL12003" s="20"/>
      <c r="AUM12003" s="20"/>
      <c r="AUN12003" s="20"/>
      <c r="AUO12003" s="20"/>
      <c r="AUP12003" s="20"/>
      <c r="AUQ12003" s="20"/>
      <c r="AUR12003" s="20"/>
      <c r="AUS12003" s="20"/>
      <c r="AUT12003" s="20"/>
      <c r="AUU12003" s="20"/>
      <c r="AUV12003" s="20"/>
      <c r="AUW12003" s="20"/>
      <c r="AUX12003" s="20"/>
      <c r="AUY12003" s="20"/>
      <c r="AUZ12003" s="20"/>
      <c r="AVA12003" s="20"/>
      <c r="AVB12003" s="20"/>
      <c r="AVC12003" s="20"/>
      <c r="AVD12003" s="20"/>
      <c r="AVE12003" s="20"/>
      <c r="AVF12003" s="20"/>
      <c r="AVG12003" s="20"/>
      <c r="AVH12003" s="20"/>
      <c r="AVI12003" s="20"/>
      <c r="AVJ12003" s="20"/>
      <c r="AVK12003" s="20"/>
      <c r="AVL12003" s="20"/>
      <c r="AVM12003" s="20"/>
      <c r="AVN12003" s="20"/>
      <c r="AVO12003" s="20"/>
      <c r="AVP12003" s="20"/>
      <c r="AVQ12003" s="20"/>
      <c r="AVR12003" s="20"/>
      <c r="AVS12003" s="20"/>
      <c r="AVT12003" s="20"/>
      <c r="AVU12003" s="20"/>
      <c r="AVV12003" s="20"/>
      <c r="AVW12003" s="20"/>
      <c r="AVX12003" s="20"/>
      <c r="AVY12003" s="20"/>
      <c r="AVZ12003" s="20"/>
      <c r="AWA12003" s="20"/>
      <c r="AWB12003" s="20"/>
      <c r="AWC12003" s="20"/>
      <c r="AWD12003" s="20"/>
      <c r="AWE12003" s="20"/>
      <c r="AWF12003" s="20"/>
      <c r="AWG12003" s="20"/>
      <c r="AWH12003" s="20"/>
      <c r="AWI12003" s="20"/>
      <c r="AWJ12003" s="20"/>
      <c r="AWK12003" s="20"/>
      <c r="AWL12003" s="20"/>
      <c r="AWM12003" s="20"/>
      <c r="AWN12003" s="20"/>
      <c r="AWO12003" s="20"/>
      <c r="AWP12003" s="20"/>
      <c r="AWQ12003" s="20"/>
      <c r="AWR12003" s="20"/>
      <c r="AWS12003" s="20"/>
      <c r="AWT12003" s="20"/>
      <c r="AWU12003" s="20"/>
      <c r="AWV12003" s="20"/>
      <c r="AWW12003" s="20"/>
      <c r="AWX12003" s="20"/>
      <c r="AWY12003" s="20"/>
      <c r="AWZ12003" s="20"/>
      <c r="AXA12003" s="20"/>
      <c r="AXB12003" s="20"/>
      <c r="AXC12003" s="20"/>
      <c r="AXD12003" s="20"/>
      <c r="AXE12003" s="20"/>
      <c r="AXF12003" s="20"/>
      <c r="AXG12003" s="20"/>
      <c r="AXH12003" s="20"/>
      <c r="AXI12003" s="20"/>
      <c r="AXJ12003" s="20"/>
      <c r="AXK12003" s="20"/>
      <c r="AXL12003" s="20"/>
      <c r="AXM12003" s="20"/>
      <c r="AXN12003" s="20"/>
      <c r="AXO12003" s="20"/>
      <c r="AXP12003" s="20"/>
      <c r="AXQ12003" s="20"/>
      <c r="AXR12003" s="20"/>
      <c r="AXS12003" s="20"/>
      <c r="AXT12003" s="20"/>
      <c r="AXU12003" s="20"/>
      <c r="AXV12003" s="20"/>
      <c r="AXW12003" s="20"/>
      <c r="AXX12003" s="20"/>
      <c r="AXY12003" s="20"/>
      <c r="AXZ12003" s="20"/>
      <c r="AYA12003" s="20"/>
      <c r="AYB12003" s="20"/>
      <c r="AYC12003" s="20"/>
      <c r="AYD12003" s="20"/>
      <c r="AYE12003" s="20"/>
      <c r="AYF12003" s="20"/>
      <c r="AYG12003" s="20"/>
      <c r="AYH12003" s="20"/>
      <c r="AYI12003" s="20"/>
      <c r="AYJ12003" s="20"/>
      <c r="AYK12003" s="20"/>
      <c r="AYL12003" s="20"/>
      <c r="AYM12003" s="20"/>
      <c r="AYN12003" s="20"/>
      <c r="AYO12003" s="20"/>
      <c r="AYP12003" s="20"/>
      <c r="AYQ12003" s="20"/>
      <c r="AYR12003" s="20"/>
      <c r="AYS12003" s="20"/>
      <c r="AYT12003" s="20"/>
      <c r="AYU12003" s="20"/>
      <c r="AYV12003" s="20"/>
      <c r="AYW12003" s="20"/>
      <c r="AYX12003" s="20"/>
      <c r="AYY12003" s="20"/>
      <c r="AYZ12003" s="20"/>
      <c r="AZA12003" s="20"/>
      <c r="AZB12003" s="20"/>
      <c r="AZC12003" s="20"/>
      <c r="AZD12003" s="20"/>
      <c r="AZE12003" s="20"/>
      <c r="AZF12003" s="20"/>
      <c r="AZG12003" s="20"/>
      <c r="AZH12003" s="20"/>
      <c r="AZI12003" s="20"/>
      <c r="AZJ12003" s="20"/>
      <c r="AZK12003" s="20"/>
      <c r="AZL12003" s="20"/>
      <c r="AZM12003" s="20"/>
      <c r="AZN12003" s="20"/>
      <c r="AZO12003" s="20"/>
      <c r="AZP12003" s="20"/>
      <c r="AZQ12003" s="20"/>
      <c r="AZR12003" s="20"/>
      <c r="AZS12003" s="20"/>
      <c r="AZT12003" s="20"/>
      <c r="AZU12003" s="20"/>
      <c r="AZV12003" s="20"/>
      <c r="AZW12003" s="20"/>
      <c r="AZX12003" s="20"/>
      <c r="AZY12003" s="20"/>
      <c r="AZZ12003" s="20"/>
      <c r="BAA12003" s="20"/>
      <c r="BAB12003" s="20"/>
      <c r="BAC12003" s="20"/>
      <c r="BAD12003" s="20"/>
      <c r="BAE12003" s="20"/>
      <c r="BAF12003" s="20"/>
      <c r="BAG12003" s="20"/>
      <c r="BAH12003" s="20"/>
      <c r="BAI12003" s="20"/>
      <c r="BAJ12003" s="20"/>
      <c r="BAK12003" s="20"/>
      <c r="BAL12003" s="20"/>
      <c r="BAM12003" s="20"/>
      <c r="BAN12003" s="20"/>
      <c r="BAO12003" s="20"/>
      <c r="BAP12003" s="20"/>
      <c r="BAQ12003" s="20"/>
      <c r="BAR12003" s="20"/>
      <c r="BAS12003" s="20"/>
      <c r="BAT12003" s="20"/>
      <c r="BAU12003" s="20"/>
      <c r="BAV12003" s="20"/>
      <c r="BAW12003" s="20"/>
      <c r="BAX12003" s="20"/>
      <c r="BAY12003" s="20"/>
      <c r="BAZ12003" s="20"/>
      <c r="BBA12003" s="20"/>
      <c r="BBB12003" s="20"/>
      <c r="BBC12003" s="20"/>
      <c r="BBD12003" s="20"/>
      <c r="BBE12003" s="20"/>
      <c r="BBF12003" s="20"/>
      <c r="BBG12003" s="20"/>
      <c r="BBH12003" s="20"/>
      <c r="BBI12003" s="20"/>
      <c r="BBJ12003" s="20"/>
      <c r="BBK12003" s="20"/>
      <c r="BBL12003" s="20"/>
      <c r="BBM12003" s="20"/>
      <c r="BBN12003" s="20"/>
      <c r="BBO12003" s="20"/>
      <c r="BBP12003" s="20"/>
      <c r="BBQ12003" s="20"/>
      <c r="BBR12003" s="20"/>
      <c r="BBS12003" s="20"/>
      <c r="BBT12003" s="20"/>
      <c r="BBU12003" s="20"/>
      <c r="BBV12003" s="20"/>
      <c r="BBW12003" s="20"/>
      <c r="BBX12003" s="20"/>
      <c r="BBY12003" s="20"/>
      <c r="BBZ12003" s="20"/>
      <c r="BCA12003" s="20"/>
      <c r="BCB12003" s="20"/>
      <c r="BCC12003" s="20"/>
      <c r="BCD12003" s="20"/>
      <c r="BCE12003" s="20"/>
      <c r="BCF12003" s="20"/>
      <c r="BCG12003" s="20"/>
      <c r="BCH12003" s="20"/>
      <c r="BCI12003" s="20"/>
      <c r="BCJ12003" s="20"/>
      <c r="BCK12003" s="20"/>
      <c r="BCL12003" s="20"/>
      <c r="BCM12003" s="20"/>
      <c r="BCN12003" s="20"/>
      <c r="BCO12003" s="20"/>
      <c r="BCP12003" s="20"/>
      <c r="BCQ12003" s="20"/>
      <c r="BCR12003" s="20"/>
      <c r="BCS12003" s="20"/>
      <c r="BCT12003" s="20"/>
      <c r="BCU12003" s="20"/>
      <c r="BCV12003" s="20"/>
      <c r="BCW12003" s="20"/>
      <c r="BCX12003" s="20"/>
      <c r="BCY12003" s="20"/>
      <c r="BCZ12003" s="20"/>
      <c r="BDA12003" s="20"/>
      <c r="BDB12003" s="20"/>
      <c r="BDC12003" s="20"/>
      <c r="BDD12003" s="20"/>
      <c r="BDE12003" s="20"/>
      <c r="BDF12003" s="20"/>
      <c r="BDG12003" s="20"/>
      <c r="BDH12003" s="20"/>
      <c r="BDI12003" s="20"/>
      <c r="BDJ12003" s="20"/>
      <c r="BDK12003" s="20"/>
      <c r="BDL12003" s="20"/>
      <c r="BDM12003" s="20"/>
      <c r="BDN12003" s="20"/>
      <c r="BDO12003" s="20"/>
      <c r="BDP12003" s="20"/>
      <c r="BDQ12003" s="20"/>
      <c r="BDR12003" s="20"/>
      <c r="BDS12003" s="20"/>
      <c r="BDT12003" s="20"/>
      <c r="BDU12003" s="20"/>
      <c r="BDV12003" s="20"/>
      <c r="BDW12003" s="20"/>
      <c r="BDX12003" s="20"/>
      <c r="BDY12003" s="20"/>
      <c r="BDZ12003" s="20"/>
      <c r="BEA12003" s="20"/>
      <c r="BEB12003" s="20"/>
      <c r="BEC12003" s="20"/>
      <c r="BED12003" s="20"/>
      <c r="BEE12003" s="20"/>
      <c r="BEF12003" s="20"/>
      <c r="BEG12003" s="20"/>
      <c r="BEH12003" s="20"/>
      <c r="BEI12003" s="20"/>
      <c r="BEJ12003" s="20"/>
      <c r="BEK12003" s="20"/>
      <c r="BEL12003" s="20"/>
      <c r="BEM12003" s="20"/>
      <c r="BEN12003" s="20"/>
      <c r="BEO12003" s="20"/>
      <c r="BEP12003" s="20"/>
      <c r="BEQ12003" s="20"/>
      <c r="BER12003" s="20"/>
      <c r="BES12003" s="20"/>
      <c r="BET12003" s="20"/>
      <c r="BEU12003" s="20"/>
      <c r="BEV12003" s="20"/>
      <c r="BEW12003" s="20"/>
      <c r="BEX12003" s="20"/>
      <c r="BEY12003" s="20"/>
      <c r="BEZ12003" s="20"/>
      <c r="BFA12003" s="20"/>
      <c r="BFB12003" s="20"/>
      <c r="BFC12003" s="20"/>
      <c r="BFD12003" s="20"/>
      <c r="BFE12003" s="20"/>
      <c r="BFF12003" s="20"/>
      <c r="BFG12003" s="20"/>
      <c r="BFH12003" s="20"/>
      <c r="BFI12003" s="20"/>
      <c r="BFJ12003" s="20"/>
      <c r="BFK12003" s="20"/>
      <c r="BFL12003" s="20"/>
      <c r="BFM12003" s="20"/>
      <c r="BFN12003" s="20"/>
      <c r="BFO12003" s="20"/>
      <c r="BFP12003" s="20"/>
      <c r="BFQ12003" s="20"/>
      <c r="BFR12003" s="20"/>
      <c r="BFS12003" s="20"/>
      <c r="BFT12003" s="20"/>
      <c r="BFU12003" s="20"/>
      <c r="BFV12003" s="20"/>
      <c r="BFW12003" s="20"/>
      <c r="BFX12003" s="20"/>
      <c r="BFY12003" s="20"/>
      <c r="BFZ12003" s="20"/>
      <c r="BGA12003" s="20"/>
      <c r="BGB12003" s="20"/>
      <c r="BGC12003" s="20"/>
      <c r="BGD12003" s="20"/>
      <c r="BGE12003" s="20"/>
      <c r="BGF12003" s="20"/>
      <c r="BGG12003" s="20"/>
      <c r="BGH12003" s="20"/>
      <c r="BGI12003" s="20"/>
      <c r="BGJ12003" s="20"/>
      <c r="BGK12003" s="20"/>
      <c r="BGL12003" s="20"/>
      <c r="BGM12003" s="20"/>
      <c r="BGN12003" s="20"/>
      <c r="BGO12003" s="20"/>
      <c r="BGP12003" s="20"/>
      <c r="BGQ12003" s="20"/>
      <c r="BGR12003" s="20"/>
      <c r="BGS12003" s="20"/>
      <c r="BGT12003" s="20"/>
      <c r="BGU12003" s="20"/>
      <c r="BGV12003" s="20"/>
      <c r="BGW12003" s="20"/>
      <c r="BGX12003" s="20"/>
      <c r="BGY12003" s="20"/>
      <c r="BGZ12003" s="20"/>
      <c r="BHA12003" s="20"/>
      <c r="BHB12003" s="20"/>
      <c r="BHC12003" s="20"/>
      <c r="BHD12003" s="20"/>
      <c r="BHE12003" s="20"/>
      <c r="BHF12003" s="20"/>
      <c r="BHG12003" s="20"/>
      <c r="BHH12003" s="20"/>
      <c r="BHI12003" s="20"/>
      <c r="BHJ12003" s="20"/>
      <c r="BHK12003" s="20"/>
      <c r="BHL12003" s="20"/>
      <c r="BHM12003" s="20"/>
      <c r="BHN12003" s="20"/>
      <c r="BHO12003" s="20"/>
      <c r="BHP12003" s="20"/>
      <c r="BHQ12003" s="20"/>
      <c r="BHR12003" s="20"/>
      <c r="BHS12003" s="20"/>
      <c r="BHT12003" s="20"/>
      <c r="BHU12003" s="20"/>
      <c r="BHV12003" s="20"/>
      <c r="BHW12003" s="20"/>
      <c r="BHX12003" s="20"/>
      <c r="BHY12003" s="20"/>
      <c r="BHZ12003" s="20"/>
      <c r="BIA12003" s="20"/>
      <c r="BIB12003" s="20"/>
      <c r="BIC12003" s="20"/>
      <c r="BID12003" s="20"/>
      <c r="BIE12003" s="20"/>
      <c r="BIF12003" s="20"/>
      <c r="BIG12003" s="20"/>
      <c r="BIH12003" s="20"/>
      <c r="BII12003" s="20"/>
      <c r="BIJ12003" s="20"/>
      <c r="BIK12003" s="20"/>
      <c r="BIL12003" s="20"/>
      <c r="BIM12003" s="20"/>
      <c r="BIN12003" s="20"/>
      <c r="BIO12003" s="20"/>
      <c r="BIP12003" s="20"/>
      <c r="BIQ12003" s="20"/>
      <c r="BIR12003" s="20"/>
      <c r="BIS12003" s="20"/>
      <c r="BIT12003" s="20"/>
      <c r="BIU12003" s="20"/>
      <c r="BIV12003" s="20"/>
      <c r="BIW12003" s="20"/>
      <c r="BIX12003" s="20"/>
      <c r="BIY12003" s="20"/>
      <c r="BIZ12003" s="20"/>
      <c r="BJA12003" s="20"/>
      <c r="BJB12003" s="20"/>
      <c r="BJC12003" s="20"/>
      <c r="BJD12003" s="20"/>
      <c r="BJE12003" s="20"/>
      <c r="BJF12003" s="20"/>
      <c r="BJG12003" s="20"/>
      <c r="BJH12003" s="20"/>
      <c r="BJI12003" s="20"/>
      <c r="BJJ12003" s="20"/>
      <c r="BJK12003" s="20"/>
      <c r="BJL12003" s="20"/>
      <c r="BJM12003" s="20"/>
      <c r="BJN12003" s="20"/>
      <c r="BJO12003" s="20"/>
      <c r="BJP12003" s="20"/>
      <c r="BJQ12003" s="20"/>
      <c r="BJR12003" s="20"/>
      <c r="BJS12003" s="20"/>
      <c r="BJT12003" s="20"/>
      <c r="BJU12003" s="20"/>
      <c r="BJV12003" s="20"/>
      <c r="BJW12003" s="20"/>
      <c r="BJX12003" s="20"/>
      <c r="BJY12003" s="20"/>
      <c r="BJZ12003" s="20"/>
      <c r="BKA12003" s="20"/>
      <c r="BKB12003" s="20"/>
      <c r="BKC12003" s="20"/>
      <c r="BKD12003" s="20"/>
      <c r="BKE12003" s="20"/>
      <c r="BKF12003" s="20"/>
      <c r="BKG12003" s="20"/>
      <c r="BKH12003" s="20"/>
      <c r="BKI12003" s="20"/>
      <c r="BKJ12003" s="20"/>
      <c r="BKK12003" s="20"/>
      <c r="BKL12003" s="20"/>
      <c r="BKM12003" s="20"/>
      <c r="BKN12003" s="20"/>
      <c r="BKO12003" s="20"/>
      <c r="BKP12003" s="20"/>
      <c r="BKQ12003" s="20"/>
      <c r="BKR12003" s="20"/>
      <c r="BKS12003" s="20"/>
      <c r="BKT12003" s="20"/>
      <c r="BKU12003" s="20"/>
      <c r="BKV12003" s="20"/>
      <c r="BKW12003" s="20"/>
      <c r="BKX12003" s="20"/>
      <c r="BKY12003" s="20"/>
      <c r="BKZ12003" s="20"/>
      <c r="BLA12003" s="20"/>
      <c r="BLB12003" s="20"/>
      <c r="BLC12003" s="20"/>
      <c r="BLD12003" s="20"/>
      <c r="BLE12003" s="20"/>
      <c r="BLF12003" s="20"/>
      <c r="BLG12003" s="20"/>
      <c r="BLH12003" s="20"/>
      <c r="BLI12003" s="20"/>
      <c r="BLJ12003" s="20"/>
      <c r="BLK12003" s="20"/>
      <c r="BLL12003" s="20"/>
      <c r="BLM12003" s="20"/>
      <c r="BLN12003" s="20"/>
      <c r="BLO12003" s="20"/>
      <c r="BLP12003" s="20"/>
      <c r="BLQ12003" s="20"/>
      <c r="BLR12003" s="20"/>
      <c r="BLS12003" s="20"/>
      <c r="BLT12003" s="20"/>
      <c r="BLU12003" s="20"/>
      <c r="BLV12003" s="20"/>
      <c r="BLW12003" s="20"/>
      <c r="BLX12003" s="20"/>
      <c r="BLY12003" s="20"/>
      <c r="BLZ12003" s="20"/>
      <c r="BMA12003" s="20"/>
      <c r="BMB12003" s="20"/>
      <c r="BMC12003" s="20"/>
      <c r="BMD12003" s="20"/>
      <c r="BME12003" s="20"/>
      <c r="BMF12003" s="20"/>
      <c r="BMG12003" s="20"/>
      <c r="BMH12003" s="20"/>
      <c r="BMI12003" s="20"/>
      <c r="BMJ12003" s="20"/>
      <c r="BMK12003" s="20"/>
      <c r="BML12003" s="20"/>
      <c r="BMM12003" s="20"/>
      <c r="BMN12003" s="20"/>
      <c r="BMO12003" s="20"/>
      <c r="BMP12003" s="20"/>
      <c r="BMQ12003" s="20"/>
      <c r="BMR12003" s="20"/>
      <c r="BMS12003" s="20"/>
      <c r="BMT12003" s="20"/>
      <c r="BMU12003" s="20"/>
      <c r="BMV12003" s="20"/>
      <c r="BMW12003" s="20"/>
      <c r="BMX12003" s="20"/>
      <c r="BMY12003" s="20"/>
      <c r="BMZ12003" s="20"/>
      <c r="BNA12003" s="20"/>
      <c r="BNB12003" s="20"/>
      <c r="BNC12003" s="20"/>
      <c r="BND12003" s="20"/>
      <c r="BNE12003" s="20"/>
      <c r="BNF12003" s="20"/>
      <c r="BNG12003" s="20"/>
      <c r="BNH12003" s="20"/>
      <c r="BNI12003" s="20"/>
      <c r="BNJ12003" s="20"/>
      <c r="BNK12003" s="20"/>
      <c r="BNL12003" s="20"/>
      <c r="BNM12003" s="20"/>
      <c r="BNN12003" s="20"/>
      <c r="BNO12003" s="20"/>
      <c r="BNP12003" s="20"/>
      <c r="BNQ12003" s="20"/>
      <c r="BNR12003" s="20"/>
      <c r="BNS12003" s="20"/>
      <c r="BNT12003" s="20"/>
      <c r="BNU12003" s="20"/>
      <c r="BNV12003" s="20"/>
      <c r="BNW12003" s="20"/>
      <c r="BNX12003" s="20"/>
      <c r="BNY12003" s="20"/>
      <c r="BNZ12003" s="20"/>
      <c r="BOA12003" s="20"/>
      <c r="BOB12003" s="20"/>
      <c r="BOC12003" s="20"/>
      <c r="BOD12003" s="20"/>
      <c r="BOE12003" s="20"/>
      <c r="BOF12003" s="20"/>
      <c r="BOG12003" s="20"/>
      <c r="BOH12003" s="20"/>
      <c r="BOI12003" s="20"/>
      <c r="BOJ12003" s="20"/>
      <c r="BOK12003" s="20"/>
      <c r="BOL12003" s="20"/>
      <c r="BOM12003" s="20"/>
      <c r="BON12003" s="20"/>
      <c r="BOO12003" s="20"/>
      <c r="BOP12003" s="20"/>
      <c r="BOQ12003" s="20"/>
      <c r="BOR12003" s="20"/>
      <c r="BOS12003" s="20"/>
      <c r="BOT12003" s="20"/>
      <c r="BOU12003" s="20"/>
      <c r="BOV12003" s="20"/>
      <c r="BOW12003" s="20"/>
      <c r="BOX12003" s="20"/>
      <c r="BOY12003" s="20"/>
      <c r="BOZ12003" s="20"/>
      <c r="BPA12003" s="20"/>
      <c r="BPB12003" s="20"/>
      <c r="BPC12003" s="20"/>
      <c r="BPD12003" s="20"/>
      <c r="BPE12003" s="20"/>
      <c r="BPF12003" s="20"/>
      <c r="BPG12003" s="20"/>
      <c r="BPH12003" s="20"/>
      <c r="BPI12003" s="20"/>
      <c r="BPJ12003" s="20"/>
      <c r="BPK12003" s="20"/>
      <c r="BPL12003" s="20"/>
      <c r="BPM12003" s="20"/>
      <c r="BPN12003" s="20"/>
      <c r="BPO12003" s="20"/>
      <c r="BPP12003" s="20"/>
      <c r="BPQ12003" s="20"/>
      <c r="BPR12003" s="20"/>
      <c r="BPS12003" s="20"/>
      <c r="BPT12003" s="20"/>
      <c r="BPU12003" s="20"/>
      <c r="BPV12003" s="20"/>
      <c r="BPW12003" s="20"/>
      <c r="BPX12003" s="20"/>
      <c r="BPY12003" s="20"/>
      <c r="BPZ12003" s="20"/>
      <c r="BQA12003" s="20"/>
      <c r="BQB12003" s="20"/>
      <c r="BQC12003" s="20"/>
      <c r="BQD12003" s="20"/>
      <c r="BQE12003" s="20"/>
      <c r="BQF12003" s="20"/>
      <c r="BQG12003" s="20"/>
      <c r="BQH12003" s="20"/>
      <c r="BQI12003" s="20"/>
      <c r="BQJ12003" s="20"/>
      <c r="BQK12003" s="20"/>
      <c r="BQL12003" s="20"/>
      <c r="BQM12003" s="20"/>
      <c r="BQN12003" s="20"/>
      <c r="BQO12003" s="20"/>
      <c r="BQP12003" s="20"/>
      <c r="BQQ12003" s="20"/>
      <c r="BQR12003" s="20"/>
      <c r="BQS12003" s="20"/>
      <c r="BQT12003" s="20"/>
      <c r="BQU12003" s="20"/>
      <c r="BQV12003" s="20"/>
      <c r="BQW12003" s="20"/>
      <c r="BQX12003" s="20"/>
      <c r="BQY12003" s="20"/>
      <c r="BQZ12003" s="20"/>
      <c r="BRA12003" s="20"/>
      <c r="BRB12003" s="20"/>
      <c r="BRC12003" s="20"/>
      <c r="BRD12003" s="20"/>
      <c r="BRE12003" s="20"/>
      <c r="BRF12003" s="20"/>
      <c r="BRG12003" s="20"/>
      <c r="BRH12003" s="20"/>
      <c r="BRI12003" s="20"/>
      <c r="BRJ12003" s="20"/>
      <c r="BRK12003" s="20"/>
      <c r="BRL12003" s="20"/>
      <c r="BRM12003" s="20"/>
      <c r="BRN12003" s="20"/>
      <c r="BRO12003" s="20"/>
      <c r="BRP12003" s="20"/>
      <c r="BRQ12003" s="20"/>
      <c r="BRR12003" s="20"/>
      <c r="BRS12003" s="20"/>
      <c r="BRT12003" s="20"/>
      <c r="BRU12003" s="20"/>
      <c r="BRV12003" s="20"/>
      <c r="BRW12003" s="20"/>
      <c r="BRX12003" s="20"/>
      <c r="BRY12003" s="20"/>
      <c r="BRZ12003" s="20"/>
      <c r="BSA12003" s="20"/>
      <c r="BSB12003" s="20"/>
      <c r="BSC12003" s="20"/>
      <c r="BSD12003" s="20"/>
      <c r="BSE12003" s="20"/>
      <c r="BSF12003" s="20"/>
      <c r="BSG12003" s="20"/>
      <c r="BSH12003" s="20"/>
      <c r="BSI12003" s="20"/>
      <c r="BSJ12003" s="20"/>
      <c r="BSK12003" s="20"/>
      <c r="BSL12003" s="20"/>
      <c r="BSM12003" s="20"/>
      <c r="BSN12003" s="20"/>
      <c r="BSO12003" s="20"/>
      <c r="BSP12003" s="20"/>
      <c r="BSQ12003" s="20"/>
      <c r="BSR12003" s="20"/>
      <c r="BSS12003" s="20"/>
      <c r="BST12003" s="20"/>
      <c r="BSU12003" s="20"/>
      <c r="BSV12003" s="20"/>
      <c r="BSW12003" s="20"/>
      <c r="BSX12003" s="20"/>
      <c r="BSY12003" s="20"/>
      <c r="BSZ12003" s="20"/>
      <c r="BTA12003" s="20"/>
      <c r="BTB12003" s="20"/>
      <c r="BTC12003" s="20"/>
      <c r="BTD12003" s="20"/>
      <c r="BTE12003" s="20"/>
      <c r="BTF12003" s="20"/>
      <c r="BTG12003" s="20"/>
      <c r="BTH12003" s="20"/>
      <c r="BTI12003" s="20"/>
      <c r="BTJ12003" s="20"/>
      <c r="BTK12003" s="20"/>
      <c r="BTL12003" s="20"/>
      <c r="BTM12003" s="20"/>
      <c r="BTN12003" s="20"/>
      <c r="BTO12003" s="20"/>
      <c r="BTP12003" s="20"/>
      <c r="BTQ12003" s="20"/>
      <c r="BTR12003" s="20"/>
      <c r="BTS12003" s="20"/>
      <c r="BTT12003" s="20"/>
      <c r="BTU12003" s="20"/>
      <c r="BTV12003" s="20"/>
      <c r="BTW12003" s="20"/>
      <c r="BTX12003" s="20"/>
      <c r="BTY12003" s="20"/>
      <c r="BTZ12003" s="20"/>
      <c r="BUA12003" s="20"/>
      <c r="BUB12003" s="20"/>
      <c r="BUC12003" s="20"/>
      <c r="BUD12003" s="20"/>
      <c r="BUE12003" s="20"/>
      <c r="BUF12003" s="20"/>
      <c r="BUG12003" s="20"/>
      <c r="BUH12003" s="20"/>
      <c r="BUI12003" s="20"/>
      <c r="BUJ12003" s="20"/>
      <c r="BUK12003" s="20"/>
      <c r="BUL12003" s="20"/>
      <c r="BUM12003" s="20"/>
      <c r="BUN12003" s="20"/>
      <c r="BUO12003" s="20"/>
      <c r="BUP12003" s="20"/>
      <c r="BUQ12003" s="20"/>
      <c r="BUR12003" s="20"/>
      <c r="BUS12003" s="20"/>
      <c r="BUT12003" s="20"/>
      <c r="BUU12003" s="20"/>
      <c r="BUV12003" s="20"/>
      <c r="BUW12003" s="20"/>
      <c r="BUX12003" s="20"/>
      <c r="BUY12003" s="20"/>
      <c r="BUZ12003" s="20"/>
      <c r="BVA12003" s="20"/>
      <c r="BVB12003" s="20"/>
      <c r="BVC12003" s="20"/>
      <c r="BVD12003" s="20"/>
      <c r="BVE12003" s="20"/>
      <c r="BVF12003" s="20"/>
      <c r="BVG12003" s="20"/>
      <c r="BVH12003" s="20"/>
      <c r="BVI12003" s="20"/>
      <c r="BVJ12003" s="20"/>
      <c r="BVK12003" s="20"/>
      <c r="BVL12003" s="20"/>
      <c r="BVM12003" s="20"/>
      <c r="BVN12003" s="20"/>
      <c r="BVO12003" s="20"/>
      <c r="BVP12003" s="20"/>
      <c r="BVQ12003" s="20"/>
      <c r="BVR12003" s="20"/>
      <c r="BVS12003" s="20"/>
      <c r="BVT12003" s="20"/>
      <c r="BVU12003" s="20"/>
      <c r="BVV12003" s="20"/>
      <c r="BVW12003" s="20"/>
      <c r="BVX12003" s="20"/>
      <c r="BVY12003" s="20"/>
      <c r="BVZ12003" s="20"/>
      <c r="BWA12003" s="20"/>
      <c r="BWB12003" s="20"/>
      <c r="BWC12003" s="20"/>
      <c r="BWD12003" s="20"/>
      <c r="BWE12003" s="20"/>
      <c r="BWF12003" s="20"/>
      <c r="BWG12003" s="20"/>
      <c r="BWH12003" s="20"/>
      <c r="BWI12003" s="20"/>
      <c r="BWJ12003" s="20"/>
      <c r="BWK12003" s="20"/>
      <c r="BWL12003" s="20"/>
      <c r="BWM12003" s="20"/>
      <c r="BWN12003" s="20"/>
      <c r="BWO12003" s="20"/>
      <c r="BWP12003" s="20"/>
      <c r="BWQ12003" s="20"/>
      <c r="BWR12003" s="20"/>
      <c r="BWS12003" s="20"/>
      <c r="BWT12003" s="20"/>
      <c r="BWU12003" s="20"/>
      <c r="BWV12003" s="20"/>
      <c r="BWW12003" s="20"/>
      <c r="BWX12003" s="20"/>
      <c r="BWY12003" s="20"/>
      <c r="BWZ12003" s="20"/>
      <c r="BXA12003" s="20"/>
      <c r="BXB12003" s="20"/>
      <c r="BXC12003" s="20"/>
      <c r="BXD12003" s="20"/>
      <c r="BXE12003" s="20"/>
      <c r="BXF12003" s="20"/>
      <c r="BXG12003" s="20"/>
      <c r="BXH12003" s="20"/>
      <c r="BXI12003" s="20"/>
      <c r="BXJ12003" s="20"/>
      <c r="BXK12003" s="20"/>
      <c r="BXL12003" s="20"/>
      <c r="BXM12003" s="20"/>
      <c r="BXN12003" s="20"/>
      <c r="BXO12003" s="20"/>
      <c r="BXP12003" s="20"/>
      <c r="BXQ12003" s="20"/>
      <c r="BXR12003" s="20"/>
      <c r="BXS12003" s="20"/>
      <c r="BXT12003" s="20"/>
      <c r="BXU12003" s="20"/>
      <c r="BXV12003" s="20"/>
      <c r="BXW12003" s="20"/>
      <c r="BXX12003" s="20"/>
      <c r="BXY12003" s="20"/>
      <c r="BXZ12003" s="20"/>
      <c r="BYA12003" s="20"/>
      <c r="BYB12003" s="20"/>
      <c r="BYC12003" s="20"/>
      <c r="BYD12003" s="20"/>
      <c r="BYE12003" s="20"/>
      <c r="BYF12003" s="20"/>
      <c r="BYG12003" s="20"/>
      <c r="BYH12003" s="20"/>
      <c r="BYI12003" s="20"/>
      <c r="BYJ12003" s="20"/>
      <c r="BYK12003" s="20"/>
      <c r="BYL12003" s="20"/>
      <c r="BYM12003" s="20"/>
      <c r="BYN12003" s="20"/>
      <c r="BYO12003" s="20"/>
      <c r="BYP12003" s="20"/>
      <c r="BYQ12003" s="20"/>
      <c r="BYR12003" s="20"/>
      <c r="BYS12003" s="20"/>
      <c r="BYT12003" s="20"/>
      <c r="BYU12003" s="20"/>
      <c r="BYV12003" s="20"/>
      <c r="BYW12003" s="20"/>
      <c r="BYX12003" s="20"/>
      <c r="BYY12003" s="20"/>
      <c r="BYZ12003" s="20"/>
      <c r="BZA12003" s="20"/>
      <c r="BZB12003" s="20"/>
      <c r="BZC12003" s="20"/>
      <c r="BZD12003" s="20"/>
      <c r="BZE12003" s="20"/>
      <c r="BZF12003" s="20"/>
      <c r="BZG12003" s="20"/>
      <c r="BZH12003" s="20"/>
      <c r="BZI12003" s="20"/>
      <c r="BZJ12003" s="20"/>
      <c r="BZK12003" s="20"/>
      <c r="BZL12003" s="20"/>
      <c r="BZM12003" s="20"/>
      <c r="BZN12003" s="20"/>
      <c r="BZO12003" s="20"/>
      <c r="BZP12003" s="20"/>
      <c r="BZQ12003" s="20"/>
      <c r="BZR12003" s="20"/>
      <c r="BZS12003" s="20"/>
      <c r="BZT12003" s="20"/>
      <c r="BZU12003" s="20"/>
      <c r="BZV12003" s="20"/>
      <c r="BZW12003" s="20"/>
      <c r="BZX12003" s="20"/>
      <c r="BZY12003" s="20"/>
      <c r="BZZ12003" s="20"/>
      <c r="CAA12003" s="20"/>
      <c r="CAB12003" s="20"/>
      <c r="CAC12003" s="20"/>
      <c r="CAD12003" s="20"/>
      <c r="CAE12003" s="20"/>
      <c r="CAF12003" s="20"/>
      <c r="CAG12003" s="20"/>
      <c r="CAH12003" s="20"/>
      <c r="CAI12003" s="20"/>
      <c r="CAJ12003" s="20"/>
      <c r="CAK12003" s="20"/>
      <c r="CAL12003" s="20"/>
      <c r="CAM12003" s="20"/>
      <c r="CAN12003" s="20"/>
      <c r="CAO12003" s="20"/>
      <c r="CAP12003" s="20"/>
      <c r="CAQ12003" s="20"/>
      <c r="CAR12003" s="20"/>
      <c r="CAS12003" s="20"/>
      <c r="CAT12003" s="20"/>
      <c r="CAU12003" s="20"/>
      <c r="CAV12003" s="20"/>
      <c r="CAW12003" s="20"/>
      <c r="CAX12003" s="20"/>
      <c r="CAY12003" s="20"/>
      <c r="CAZ12003" s="20"/>
      <c r="CBA12003" s="20"/>
      <c r="CBB12003" s="20"/>
      <c r="CBC12003" s="20"/>
      <c r="CBD12003" s="20"/>
      <c r="CBE12003" s="20"/>
      <c r="CBF12003" s="20"/>
      <c r="CBG12003" s="20"/>
      <c r="CBH12003" s="20"/>
      <c r="CBI12003" s="20"/>
      <c r="CBJ12003" s="20"/>
      <c r="CBK12003" s="20"/>
      <c r="CBL12003" s="20"/>
      <c r="CBM12003" s="20"/>
      <c r="CBN12003" s="20"/>
      <c r="CBO12003" s="20"/>
      <c r="CBP12003" s="20"/>
      <c r="CBQ12003" s="20"/>
      <c r="CBR12003" s="20"/>
      <c r="CBS12003" s="20"/>
      <c r="CBT12003" s="20"/>
      <c r="CBU12003" s="20"/>
      <c r="CBV12003" s="20"/>
      <c r="CBW12003" s="20"/>
      <c r="CBX12003" s="20"/>
      <c r="CBY12003" s="20"/>
      <c r="CBZ12003" s="20"/>
      <c r="CCA12003" s="20"/>
      <c r="CCB12003" s="20"/>
      <c r="CCC12003" s="20"/>
      <c r="CCD12003" s="20"/>
      <c r="CCE12003" s="20"/>
      <c r="CCF12003" s="20"/>
      <c r="CCG12003" s="20"/>
      <c r="CCH12003" s="20"/>
      <c r="CCI12003" s="20"/>
      <c r="CCJ12003" s="20"/>
      <c r="CCK12003" s="20"/>
      <c r="CCL12003" s="20"/>
      <c r="CCM12003" s="20"/>
      <c r="CCN12003" s="20"/>
      <c r="CCO12003" s="20"/>
      <c r="CCP12003" s="20"/>
      <c r="CCQ12003" s="20"/>
      <c r="CCR12003" s="20"/>
      <c r="CCS12003" s="20"/>
      <c r="CCT12003" s="20"/>
      <c r="CCU12003" s="20"/>
      <c r="CCV12003" s="20"/>
      <c r="CCW12003" s="20"/>
      <c r="CCX12003" s="20"/>
      <c r="CCY12003" s="20"/>
      <c r="CCZ12003" s="20"/>
      <c r="CDA12003" s="20"/>
      <c r="CDB12003" s="20"/>
      <c r="CDC12003" s="20"/>
      <c r="CDD12003" s="20"/>
      <c r="CDE12003" s="20"/>
      <c r="CDF12003" s="20"/>
      <c r="CDG12003" s="20"/>
      <c r="CDH12003" s="20"/>
      <c r="CDI12003" s="20"/>
      <c r="CDJ12003" s="20"/>
      <c r="CDK12003" s="20"/>
      <c r="CDL12003" s="20"/>
      <c r="CDM12003" s="20"/>
      <c r="CDN12003" s="20"/>
      <c r="CDO12003" s="20"/>
      <c r="CDP12003" s="20"/>
      <c r="CDQ12003" s="20"/>
      <c r="CDR12003" s="20"/>
      <c r="CDS12003" s="20"/>
      <c r="CDT12003" s="20"/>
      <c r="CDU12003" s="20"/>
      <c r="CDV12003" s="20"/>
      <c r="CDW12003" s="20"/>
      <c r="CDX12003" s="20"/>
      <c r="CDY12003" s="20"/>
      <c r="CDZ12003" s="20"/>
      <c r="CEA12003" s="20"/>
      <c r="CEB12003" s="20"/>
      <c r="CEC12003" s="20"/>
      <c r="CED12003" s="20"/>
      <c r="CEE12003" s="20"/>
      <c r="CEF12003" s="20"/>
      <c r="CEG12003" s="20"/>
      <c r="CEH12003" s="20"/>
      <c r="CEI12003" s="20"/>
      <c r="CEJ12003" s="20"/>
      <c r="CEK12003" s="20"/>
      <c r="CEL12003" s="20"/>
      <c r="CEM12003" s="20"/>
      <c r="CEN12003" s="20"/>
      <c r="CEO12003" s="20"/>
      <c r="CEP12003" s="20"/>
      <c r="CEQ12003" s="20"/>
      <c r="CER12003" s="20"/>
      <c r="CES12003" s="20"/>
      <c r="CET12003" s="20"/>
      <c r="CEU12003" s="20"/>
      <c r="CEV12003" s="20"/>
      <c r="CEW12003" s="20"/>
      <c r="CEX12003" s="20"/>
      <c r="CEY12003" s="20"/>
      <c r="CEZ12003" s="20"/>
      <c r="CFA12003" s="20"/>
      <c r="CFB12003" s="20"/>
      <c r="CFC12003" s="20"/>
      <c r="CFD12003" s="20"/>
      <c r="CFE12003" s="20"/>
      <c r="CFF12003" s="20"/>
      <c r="CFG12003" s="20"/>
      <c r="CFH12003" s="20"/>
      <c r="CFI12003" s="20"/>
      <c r="CFJ12003" s="20"/>
      <c r="CFK12003" s="20"/>
      <c r="CFL12003" s="20"/>
      <c r="CFM12003" s="20"/>
      <c r="CFN12003" s="20"/>
      <c r="CFO12003" s="20"/>
      <c r="CFP12003" s="20"/>
      <c r="CFQ12003" s="20"/>
      <c r="CFR12003" s="20"/>
      <c r="CFS12003" s="20"/>
      <c r="CFT12003" s="20"/>
      <c r="CFU12003" s="20"/>
      <c r="CFV12003" s="20"/>
      <c r="CFW12003" s="20"/>
      <c r="CFX12003" s="20"/>
      <c r="CFY12003" s="20"/>
      <c r="CFZ12003" s="20"/>
      <c r="CGA12003" s="20"/>
      <c r="CGB12003" s="20"/>
      <c r="CGC12003" s="20"/>
      <c r="CGD12003" s="20"/>
      <c r="CGE12003" s="20"/>
      <c r="CGF12003" s="20"/>
      <c r="CGG12003" s="20"/>
      <c r="CGH12003" s="20"/>
      <c r="CGI12003" s="20"/>
      <c r="CGJ12003" s="20"/>
      <c r="CGK12003" s="20"/>
      <c r="CGL12003" s="20"/>
      <c r="CGM12003" s="20"/>
      <c r="CGN12003" s="20"/>
      <c r="CGO12003" s="20"/>
      <c r="CGP12003" s="20"/>
      <c r="CGQ12003" s="20"/>
      <c r="CGR12003" s="20"/>
      <c r="CGS12003" s="20"/>
      <c r="CGT12003" s="20"/>
      <c r="CGU12003" s="20"/>
      <c r="CGV12003" s="20"/>
      <c r="CGW12003" s="20"/>
      <c r="CGX12003" s="20"/>
      <c r="CGY12003" s="20"/>
      <c r="CGZ12003" s="20"/>
      <c r="CHA12003" s="20"/>
      <c r="CHB12003" s="20"/>
      <c r="CHC12003" s="20"/>
      <c r="CHD12003" s="20"/>
      <c r="CHE12003" s="20"/>
      <c r="CHF12003" s="20"/>
      <c r="CHG12003" s="20"/>
      <c r="CHH12003" s="20"/>
      <c r="CHI12003" s="20"/>
      <c r="CHJ12003" s="20"/>
      <c r="CHK12003" s="20"/>
      <c r="CHL12003" s="20"/>
      <c r="CHM12003" s="20"/>
      <c r="CHN12003" s="20"/>
      <c r="CHO12003" s="20"/>
      <c r="CHP12003" s="20"/>
      <c r="CHQ12003" s="20"/>
      <c r="CHR12003" s="20"/>
      <c r="CHS12003" s="20"/>
      <c r="CHT12003" s="20"/>
      <c r="CHU12003" s="20"/>
      <c r="CHV12003" s="20"/>
      <c r="CHW12003" s="20"/>
      <c r="CHX12003" s="20"/>
      <c r="CHY12003" s="20"/>
      <c r="CHZ12003" s="20"/>
      <c r="CIA12003" s="20"/>
      <c r="CIB12003" s="20"/>
      <c r="CIC12003" s="20"/>
      <c r="CID12003" s="20"/>
      <c r="CIE12003" s="20"/>
      <c r="CIF12003" s="20"/>
      <c r="CIG12003" s="20"/>
      <c r="CIH12003" s="20"/>
      <c r="CII12003" s="20"/>
      <c r="CIJ12003" s="20"/>
      <c r="CIK12003" s="20"/>
      <c r="CIL12003" s="20"/>
      <c r="CIM12003" s="20"/>
      <c r="CIN12003" s="20"/>
      <c r="CIO12003" s="20"/>
      <c r="CIP12003" s="20"/>
      <c r="CIQ12003" s="20"/>
      <c r="CIR12003" s="20"/>
      <c r="CIS12003" s="20"/>
      <c r="CIT12003" s="20"/>
      <c r="CIU12003" s="20"/>
      <c r="CIV12003" s="20"/>
      <c r="CIW12003" s="20"/>
      <c r="CIX12003" s="20"/>
      <c r="CIY12003" s="20"/>
      <c r="CIZ12003" s="20"/>
      <c r="CJA12003" s="20"/>
      <c r="CJB12003" s="20"/>
      <c r="CJC12003" s="20"/>
      <c r="CJD12003" s="20"/>
      <c r="CJE12003" s="20"/>
      <c r="CJF12003" s="20"/>
      <c r="CJG12003" s="20"/>
      <c r="CJH12003" s="20"/>
      <c r="CJI12003" s="20"/>
      <c r="CJJ12003" s="20"/>
      <c r="CJK12003" s="20"/>
      <c r="CJL12003" s="20"/>
      <c r="CJM12003" s="20"/>
      <c r="CJN12003" s="20"/>
      <c r="CJO12003" s="20"/>
      <c r="CJP12003" s="20"/>
      <c r="CJQ12003" s="20"/>
      <c r="CJR12003" s="20"/>
      <c r="CJS12003" s="20"/>
      <c r="CJT12003" s="20"/>
      <c r="CJU12003" s="20"/>
      <c r="CJV12003" s="20"/>
      <c r="CJW12003" s="20"/>
      <c r="CJX12003" s="20"/>
      <c r="CJY12003" s="20"/>
      <c r="CJZ12003" s="20"/>
      <c r="CKA12003" s="20"/>
      <c r="CKB12003" s="20"/>
      <c r="CKC12003" s="20"/>
      <c r="CKD12003" s="20"/>
      <c r="CKE12003" s="20"/>
      <c r="CKF12003" s="20"/>
      <c r="CKG12003" s="20"/>
      <c r="CKH12003" s="20"/>
      <c r="CKI12003" s="20"/>
      <c r="CKJ12003" s="20"/>
      <c r="CKK12003" s="20"/>
      <c r="CKL12003" s="20"/>
      <c r="CKM12003" s="20"/>
      <c r="CKN12003" s="20"/>
      <c r="CKO12003" s="20"/>
      <c r="CKP12003" s="20"/>
      <c r="CKQ12003" s="20"/>
      <c r="CKR12003" s="20"/>
      <c r="CKS12003" s="20"/>
      <c r="CKT12003" s="20"/>
      <c r="CKU12003" s="20"/>
      <c r="CKV12003" s="20"/>
      <c r="CKW12003" s="20"/>
      <c r="CKX12003" s="20"/>
      <c r="CKY12003" s="20"/>
      <c r="CKZ12003" s="20"/>
      <c r="CLA12003" s="20"/>
      <c r="CLB12003" s="20"/>
      <c r="CLC12003" s="20"/>
      <c r="CLD12003" s="20"/>
      <c r="CLE12003" s="20"/>
      <c r="CLF12003" s="20"/>
      <c r="CLG12003" s="20"/>
      <c r="CLH12003" s="20"/>
      <c r="CLI12003" s="20"/>
      <c r="CLJ12003" s="20"/>
      <c r="CLK12003" s="20"/>
      <c r="CLL12003" s="20"/>
      <c r="CLM12003" s="20"/>
      <c r="CLN12003" s="20"/>
      <c r="CLO12003" s="20"/>
      <c r="CLP12003" s="20"/>
      <c r="CLQ12003" s="20"/>
      <c r="CLR12003" s="20"/>
      <c r="CLS12003" s="20"/>
      <c r="CLT12003" s="20"/>
      <c r="CLU12003" s="20"/>
      <c r="CLV12003" s="20"/>
      <c r="CLW12003" s="20"/>
      <c r="CLX12003" s="20"/>
      <c r="CLY12003" s="20"/>
      <c r="CLZ12003" s="20"/>
      <c r="CMA12003" s="20"/>
      <c r="CMB12003" s="20"/>
      <c r="CMC12003" s="20"/>
      <c r="CMD12003" s="20"/>
      <c r="CME12003" s="20"/>
      <c r="CMF12003" s="20"/>
      <c r="CMG12003" s="20"/>
      <c r="CMH12003" s="20"/>
      <c r="CMI12003" s="20"/>
      <c r="CMJ12003" s="20"/>
      <c r="CMK12003" s="20"/>
      <c r="CML12003" s="20"/>
      <c r="CMM12003" s="20"/>
      <c r="CMN12003" s="20"/>
      <c r="CMO12003" s="20"/>
      <c r="CMP12003" s="20"/>
      <c r="CMQ12003" s="20"/>
      <c r="CMR12003" s="20"/>
      <c r="CMS12003" s="20"/>
      <c r="CMT12003" s="20"/>
      <c r="CMU12003" s="20"/>
      <c r="CMV12003" s="20"/>
      <c r="CMW12003" s="20"/>
      <c r="CMX12003" s="20"/>
      <c r="CMY12003" s="20"/>
      <c r="CMZ12003" s="20"/>
      <c r="CNA12003" s="20"/>
      <c r="CNB12003" s="20"/>
      <c r="CNC12003" s="20"/>
      <c r="CND12003" s="20"/>
      <c r="CNE12003" s="20"/>
      <c r="CNF12003" s="20"/>
      <c r="CNG12003" s="20"/>
      <c r="CNH12003" s="20"/>
      <c r="CNI12003" s="20"/>
      <c r="CNJ12003" s="20"/>
      <c r="CNK12003" s="20"/>
      <c r="CNL12003" s="20"/>
      <c r="CNM12003" s="20"/>
      <c r="CNN12003" s="20"/>
      <c r="CNO12003" s="20"/>
      <c r="CNP12003" s="20"/>
      <c r="CNQ12003" s="20"/>
      <c r="CNR12003" s="20"/>
      <c r="CNS12003" s="20"/>
      <c r="CNT12003" s="20"/>
      <c r="CNU12003" s="20"/>
      <c r="CNV12003" s="20"/>
      <c r="CNW12003" s="20"/>
      <c r="CNX12003" s="20"/>
      <c r="CNY12003" s="20"/>
      <c r="CNZ12003" s="20"/>
      <c r="COA12003" s="20"/>
      <c r="COB12003" s="20"/>
      <c r="COC12003" s="20"/>
      <c r="COD12003" s="20"/>
      <c r="COE12003" s="20"/>
      <c r="COF12003" s="20"/>
      <c r="COG12003" s="20"/>
      <c r="COH12003" s="20"/>
      <c r="COI12003" s="20"/>
      <c r="COJ12003" s="20"/>
      <c r="COK12003" s="20"/>
      <c r="COL12003" s="20"/>
      <c r="COM12003" s="20"/>
      <c r="CON12003" s="20"/>
      <c r="COO12003" s="20"/>
      <c r="COP12003" s="20"/>
      <c r="COQ12003" s="20"/>
      <c r="COR12003" s="20"/>
      <c r="COS12003" s="20"/>
      <c r="COT12003" s="20"/>
      <c r="COU12003" s="20"/>
      <c r="COV12003" s="20"/>
      <c r="COW12003" s="20"/>
      <c r="COX12003" s="20"/>
      <c r="COY12003" s="20"/>
      <c r="COZ12003" s="20"/>
      <c r="CPA12003" s="20"/>
      <c r="CPB12003" s="20"/>
      <c r="CPC12003" s="20"/>
      <c r="CPD12003" s="20"/>
      <c r="CPE12003" s="20"/>
      <c r="CPF12003" s="20"/>
      <c r="CPG12003" s="20"/>
      <c r="CPH12003" s="20"/>
      <c r="CPI12003" s="20"/>
      <c r="CPJ12003" s="20"/>
      <c r="CPK12003" s="20"/>
      <c r="CPL12003" s="20"/>
      <c r="CPM12003" s="20"/>
      <c r="CPN12003" s="20"/>
      <c r="CPO12003" s="20"/>
      <c r="CPP12003" s="20"/>
      <c r="CPQ12003" s="20"/>
      <c r="CPR12003" s="20"/>
      <c r="CPS12003" s="20"/>
      <c r="CPT12003" s="20"/>
      <c r="CPU12003" s="20"/>
      <c r="CPV12003" s="20"/>
      <c r="CPW12003" s="20"/>
      <c r="CPX12003" s="20"/>
      <c r="CPY12003" s="20"/>
      <c r="CPZ12003" s="20"/>
      <c r="CQA12003" s="20"/>
      <c r="CQB12003" s="20"/>
      <c r="CQC12003" s="20"/>
      <c r="CQD12003" s="20"/>
      <c r="CQE12003" s="20"/>
      <c r="CQF12003" s="20"/>
      <c r="CQG12003" s="20"/>
      <c r="CQH12003" s="20"/>
      <c r="CQI12003" s="20"/>
      <c r="CQJ12003" s="20"/>
      <c r="CQK12003" s="20"/>
      <c r="CQL12003" s="20"/>
      <c r="CQM12003" s="20"/>
      <c r="CQN12003" s="20"/>
      <c r="CQO12003" s="20"/>
      <c r="CQP12003" s="20"/>
      <c r="CQQ12003" s="20"/>
      <c r="CQR12003" s="20"/>
      <c r="CQS12003" s="20"/>
      <c r="CQT12003" s="20"/>
      <c r="CQU12003" s="20"/>
      <c r="CQV12003" s="20"/>
      <c r="CQW12003" s="20"/>
      <c r="CQX12003" s="20"/>
      <c r="CQY12003" s="20"/>
      <c r="CQZ12003" s="20"/>
      <c r="CRA12003" s="20"/>
      <c r="CRB12003" s="20"/>
      <c r="CRC12003" s="20"/>
      <c r="CRD12003" s="20"/>
      <c r="CRE12003" s="20"/>
      <c r="CRF12003" s="20"/>
      <c r="CRG12003" s="20"/>
      <c r="CRH12003" s="20"/>
      <c r="CRI12003" s="20"/>
      <c r="CRJ12003" s="20"/>
      <c r="CRK12003" s="20"/>
      <c r="CRL12003" s="20"/>
      <c r="CRM12003" s="20"/>
      <c r="CRN12003" s="20"/>
      <c r="CRO12003" s="20"/>
      <c r="CRP12003" s="20"/>
      <c r="CRQ12003" s="20"/>
      <c r="CRR12003" s="20"/>
      <c r="CRS12003" s="20"/>
      <c r="CRT12003" s="20"/>
      <c r="CRU12003" s="20"/>
      <c r="CRV12003" s="20"/>
      <c r="CRW12003" s="20"/>
      <c r="CRX12003" s="20"/>
      <c r="CRY12003" s="20"/>
      <c r="CRZ12003" s="20"/>
      <c r="CSA12003" s="20"/>
      <c r="CSB12003" s="20"/>
      <c r="CSC12003" s="20"/>
      <c r="CSD12003" s="20"/>
      <c r="CSE12003" s="20"/>
      <c r="CSF12003" s="20"/>
      <c r="CSG12003" s="20"/>
      <c r="CSH12003" s="20"/>
      <c r="CSI12003" s="20"/>
      <c r="CSJ12003" s="20"/>
      <c r="CSK12003" s="20"/>
      <c r="CSL12003" s="20"/>
      <c r="CSM12003" s="20"/>
      <c r="CSN12003" s="20"/>
      <c r="CSO12003" s="20"/>
      <c r="CSP12003" s="20"/>
      <c r="CSQ12003" s="20"/>
      <c r="CSR12003" s="20"/>
      <c r="CSS12003" s="20"/>
      <c r="CST12003" s="20"/>
      <c r="CSU12003" s="20"/>
      <c r="CSV12003" s="20"/>
      <c r="CSW12003" s="20"/>
      <c r="CSX12003" s="20"/>
      <c r="CSY12003" s="20"/>
      <c r="CSZ12003" s="20"/>
      <c r="CTA12003" s="20"/>
      <c r="CTB12003" s="20"/>
      <c r="CTC12003" s="20"/>
      <c r="CTD12003" s="20"/>
      <c r="CTE12003" s="20"/>
      <c r="CTF12003" s="20"/>
      <c r="CTG12003" s="20"/>
      <c r="CTH12003" s="20"/>
      <c r="CTI12003" s="20"/>
      <c r="CTJ12003" s="20"/>
      <c r="CTK12003" s="20"/>
      <c r="CTL12003" s="20"/>
      <c r="CTM12003" s="20"/>
      <c r="CTN12003" s="20"/>
      <c r="CTO12003" s="20"/>
      <c r="CTP12003" s="20"/>
      <c r="CTQ12003" s="20"/>
      <c r="CTR12003" s="20"/>
      <c r="CTS12003" s="20"/>
      <c r="CTT12003" s="20"/>
      <c r="CTU12003" s="20"/>
      <c r="CTV12003" s="20"/>
      <c r="CTW12003" s="20"/>
      <c r="CTX12003" s="20"/>
      <c r="CTY12003" s="20"/>
      <c r="CTZ12003" s="20"/>
      <c r="CUA12003" s="20"/>
      <c r="CUB12003" s="20"/>
      <c r="CUC12003" s="20"/>
      <c r="CUD12003" s="20"/>
      <c r="CUE12003" s="20"/>
      <c r="CUF12003" s="20"/>
      <c r="CUG12003" s="20"/>
      <c r="CUH12003" s="20"/>
      <c r="CUI12003" s="20"/>
      <c r="CUJ12003" s="20"/>
      <c r="CUK12003" s="20"/>
      <c r="CUL12003" s="20"/>
      <c r="CUM12003" s="20"/>
      <c r="CUN12003" s="20"/>
      <c r="CUO12003" s="20"/>
      <c r="CUP12003" s="20"/>
      <c r="CUQ12003" s="20"/>
      <c r="CUR12003" s="20"/>
      <c r="CUS12003" s="20"/>
      <c r="CUT12003" s="20"/>
      <c r="CUU12003" s="20"/>
      <c r="CUV12003" s="20"/>
      <c r="CUW12003" s="20"/>
      <c r="CUX12003" s="20"/>
      <c r="CUY12003" s="20"/>
      <c r="CUZ12003" s="20"/>
      <c r="CVA12003" s="20"/>
      <c r="CVB12003" s="20"/>
      <c r="CVC12003" s="20"/>
      <c r="CVD12003" s="20"/>
      <c r="CVE12003" s="20"/>
      <c r="CVF12003" s="20"/>
      <c r="CVG12003" s="20"/>
      <c r="CVH12003" s="20"/>
      <c r="CVI12003" s="20"/>
      <c r="CVJ12003" s="20"/>
      <c r="CVK12003" s="20"/>
      <c r="CVL12003" s="20"/>
      <c r="CVM12003" s="20"/>
      <c r="CVN12003" s="20"/>
      <c r="CVO12003" s="20"/>
      <c r="CVP12003" s="20"/>
      <c r="CVQ12003" s="20"/>
      <c r="CVR12003" s="20"/>
      <c r="CVS12003" s="20"/>
      <c r="CVT12003" s="20"/>
      <c r="CVU12003" s="20"/>
      <c r="CVV12003" s="20"/>
      <c r="CVW12003" s="20"/>
      <c r="CVX12003" s="20"/>
      <c r="CVY12003" s="20"/>
      <c r="CVZ12003" s="20"/>
      <c r="CWA12003" s="20"/>
      <c r="CWB12003" s="20"/>
      <c r="CWC12003" s="20"/>
      <c r="CWD12003" s="20"/>
      <c r="CWE12003" s="20"/>
      <c r="CWF12003" s="20"/>
      <c r="CWG12003" s="20"/>
      <c r="CWH12003" s="20"/>
      <c r="CWI12003" s="20"/>
      <c r="CWJ12003" s="20"/>
      <c r="CWK12003" s="20"/>
      <c r="CWL12003" s="20"/>
      <c r="CWM12003" s="20"/>
      <c r="CWN12003" s="20"/>
      <c r="CWO12003" s="20"/>
      <c r="CWP12003" s="20"/>
      <c r="CWQ12003" s="20"/>
      <c r="CWR12003" s="20"/>
      <c r="CWS12003" s="20"/>
      <c r="CWT12003" s="20"/>
      <c r="CWU12003" s="20"/>
      <c r="CWV12003" s="20"/>
      <c r="CWW12003" s="20"/>
      <c r="CWX12003" s="20"/>
      <c r="CWY12003" s="20"/>
      <c r="CWZ12003" s="20"/>
      <c r="CXA12003" s="20"/>
      <c r="CXB12003" s="20"/>
      <c r="CXC12003" s="20"/>
      <c r="CXD12003" s="20"/>
      <c r="CXE12003" s="20"/>
      <c r="CXF12003" s="20"/>
      <c r="CXG12003" s="20"/>
      <c r="CXH12003" s="20"/>
      <c r="CXI12003" s="20"/>
      <c r="CXJ12003" s="20"/>
      <c r="CXK12003" s="20"/>
      <c r="CXL12003" s="20"/>
      <c r="CXM12003" s="20"/>
      <c r="CXN12003" s="20"/>
      <c r="CXO12003" s="20"/>
      <c r="CXP12003" s="20"/>
      <c r="CXQ12003" s="20"/>
      <c r="CXR12003" s="20"/>
      <c r="CXS12003" s="20"/>
      <c r="CXT12003" s="20"/>
      <c r="CXU12003" s="20"/>
      <c r="CXV12003" s="20"/>
      <c r="CXW12003" s="20"/>
      <c r="CXX12003" s="20"/>
      <c r="CXY12003" s="20"/>
      <c r="CXZ12003" s="20"/>
      <c r="CYA12003" s="20"/>
      <c r="CYB12003" s="20"/>
      <c r="CYC12003" s="20"/>
      <c r="CYD12003" s="20"/>
      <c r="CYE12003" s="20"/>
      <c r="CYF12003" s="20"/>
      <c r="CYG12003" s="20"/>
      <c r="CYH12003" s="20"/>
      <c r="CYI12003" s="20"/>
      <c r="CYJ12003" s="20"/>
      <c r="CYK12003" s="20"/>
      <c r="CYL12003" s="20"/>
      <c r="CYM12003" s="20"/>
      <c r="CYN12003" s="20"/>
      <c r="CYO12003" s="20"/>
      <c r="CYP12003" s="20"/>
      <c r="CYQ12003" s="20"/>
      <c r="CYR12003" s="20"/>
      <c r="CYS12003" s="20"/>
      <c r="CYT12003" s="20"/>
      <c r="CYU12003" s="20"/>
      <c r="CYV12003" s="20"/>
      <c r="CYW12003" s="20"/>
      <c r="CYX12003" s="20"/>
      <c r="CYY12003" s="20"/>
      <c r="CYZ12003" s="20"/>
      <c r="CZA12003" s="20"/>
      <c r="CZB12003" s="20"/>
      <c r="CZC12003" s="20"/>
      <c r="CZD12003" s="20"/>
      <c r="CZE12003" s="20"/>
      <c r="CZF12003" s="20"/>
      <c r="CZG12003" s="20"/>
      <c r="CZH12003" s="20"/>
      <c r="CZI12003" s="20"/>
      <c r="CZJ12003" s="20"/>
      <c r="CZK12003" s="20"/>
      <c r="CZL12003" s="20"/>
      <c r="CZM12003" s="20"/>
      <c r="CZN12003" s="20"/>
      <c r="CZO12003" s="20"/>
      <c r="CZP12003" s="20"/>
      <c r="CZQ12003" s="20"/>
      <c r="CZR12003" s="20"/>
      <c r="CZS12003" s="20"/>
      <c r="CZT12003" s="20"/>
      <c r="CZU12003" s="20"/>
      <c r="CZV12003" s="20"/>
      <c r="CZW12003" s="20"/>
      <c r="CZX12003" s="20"/>
      <c r="CZY12003" s="20"/>
      <c r="CZZ12003" s="20"/>
      <c r="DAA12003" s="20"/>
      <c r="DAB12003" s="20"/>
      <c r="DAC12003" s="20"/>
      <c r="DAD12003" s="20"/>
      <c r="DAE12003" s="20"/>
      <c r="DAF12003" s="20"/>
      <c r="DAG12003" s="20"/>
      <c r="DAH12003" s="20"/>
      <c r="DAI12003" s="20"/>
      <c r="DAJ12003" s="20"/>
      <c r="DAK12003" s="20"/>
      <c r="DAL12003" s="20"/>
      <c r="DAM12003" s="20"/>
      <c r="DAN12003" s="20"/>
      <c r="DAO12003" s="20"/>
      <c r="DAP12003" s="20"/>
      <c r="DAQ12003" s="20"/>
      <c r="DAR12003" s="20"/>
      <c r="DAS12003" s="20"/>
      <c r="DAT12003" s="20"/>
      <c r="DAU12003" s="20"/>
      <c r="DAV12003" s="20"/>
      <c r="DAW12003" s="20"/>
      <c r="DAX12003" s="20"/>
      <c r="DAY12003" s="20"/>
      <c r="DAZ12003" s="20"/>
      <c r="DBA12003" s="20"/>
      <c r="DBB12003" s="20"/>
      <c r="DBC12003" s="20"/>
      <c r="DBD12003" s="20"/>
      <c r="DBE12003" s="20"/>
      <c r="DBF12003" s="20"/>
      <c r="DBG12003" s="20"/>
      <c r="DBH12003" s="20"/>
      <c r="DBI12003" s="20"/>
      <c r="DBJ12003" s="20"/>
      <c r="DBK12003" s="20"/>
      <c r="DBL12003" s="20"/>
      <c r="DBM12003" s="20"/>
      <c r="DBN12003" s="20"/>
      <c r="DBO12003" s="20"/>
      <c r="DBP12003" s="20"/>
      <c r="DBQ12003" s="20"/>
      <c r="DBR12003" s="20"/>
      <c r="DBS12003" s="20"/>
      <c r="DBT12003" s="20"/>
      <c r="DBU12003" s="20"/>
      <c r="DBV12003" s="20"/>
      <c r="DBW12003" s="20"/>
      <c r="DBX12003" s="20"/>
      <c r="DBY12003" s="20"/>
      <c r="DBZ12003" s="20"/>
      <c r="DCA12003" s="20"/>
      <c r="DCB12003" s="20"/>
      <c r="DCC12003" s="20"/>
      <c r="DCD12003" s="20"/>
      <c r="DCE12003" s="20"/>
      <c r="DCF12003" s="20"/>
      <c r="DCG12003" s="20"/>
      <c r="DCH12003" s="20"/>
      <c r="DCI12003" s="20"/>
      <c r="DCJ12003" s="20"/>
      <c r="DCK12003" s="20"/>
      <c r="DCL12003" s="20"/>
      <c r="DCM12003" s="20"/>
      <c r="DCN12003" s="20"/>
      <c r="DCO12003" s="20"/>
      <c r="DCP12003" s="20"/>
      <c r="DCQ12003" s="20"/>
      <c r="DCR12003" s="20"/>
      <c r="DCS12003" s="20"/>
      <c r="DCT12003" s="20"/>
      <c r="DCU12003" s="20"/>
      <c r="DCV12003" s="20"/>
      <c r="DCW12003" s="20"/>
      <c r="DCX12003" s="20"/>
      <c r="DCY12003" s="20"/>
      <c r="DCZ12003" s="20"/>
      <c r="DDA12003" s="20"/>
      <c r="DDB12003" s="20"/>
      <c r="DDC12003" s="20"/>
      <c r="DDD12003" s="20"/>
      <c r="DDE12003" s="20"/>
      <c r="DDF12003" s="20"/>
      <c r="DDG12003" s="20"/>
      <c r="DDH12003" s="20"/>
      <c r="DDI12003" s="20"/>
      <c r="DDJ12003" s="20"/>
      <c r="DDK12003" s="20"/>
      <c r="DDL12003" s="20"/>
      <c r="DDM12003" s="20"/>
      <c r="DDN12003" s="20"/>
      <c r="DDO12003" s="20"/>
      <c r="DDP12003" s="20"/>
      <c r="DDQ12003" s="20"/>
      <c r="DDR12003" s="20"/>
      <c r="DDS12003" s="20"/>
      <c r="DDT12003" s="20"/>
      <c r="DDU12003" s="20"/>
      <c r="DDV12003" s="20"/>
      <c r="DDW12003" s="20"/>
      <c r="DDX12003" s="20"/>
      <c r="DDY12003" s="20"/>
      <c r="DDZ12003" s="20"/>
      <c r="DEA12003" s="20"/>
      <c r="DEB12003" s="20"/>
      <c r="DEC12003" s="20"/>
      <c r="DED12003" s="20"/>
      <c r="DEE12003" s="20"/>
      <c r="DEF12003" s="20"/>
      <c r="DEG12003" s="20"/>
      <c r="DEH12003" s="20"/>
      <c r="DEI12003" s="20"/>
      <c r="DEJ12003" s="20"/>
      <c r="DEK12003" s="20"/>
      <c r="DEL12003" s="20"/>
      <c r="DEM12003" s="20"/>
      <c r="DEN12003" s="20"/>
      <c r="DEO12003" s="20"/>
      <c r="DEP12003" s="20"/>
      <c r="DEQ12003" s="20"/>
      <c r="DER12003" s="20"/>
      <c r="DES12003" s="20"/>
      <c r="DET12003" s="20"/>
      <c r="DEU12003" s="20"/>
      <c r="DEV12003" s="20"/>
      <c r="DEW12003" s="20"/>
      <c r="DEX12003" s="20"/>
      <c r="DEY12003" s="20"/>
      <c r="DEZ12003" s="20"/>
      <c r="DFA12003" s="20"/>
      <c r="DFB12003" s="20"/>
      <c r="DFC12003" s="20"/>
      <c r="DFD12003" s="20"/>
      <c r="DFE12003" s="20"/>
      <c r="DFF12003" s="20"/>
      <c r="DFG12003" s="20"/>
      <c r="DFH12003" s="20"/>
      <c r="DFI12003" s="20"/>
      <c r="DFJ12003" s="20"/>
      <c r="DFK12003" s="20"/>
      <c r="DFL12003" s="20"/>
      <c r="DFM12003" s="20"/>
      <c r="DFN12003" s="20"/>
      <c r="DFO12003" s="20"/>
      <c r="DFP12003" s="20"/>
      <c r="DFQ12003" s="20"/>
      <c r="DFR12003" s="20"/>
      <c r="DFS12003" s="20"/>
      <c r="DFT12003" s="20"/>
      <c r="DFU12003" s="20"/>
      <c r="DFV12003" s="20"/>
      <c r="DFW12003" s="20"/>
      <c r="DFX12003" s="20"/>
      <c r="DFY12003" s="20"/>
      <c r="DFZ12003" s="20"/>
      <c r="DGA12003" s="20"/>
      <c r="DGB12003" s="20"/>
      <c r="DGC12003" s="20"/>
      <c r="DGD12003" s="20"/>
      <c r="DGE12003" s="20"/>
      <c r="DGF12003" s="20"/>
      <c r="DGG12003" s="20"/>
      <c r="DGH12003" s="20"/>
      <c r="DGI12003" s="20"/>
      <c r="DGJ12003" s="20"/>
      <c r="DGK12003" s="20"/>
      <c r="DGL12003" s="20"/>
      <c r="DGM12003" s="20"/>
      <c r="DGN12003" s="20"/>
      <c r="DGO12003" s="20"/>
      <c r="DGP12003" s="20"/>
      <c r="DGQ12003" s="20"/>
      <c r="DGR12003" s="20"/>
      <c r="DGS12003" s="20"/>
      <c r="DGT12003" s="20"/>
      <c r="DGU12003" s="20"/>
      <c r="DGV12003" s="20"/>
      <c r="DGW12003" s="20"/>
      <c r="DGX12003" s="20"/>
      <c r="DGY12003" s="20"/>
      <c r="DGZ12003" s="20"/>
      <c r="DHA12003" s="20"/>
      <c r="DHB12003" s="20"/>
      <c r="DHC12003" s="20"/>
      <c r="DHD12003" s="20"/>
      <c r="DHE12003" s="20"/>
      <c r="DHF12003" s="20"/>
      <c r="DHG12003" s="20"/>
      <c r="DHH12003" s="20"/>
      <c r="DHI12003" s="20"/>
      <c r="DHJ12003" s="20"/>
      <c r="DHK12003" s="20"/>
      <c r="DHL12003" s="20"/>
      <c r="DHM12003" s="20"/>
      <c r="DHN12003" s="20"/>
      <c r="DHO12003" s="20"/>
      <c r="DHP12003" s="20"/>
      <c r="DHQ12003" s="20"/>
      <c r="DHR12003" s="20"/>
      <c r="DHS12003" s="20"/>
      <c r="DHT12003" s="20"/>
      <c r="DHU12003" s="20"/>
      <c r="DHV12003" s="20"/>
      <c r="DHW12003" s="20"/>
      <c r="DHX12003" s="20"/>
      <c r="DHY12003" s="20"/>
      <c r="DHZ12003" s="20"/>
      <c r="DIA12003" s="20"/>
      <c r="DIB12003" s="20"/>
      <c r="DIC12003" s="20"/>
      <c r="DID12003" s="20"/>
      <c r="DIE12003" s="20"/>
      <c r="DIF12003" s="20"/>
      <c r="DIG12003" s="20"/>
      <c r="DIH12003" s="20"/>
      <c r="DII12003" s="20"/>
      <c r="DIJ12003" s="20"/>
      <c r="DIK12003" s="20"/>
      <c r="DIL12003" s="20"/>
      <c r="DIM12003" s="20"/>
      <c r="DIN12003" s="20"/>
      <c r="DIO12003" s="20"/>
      <c r="DIP12003" s="20"/>
      <c r="DIQ12003" s="20"/>
      <c r="DIR12003" s="20"/>
      <c r="DIS12003" s="20"/>
      <c r="DIT12003" s="20"/>
      <c r="DIU12003" s="20"/>
      <c r="DIV12003" s="20"/>
      <c r="DIW12003" s="20"/>
      <c r="DIX12003" s="20"/>
      <c r="DIY12003" s="20"/>
      <c r="DIZ12003" s="20"/>
      <c r="DJA12003" s="20"/>
      <c r="DJB12003" s="20"/>
      <c r="DJC12003" s="20"/>
      <c r="DJD12003" s="20"/>
      <c r="DJE12003" s="20"/>
      <c r="DJF12003" s="20"/>
      <c r="DJG12003" s="20"/>
      <c r="DJH12003" s="20"/>
      <c r="DJI12003" s="20"/>
      <c r="DJJ12003" s="20"/>
      <c r="DJK12003" s="20"/>
      <c r="DJL12003" s="20"/>
      <c r="DJM12003" s="20"/>
      <c r="DJN12003" s="20"/>
      <c r="DJO12003" s="20"/>
      <c r="DJP12003" s="20"/>
      <c r="DJQ12003" s="20"/>
      <c r="DJR12003" s="20"/>
      <c r="DJS12003" s="20"/>
      <c r="DJT12003" s="20"/>
      <c r="DJU12003" s="20"/>
      <c r="DJV12003" s="20"/>
      <c r="DJW12003" s="20"/>
      <c r="DJX12003" s="20"/>
      <c r="DJY12003" s="20"/>
      <c r="DJZ12003" s="20"/>
      <c r="DKA12003" s="20"/>
      <c r="DKB12003" s="20"/>
      <c r="DKC12003" s="20"/>
      <c r="DKD12003" s="20"/>
      <c r="DKE12003" s="20"/>
      <c r="DKF12003" s="20"/>
      <c r="DKG12003" s="20"/>
      <c r="DKH12003" s="20"/>
      <c r="DKI12003" s="20"/>
      <c r="DKJ12003" s="20"/>
      <c r="DKK12003" s="20"/>
      <c r="DKL12003" s="20"/>
      <c r="DKM12003" s="20"/>
      <c r="DKN12003" s="20"/>
      <c r="DKO12003" s="20"/>
      <c r="DKP12003" s="20"/>
      <c r="DKQ12003" s="20"/>
      <c r="DKR12003" s="20"/>
      <c r="DKS12003" s="20"/>
      <c r="DKT12003" s="20"/>
      <c r="DKU12003" s="20"/>
      <c r="DKV12003" s="20"/>
      <c r="DKW12003" s="20"/>
      <c r="DKX12003" s="20"/>
      <c r="DKY12003" s="20"/>
      <c r="DKZ12003" s="20"/>
      <c r="DLA12003" s="20"/>
      <c r="DLB12003" s="20"/>
      <c r="DLC12003" s="20"/>
      <c r="DLD12003" s="20"/>
      <c r="DLE12003" s="20"/>
      <c r="DLF12003" s="20"/>
      <c r="DLG12003" s="20"/>
      <c r="DLH12003" s="20"/>
      <c r="DLI12003" s="20"/>
      <c r="DLJ12003" s="20"/>
      <c r="DLK12003" s="20"/>
      <c r="DLL12003" s="20"/>
      <c r="DLM12003" s="20"/>
      <c r="DLN12003" s="20"/>
      <c r="DLO12003" s="20"/>
      <c r="DLP12003" s="20"/>
      <c r="DLQ12003" s="20"/>
      <c r="DLR12003" s="20"/>
      <c r="DLS12003" s="20"/>
      <c r="DLT12003" s="20"/>
      <c r="DLU12003" s="20"/>
      <c r="DLV12003" s="20"/>
      <c r="DLW12003" s="20"/>
      <c r="DLX12003" s="20"/>
      <c r="DLY12003" s="20"/>
      <c r="DLZ12003" s="20"/>
      <c r="DMA12003" s="20"/>
      <c r="DMB12003" s="20"/>
      <c r="DMC12003" s="20"/>
      <c r="DMD12003" s="20"/>
      <c r="DME12003" s="20"/>
      <c r="DMF12003" s="20"/>
      <c r="DMG12003" s="20"/>
      <c r="DMH12003" s="20"/>
      <c r="DMI12003" s="20"/>
      <c r="DMJ12003" s="20"/>
      <c r="DMK12003" s="20"/>
      <c r="DML12003" s="20"/>
      <c r="DMM12003" s="20"/>
      <c r="DMN12003" s="20"/>
      <c r="DMO12003" s="20"/>
      <c r="DMP12003" s="20"/>
      <c r="DMQ12003" s="20"/>
      <c r="DMR12003" s="20"/>
      <c r="DMS12003" s="20"/>
      <c r="DMT12003" s="20"/>
      <c r="DMU12003" s="20"/>
      <c r="DMV12003" s="20"/>
      <c r="DMW12003" s="20"/>
      <c r="DMX12003" s="20"/>
      <c r="DMY12003" s="20"/>
      <c r="DMZ12003" s="20"/>
      <c r="DNA12003" s="20"/>
      <c r="DNB12003" s="20"/>
      <c r="DNC12003" s="20"/>
      <c r="DND12003" s="20"/>
      <c r="DNE12003" s="20"/>
      <c r="DNF12003" s="20"/>
      <c r="DNG12003" s="20"/>
      <c r="DNH12003" s="20"/>
      <c r="DNI12003" s="20"/>
      <c r="DNJ12003" s="20"/>
      <c r="DNK12003" s="20"/>
      <c r="DNL12003" s="20"/>
      <c r="DNM12003" s="20"/>
      <c r="DNN12003" s="20"/>
      <c r="DNO12003" s="20"/>
      <c r="DNP12003" s="20"/>
      <c r="DNQ12003" s="20"/>
      <c r="DNR12003" s="20"/>
      <c r="DNS12003" s="20"/>
      <c r="DNT12003" s="20"/>
      <c r="DNU12003" s="20"/>
      <c r="DNV12003" s="20"/>
      <c r="DNW12003" s="20"/>
      <c r="DNX12003" s="20"/>
      <c r="DNY12003" s="20"/>
      <c r="DNZ12003" s="20"/>
      <c r="DOA12003" s="20"/>
      <c r="DOB12003" s="20"/>
      <c r="DOC12003" s="20"/>
      <c r="DOD12003" s="20"/>
      <c r="DOE12003" s="20"/>
      <c r="DOF12003" s="20"/>
      <c r="DOG12003" s="20"/>
      <c r="DOH12003" s="20"/>
      <c r="DOI12003" s="20"/>
      <c r="DOJ12003" s="20"/>
      <c r="DOK12003" s="20"/>
      <c r="DOL12003" s="20"/>
      <c r="DOM12003" s="20"/>
      <c r="DON12003" s="20"/>
      <c r="DOO12003" s="20"/>
      <c r="DOP12003" s="20"/>
      <c r="DOQ12003" s="20"/>
      <c r="DOR12003" s="20"/>
      <c r="DOS12003" s="20"/>
      <c r="DOT12003" s="20"/>
      <c r="DOU12003" s="20"/>
      <c r="DOV12003" s="20"/>
      <c r="DOW12003" s="20"/>
      <c r="DOX12003" s="20"/>
      <c r="DOY12003" s="20"/>
      <c r="DOZ12003" s="20"/>
      <c r="DPA12003" s="20"/>
      <c r="DPB12003" s="20"/>
      <c r="DPC12003" s="20"/>
      <c r="DPD12003" s="20"/>
      <c r="DPE12003" s="20"/>
      <c r="DPF12003" s="20"/>
      <c r="DPG12003" s="20"/>
      <c r="DPH12003" s="20"/>
      <c r="DPI12003" s="20"/>
      <c r="DPJ12003" s="20"/>
      <c r="DPK12003" s="20"/>
      <c r="DPL12003" s="20"/>
      <c r="DPM12003" s="20"/>
      <c r="DPN12003" s="20"/>
      <c r="DPO12003" s="20"/>
      <c r="DPP12003" s="20"/>
      <c r="DPQ12003" s="20"/>
      <c r="DPR12003" s="20"/>
      <c r="DPS12003" s="20"/>
      <c r="DPT12003" s="20"/>
      <c r="DPU12003" s="20"/>
      <c r="DPV12003" s="20"/>
      <c r="DPW12003" s="20"/>
      <c r="DPX12003" s="20"/>
      <c r="DPY12003" s="20"/>
      <c r="DPZ12003" s="20"/>
      <c r="DQA12003" s="20"/>
      <c r="DQB12003" s="20"/>
      <c r="DQC12003" s="20"/>
      <c r="DQD12003" s="20"/>
      <c r="DQE12003" s="20"/>
      <c r="DQF12003" s="20"/>
      <c r="DQG12003" s="20"/>
      <c r="DQH12003" s="20"/>
      <c r="DQI12003" s="20"/>
      <c r="DQJ12003" s="20"/>
      <c r="DQK12003" s="20"/>
      <c r="DQL12003" s="20"/>
      <c r="DQM12003" s="20"/>
      <c r="DQN12003" s="20"/>
      <c r="DQO12003" s="20"/>
      <c r="DQP12003" s="20"/>
      <c r="DQQ12003" s="20"/>
      <c r="DQR12003" s="20"/>
      <c r="DQS12003" s="20"/>
      <c r="DQT12003" s="20"/>
      <c r="DQU12003" s="20"/>
      <c r="DQV12003" s="20"/>
      <c r="DQW12003" s="20"/>
      <c r="DQX12003" s="20"/>
      <c r="DQY12003" s="20"/>
      <c r="DQZ12003" s="20"/>
      <c r="DRA12003" s="20"/>
      <c r="DRB12003" s="20"/>
      <c r="DRC12003" s="20"/>
      <c r="DRD12003" s="20"/>
      <c r="DRE12003" s="20"/>
      <c r="DRF12003" s="20"/>
      <c r="DRG12003" s="20"/>
      <c r="DRH12003" s="20"/>
      <c r="DRI12003" s="20"/>
      <c r="DRJ12003" s="20"/>
      <c r="DRK12003" s="20"/>
      <c r="DRL12003" s="20"/>
      <c r="DRM12003" s="20"/>
      <c r="DRN12003" s="20"/>
      <c r="DRO12003" s="20"/>
      <c r="DRP12003" s="20"/>
      <c r="DRQ12003" s="20"/>
      <c r="DRR12003" s="20"/>
      <c r="DRS12003" s="20"/>
      <c r="DRT12003" s="20"/>
      <c r="DRU12003" s="20"/>
      <c r="DRV12003" s="20"/>
      <c r="DRW12003" s="20"/>
      <c r="DRX12003" s="20"/>
      <c r="DRY12003" s="20"/>
      <c r="DRZ12003" s="20"/>
      <c r="DSA12003" s="20"/>
      <c r="DSB12003" s="20"/>
      <c r="DSC12003" s="20"/>
      <c r="DSD12003" s="20"/>
      <c r="DSE12003" s="20"/>
      <c r="DSF12003" s="20"/>
      <c r="DSG12003" s="20"/>
      <c r="DSH12003" s="20"/>
      <c r="DSI12003" s="20"/>
      <c r="DSJ12003" s="20"/>
      <c r="DSK12003" s="20"/>
      <c r="DSL12003" s="20"/>
      <c r="DSM12003" s="20"/>
      <c r="DSN12003" s="20"/>
      <c r="DSO12003" s="20"/>
      <c r="DSP12003" s="20"/>
      <c r="DSQ12003" s="20"/>
      <c r="DSR12003" s="20"/>
      <c r="DSS12003" s="20"/>
      <c r="DST12003" s="20"/>
      <c r="DSU12003" s="20"/>
      <c r="DSV12003" s="20"/>
      <c r="DSW12003" s="20"/>
      <c r="DSX12003" s="20"/>
      <c r="DSY12003" s="20"/>
      <c r="DSZ12003" s="20"/>
      <c r="DTA12003" s="20"/>
      <c r="DTB12003" s="20"/>
      <c r="DTC12003" s="20"/>
      <c r="DTD12003" s="20"/>
      <c r="DTE12003" s="20"/>
      <c r="DTF12003" s="20"/>
      <c r="DTG12003" s="20"/>
      <c r="DTH12003" s="20"/>
      <c r="DTI12003" s="20"/>
      <c r="DTJ12003" s="20"/>
      <c r="DTK12003" s="20"/>
      <c r="DTL12003" s="20"/>
      <c r="DTM12003" s="20"/>
      <c r="DTN12003" s="20"/>
      <c r="DTO12003" s="20"/>
      <c r="DTP12003" s="20"/>
      <c r="DTQ12003" s="20"/>
      <c r="DTR12003" s="20"/>
      <c r="DTS12003" s="20"/>
      <c r="DTT12003" s="20"/>
      <c r="DTU12003" s="20"/>
      <c r="DTV12003" s="20"/>
      <c r="DTW12003" s="20"/>
      <c r="DTX12003" s="20"/>
      <c r="DTY12003" s="20"/>
      <c r="DTZ12003" s="20"/>
      <c r="DUA12003" s="20"/>
      <c r="DUB12003" s="20"/>
      <c r="DUC12003" s="20"/>
      <c r="DUD12003" s="20"/>
      <c r="DUE12003" s="20"/>
      <c r="DUF12003" s="20"/>
      <c r="DUG12003" s="20"/>
      <c r="DUH12003" s="20"/>
      <c r="DUI12003" s="20"/>
      <c r="DUJ12003" s="20"/>
      <c r="DUK12003" s="20"/>
      <c r="DUL12003" s="20"/>
      <c r="DUM12003" s="20"/>
      <c r="DUN12003" s="20"/>
      <c r="DUO12003" s="20"/>
      <c r="DUP12003" s="20"/>
      <c r="DUQ12003" s="20"/>
      <c r="DUR12003" s="20"/>
      <c r="DUS12003" s="20"/>
      <c r="DUT12003" s="20"/>
      <c r="DUU12003" s="20"/>
      <c r="DUV12003" s="20"/>
      <c r="DUW12003" s="20"/>
      <c r="DUX12003" s="20"/>
      <c r="DUY12003" s="20"/>
      <c r="DUZ12003" s="20"/>
      <c r="DVA12003" s="20"/>
      <c r="DVB12003" s="20"/>
      <c r="DVC12003" s="20"/>
      <c r="DVD12003" s="20"/>
      <c r="DVE12003" s="20"/>
      <c r="DVF12003" s="20"/>
      <c r="DVG12003" s="20"/>
      <c r="DVH12003" s="20"/>
      <c r="DVI12003" s="20"/>
      <c r="DVJ12003" s="20"/>
      <c r="DVK12003" s="20"/>
      <c r="DVL12003" s="20"/>
      <c r="DVM12003" s="20"/>
      <c r="DVN12003" s="20"/>
      <c r="DVO12003" s="20"/>
      <c r="DVP12003" s="20"/>
      <c r="DVQ12003" s="20"/>
      <c r="DVR12003" s="20"/>
      <c r="DVS12003" s="20"/>
      <c r="DVT12003" s="20"/>
      <c r="DVU12003" s="20"/>
      <c r="DVV12003" s="20"/>
      <c r="DVW12003" s="20"/>
      <c r="DVX12003" s="20"/>
      <c r="DVY12003" s="20"/>
      <c r="DVZ12003" s="20"/>
      <c r="DWA12003" s="20"/>
      <c r="DWB12003" s="20"/>
      <c r="DWC12003" s="20"/>
      <c r="DWD12003" s="20"/>
      <c r="DWE12003" s="20"/>
      <c r="DWF12003" s="20"/>
      <c r="DWG12003" s="20"/>
      <c r="DWH12003" s="20"/>
      <c r="DWI12003" s="20"/>
      <c r="DWJ12003" s="20"/>
      <c r="DWK12003" s="20"/>
      <c r="DWL12003" s="20"/>
      <c r="DWM12003" s="20"/>
      <c r="DWN12003" s="20"/>
      <c r="DWO12003" s="20"/>
      <c r="DWP12003" s="20"/>
      <c r="DWQ12003" s="20"/>
      <c r="DWR12003" s="20"/>
      <c r="DWS12003" s="20"/>
      <c r="DWT12003" s="20"/>
      <c r="DWU12003" s="20"/>
      <c r="DWV12003" s="20"/>
      <c r="DWW12003" s="20"/>
      <c r="DWX12003" s="20"/>
      <c r="DWY12003" s="20"/>
      <c r="DWZ12003" s="20"/>
      <c r="DXA12003" s="20"/>
      <c r="DXB12003" s="20"/>
      <c r="DXC12003" s="20"/>
      <c r="DXD12003" s="20"/>
      <c r="DXE12003" s="20"/>
      <c r="DXF12003" s="20"/>
      <c r="DXG12003" s="20"/>
      <c r="DXH12003" s="20"/>
      <c r="DXI12003" s="20"/>
      <c r="DXJ12003" s="20"/>
      <c r="DXK12003" s="20"/>
      <c r="DXL12003" s="20"/>
      <c r="DXM12003" s="20"/>
      <c r="DXN12003" s="20"/>
      <c r="DXO12003" s="20"/>
      <c r="DXP12003" s="20"/>
      <c r="DXQ12003" s="20"/>
      <c r="DXR12003" s="20"/>
      <c r="DXS12003" s="20"/>
      <c r="DXT12003" s="20"/>
      <c r="DXU12003" s="20"/>
      <c r="DXV12003" s="20"/>
      <c r="DXW12003" s="20"/>
      <c r="DXX12003" s="20"/>
      <c r="DXY12003" s="20"/>
      <c r="DXZ12003" s="20"/>
      <c r="DYA12003" s="20"/>
      <c r="DYB12003" s="20"/>
      <c r="DYC12003" s="20"/>
      <c r="DYD12003" s="20"/>
      <c r="DYE12003" s="20"/>
      <c r="DYF12003" s="20"/>
      <c r="DYG12003" s="20"/>
      <c r="DYH12003" s="20"/>
      <c r="DYI12003" s="20"/>
      <c r="DYJ12003" s="20"/>
      <c r="DYK12003" s="20"/>
      <c r="DYL12003" s="20"/>
      <c r="DYM12003" s="20"/>
      <c r="DYN12003" s="20"/>
      <c r="DYO12003" s="20"/>
      <c r="DYP12003" s="20"/>
      <c r="DYQ12003" s="20"/>
      <c r="DYR12003" s="20"/>
      <c r="DYS12003" s="20"/>
      <c r="DYT12003" s="20"/>
      <c r="DYU12003" s="20"/>
      <c r="DYV12003" s="20"/>
      <c r="DYW12003" s="20"/>
      <c r="DYX12003" s="20"/>
      <c r="DYY12003" s="20"/>
      <c r="DYZ12003" s="20"/>
      <c r="DZA12003" s="20"/>
      <c r="DZB12003" s="20"/>
      <c r="DZC12003" s="20"/>
      <c r="DZD12003" s="20"/>
      <c r="DZE12003" s="20"/>
      <c r="DZF12003" s="20"/>
      <c r="DZG12003" s="20"/>
      <c r="DZH12003" s="20"/>
      <c r="DZI12003" s="20"/>
      <c r="DZJ12003" s="20"/>
      <c r="DZK12003" s="20"/>
      <c r="DZL12003" s="20"/>
      <c r="DZM12003" s="20"/>
      <c r="DZN12003" s="20"/>
      <c r="DZO12003" s="20"/>
      <c r="DZP12003" s="20"/>
      <c r="DZQ12003" s="20"/>
      <c r="DZR12003" s="20"/>
      <c r="DZS12003" s="20"/>
      <c r="DZT12003" s="20"/>
      <c r="DZU12003" s="20"/>
      <c r="DZV12003" s="20"/>
      <c r="DZW12003" s="20"/>
      <c r="DZX12003" s="20"/>
      <c r="DZY12003" s="20"/>
      <c r="DZZ12003" s="20"/>
      <c r="EAA12003" s="20"/>
      <c r="EAB12003" s="20"/>
      <c r="EAC12003" s="20"/>
      <c r="EAD12003" s="20"/>
      <c r="EAE12003" s="20"/>
      <c r="EAF12003" s="20"/>
      <c r="EAG12003" s="20"/>
      <c r="EAH12003" s="20"/>
      <c r="EAI12003" s="20"/>
      <c r="EAJ12003" s="20"/>
      <c r="EAK12003" s="20"/>
      <c r="EAL12003" s="20"/>
      <c r="EAM12003" s="20"/>
      <c r="EAN12003" s="20"/>
      <c r="EAO12003" s="20"/>
      <c r="EAP12003" s="20"/>
      <c r="EAQ12003" s="20"/>
      <c r="EAR12003" s="20"/>
      <c r="EAS12003" s="20"/>
      <c r="EAT12003" s="20"/>
      <c r="EAU12003" s="20"/>
      <c r="EAV12003" s="20"/>
      <c r="EAW12003" s="20"/>
      <c r="EAX12003" s="20"/>
      <c r="EAY12003" s="20"/>
      <c r="EAZ12003" s="20"/>
      <c r="EBA12003" s="20"/>
      <c r="EBB12003" s="20"/>
      <c r="EBC12003" s="20"/>
      <c r="EBD12003" s="20"/>
      <c r="EBE12003" s="20"/>
      <c r="EBF12003" s="20"/>
      <c r="EBG12003" s="20"/>
      <c r="EBH12003" s="20"/>
      <c r="EBI12003" s="20"/>
      <c r="EBJ12003" s="20"/>
      <c r="EBK12003" s="20"/>
      <c r="EBL12003" s="20"/>
      <c r="EBM12003" s="20"/>
      <c r="EBN12003" s="20"/>
      <c r="EBO12003" s="20"/>
      <c r="EBP12003" s="20"/>
      <c r="EBQ12003" s="20"/>
      <c r="EBR12003" s="20"/>
      <c r="EBS12003" s="20"/>
      <c r="EBT12003" s="20"/>
      <c r="EBU12003" s="20"/>
      <c r="EBV12003" s="20"/>
      <c r="EBW12003" s="20"/>
      <c r="EBX12003" s="20"/>
      <c r="EBY12003" s="20"/>
      <c r="EBZ12003" s="20"/>
      <c r="ECA12003" s="20"/>
      <c r="ECB12003" s="20"/>
      <c r="ECC12003" s="20"/>
      <c r="ECD12003" s="20"/>
      <c r="ECE12003" s="20"/>
      <c r="ECF12003" s="20"/>
      <c r="ECG12003" s="20"/>
      <c r="ECH12003" s="20"/>
      <c r="ECI12003" s="20"/>
      <c r="ECJ12003" s="20"/>
      <c r="ECK12003" s="20"/>
      <c r="ECL12003" s="20"/>
      <c r="ECM12003" s="20"/>
      <c r="ECN12003" s="20"/>
      <c r="ECO12003" s="20"/>
      <c r="ECP12003" s="20"/>
      <c r="ECQ12003" s="20"/>
      <c r="ECR12003" s="20"/>
      <c r="ECS12003" s="20"/>
      <c r="ECT12003" s="20"/>
      <c r="ECU12003" s="20"/>
      <c r="ECV12003" s="20"/>
      <c r="ECW12003" s="20"/>
      <c r="ECX12003" s="20"/>
      <c r="ECY12003" s="20"/>
      <c r="ECZ12003" s="20"/>
      <c r="EDA12003" s="20"/>
      <c r="EDB12003" s="20"/>
      <c r="EDC12003" s="20"/>
      <c r="EDD12003" s="20"/>
      <c r="EDE12003" s="20"/>
      <c r="EDF12003" s="20"/>
      <c r="EDG12003" s="20"/>
      <c r="EDH12003" s="20"/>
      <c r="EDI12003" s="20"/>
      <c r="EDJ12003" s="20"/>
      <c r="EDK12003" s="20"/>
      <c r="EDL12003" s="20"/>
      <c r="EDM12003" s="20"/>
      <c r="EDN12003" s="20"/>
      <c r="EDO12003" s="20"/>
      <c r="EDP12003" s="20"/>
      <c r="EDQ12003" s="20"/>
      <c r="EDR12003" s="20"/>
      <c r="EDS12003" s="20"/>
      <c r="EDT12003" s="20"/>
      <c r="EDU12003" s="20"/>
      <c r="EDV12003" s="20"/>
      <c r="EDW12003" s="20"/>
      <c r="EDX12003" s="20"/>
      <c r="EDY12003" s="20"/>
      <c r="EDZ12003" s="20"/>
      <c r="EEA12003" s="20"/>
      <c r="EEB12003" s="20"/>
      <c r="EEC12003" s="20"/>
      <c r="EED12003" s="20"/>
      <c r="EEE12003" s="20"/>
      <c r="EEF12003" s="20"/>
      <c r="EEG12003" s="20"/>
      <c r="EEH12003" s="20"/>
      <c r="EEI12003" s="20"/>
      <c r="EEJ12003" s="20"/>
      <c r="EEK12003" s="20"/>
      <c r="EEL12003" s="20"/>
      <c r="EEM12003" s="20"/>
      <c r="EEN12003" s="20"/>
      <c r="EEO12003" s="20"/>
      <c r="EEP12003" s="20"/>
      <c r="EEQ12003" s="20"/>
      <c r="EER12003" s="20"/>
      <c r="EES12003" s="20"/>
      <c r="EET12003" s="20"/>
      <c r="EEU12003" s="20"/>
      <c r="EEV12003" s="20"/>
      <c r="EEW12003" s="20"/>
      <c r="EEX12003" s="20"/>
      <c r="EEY12003" s="20"/>
      <c r="EEZ12003" s="20"/>
      <c r="EFA12003" s="20"/>
      <c r="EFB12003" s="20"/>
      <c r="EFC12003" s="20"/>
      <c r="EFD12003" s="20"/>
      <c r="EFE12003" s="20"/>
      <c r="EFF12003" s="20"/>
      <c r="EFG12003" s="20"/>
      <c r="EFH12003" s="20"/>
      <c r="EFI12003" s="20"/>
      <c r="EFJ12003" s="20"/>
      <c r="EFK12003" s="20"/>
      <c r="EFL12003" s="20"/>
      <c r="EFM12003" s="20"/>
      <c r="EFN12003" s="20"/>
      <c r="EFO12003" s="20"/>
      <c r="EFP12003" s="20"/>
      <c r="EFQ12003" s="20"/>
      <c r="EFR12003" s="20"/>
      <c r="EFS12003" s="20"/>
      <c r="EFT12003" s="20"/>
      <c r="EFU12003" s="20"/>
      <c r="EFV12003" s="20"/>
      <c r="EFW12003" s="20"/>
      <c r="EFX12003" s="20"/>
      <c r="EFY12003" s="20"/>
      <c r="EFZ12003" s="20"/>
      <c r="EGA12003" s="20"/>
      <c r="EGB12003" s="20"/>
      <c r="EGC12003" s="20"/>
      <c r="EGD12003" s="20"/>
      <c r="EGE12003" s="20"/>
      <c r="EGF12003" s="20"/>
      <c r="EGG12003" s="20"/>
      <c r="EGH12003" s="20"/>
      <c r="EGI12003" s="20"/>
      <c r="EGJ12003" s="20"/>
      <c r="EGK12003" s="20"/>
      <c r="EGL12003" s="20"/>
      <c r="EGM12003" s="20"/>
      <c r="EGN12003" s="20"/>
      <c r="EGO12003" s="20"/>
      <c r="EGP12003" s="20"/>
      <c r="EGQ12003" s="20"/>
      <c r="EGR12003" s="20"/>
      <c r="EGS12003" s="20"/>
      <c r="EGT12003" s="20"/>
      <c r="EGU12003" s="20"/>
      <c r="EGV12003" s="20"/>
      <c r="EGW12003" s="20"/>
      <c r="EGX12003" s="20"/>
      <c r="EGY12003" s="20"/>
      <c r="EGZ12003" s="20"/>
      <c r="EHA12003" s="20"/>
      <c r="EHB12003" s="20"/>
      <c r="EHC12003" s="20"/>
      <c r="EHD12003" s="20"/>
      <c r="EHE12003" s="20"/>
      <c r="EHF12003" s="20"/>
      <c r="EHG12003" s="20"/>
      <c r="EHH12003" s="20"/>
      <c r="EHI12003" s="20"/>
      <c r="EHJ12003" s="20"/>
      <c r="EHK12003" s="20"/>
      <c r="EHL12003" s="20"/>
      <c r="EHM12003" s="20"/>
      <c r="EHN12003" s="20"/>
      <c r="EHO12003" s="20"/>
      <c r="EHP12003" s="20"/>
      <c r="EHQ12003" s="20"/>
      <c r="EHR12003" s="20"/>
      <c r="EHS12003" s="20"/>
      <c r="EHT12003" s="20"/>
      <c r="EHU12003" s="20"/>
      <c r="EHV12003" s="20"/>
      <c r="EHW12003" s="20"/>
      <c r="EHX12003" s="20"/>
      <c r="EHY12003" s="20"/>
      <c r="EHZ12003" s="20"/>
      <c r="EIA12003" s="20"/>
      <c r="EIB12003" s="20"/>
      <c r="EIC12003" s="20"/>
      <c r="EID12003" s="20"/>
      <c r="EIE12003" s="20"/>
      <c r="EIF12003" s="20"/>
      <c r="EIG12003" s="20"/>
      <c r="EIH12003" s="20"/>
      <c r="EII12003" s="20"/>
      <c r="EIJ12003" s="20"/>
      <c r="EIK12003" s="20"/>
      <c r="EIL12003" s="20"/>
      <c r="EIM12003" s="20"/>
      <c r="EIN12003" s="20"/>
      <c r="EIO12003" s="20"/>
      <c r="EIP12003" s="20"/>
      <c r="EIQ12003" s="20"/>
      <c r="EIR12003" s="20"/>
      <c r="EIS12003" s="20"/>
      <c r="EIT12003" s="20"/>
      <c r="EIU12003" s="20"/>
      <c r="EIV12003" s="20"/>
      <c r="EIW12003" s="20"/>
      <c r="EIX12003" s="20"/>
      <c r="EIY12003" s="20"/>
      <c r="EIZ12003" s="20"/>
      <c r="EJA12003" s="20"/>
      <c r="EJB12003" s="20"/>
      <c r="EJC12003" s="20"/>
      <c r="EJD12003" s="20"/>
      <c r="EJE12003" s="20"/>
      <c r="EJF12003" s="20"/>
      <c r="EJG12003" s="20"/>
      <c r="EJH12003" s="20"/>
      <c r="EJI12003" s="20"/>
      <c r="EJJ12003" s="20"/>
      <c r="EJK12003" s="20"/>
      <c r="EJL12003" s="20"/>
      <c r="EJM12003" s="20"/>
      <c r="EJN12003" s="20"/>
      <c r="EJO12003" s="20"/>
      <c r="EJP12003" s="20"/>
      <c r="EJQ12003" s="20"/>
      <c r="EJR12003" s="20"/>
      <c r="EJS12003" s="20"/>
      <c r="EJT12003" s="20"/>
      <c r="EJU12003" s="20"/>
      <c r="EJV12003" s="20"/>
      <c r="EJW12003" s="20"/>
      <c r="EJX12003" s="20"/>
      <c r="EJY12003" s="20"/>
      <c r="EJZ12003" s="20"/>
      <c r="EKA12003" s="20"/>
      <c r="EKB12003" s="20"/>
      <c r="EKC12003" s="20"/>
      <c r="EKD12003" s="20"/>
      <c r="EKE12003" s="20"/>
      <c r="EKF12003" s="20"/>
      <c r="EKG12003" s="20"/>
      <c r="EKH12003" s="20"/>
      <c r="EKI12003" s="20"/>
      <c r="EKJ12003" s="20"/>
      <c r="EKK12003" s="20"/>
      <c r="EKL12003" s="20"/>
      <c r="EKM12003" s="20"/>
      <c r="EKN12003" s="20"/>
      <c r="EKO12003" s="20"/>
      <c r="EKP12003" s="20"/>
      <c r="EKQ12003" s="20"/>
      <c r="EKR12003" s="20"/>
      <c r="EKS12003" s="20"/>
      <c r="EKT12003" s="20"/>
      <c r="EKU12003" s="20"/>
      <c r="EKV12003" s="20"/>
      <c r="EKW12003" s="20"/>
      <c r="EKX12003" s="20"/>
      <c r="EKY12003" s="20"/>
      <c r="EKZ12003" s="20"/>
      <c r="ELA12003" s="20"/>
      <c r="ELB12003" s="20"/>
      <c r="ELC12003" s="20"/>
      <c r="ELD12003" s="20"/>
      <c r="ELE12003" s="20"/>
      <c r="ELF12003" s="20"/>
      <c r="ELG12003" s="20"/>
      <c r="ELH12003" s="20"/>
      <c r="ELI12003" s="20"/>
      <c r="ELJ12003" s="20"/>
      <c r="ELK12003" s="20"/>
      <c r="ELL12003" s="20"/>
      <c r="ELM12003" s="20"/>
      <c r="ELN12003" s="20"/>
      <c r="ELO12003" s="20"/>
      <c r="ELP12003" s="20"/>
      <c r="ELQ12003" s="20"/>
      <c r="ELR12003" s="20"/>
      <c r="ELS12003" s="20"/>
      <c r="ELT12003" s="20"/>
      <c r="ELU12003" s="20"/>
      <c r="ELV12003" s="20"/>
      <c r="ELW12003" s="20"/>
      <c r="ELX12003" s="20"/>
      <c r="ELY12003" s="20"/>
      <c r="ELZ12003" s="20"/>
      <c r="EMA12003" s="20"/>
      <c r="EMB12003" s="20"/>
      <c r="EMC12003" s="20"/>
      <c r="EMD12003" s="20"/>
      <c r="EME12003" s="20"/>
      <c r="EMF12003" s="20"/>
      <c r="EMG12003" s="20"/>
      <c r="EMH12003" s="20"/>
      <c r="EMI12003" s="20"/>
      <c r="EMJ12003" s="20"/>
      <c r="EMK12003" s="20"/>
      <c r="EML12003" s="20"/>
      <c r="EMM12003" s="20"/>
      <c r="EMN12003" s="20"/>
      <c r="EMO12003" s="20"/>
      <c r="EMP12003" s="20"/>
      <c r="EMQ12003" s="20"/>
      <c r="EMR12003" s="20"/>
      <c r="EMS12003" s="20"/>
      <c r="EMT12003" s="20"/>
      <c r="EMU12003" s="20"/>
      <c r="EMV12003" s="20"/>
      <c r="EMW12003" s="20"/>
      <c r="EMX12003" s="20"/>
      <c r="EMY12003" s="20"/>
      <c r="EMZ12003" s="20"/>
      <c r="ENA12003" s="20"/>
      <c r="ENB12003" s="20"/>
      <c r="ENC12003" s="20"/>
      <c r="END12003" s="20"/>
      <c r="ENE12003" s="20"/>
      <c r="ENF12003" s="20"/>
      <c r="ENG12003" s="20"/>
      <c r="ENH12003" s="20"/>
      <c r="ENI12003" s="20"/>
      <c r="ENJ12003" s="20"/>
      <c r="ENK12003" s="20"/>
      <c r="ENL12003" s="20"/>
      <c r="ENM12003" s="20"/>
      <c r="ENN12003" s="20"/>
      <c r="ENO12003" s="20"/>
      <c r="ENP12003" s="20"/>
      <c r="ENQ12003" s="20"/>
      <c r="ENR12003" s="20"/>
      <c r="ENS12003" s="20"/>
      <c r="ENT12003" s="20"/>
      <c r="ENU12003" s="20"/>
      <c r="ENV12003" s="20"/>
      <c r="ENW12003" s="20"/>
      <c r="ENX12003" s="20"/>
      <c r="ENY12003" s="20"/>
      <c r="ENZ12003" s="20"/>
      <c r="EOA12003" s="20"/>
      <c r="EOB12003" s="20"/>
      <c r="EOC12003" s="20"/>
      <c r="EOD12003" s="20"/>
      <c r="EOE12003" s="20"/>
      <c r="EOF12003" s="20"/>
      <c r="EOG12003" s="20"/>
      <c r="EOH12003" s="20"/>
      <c r="EOI12003" s="20"/>
      <c r="EOJ12003" s="20"/>
      <c r="EOK12003" s="20"/>
      <c r="EOL12003" s="20"/>
      <c r="EOM12003" s="20"/>
      <c r="EON12003" s="20"/>
      <c r="EOO12003" s="20"/>
      <c r="EOP12003" s="20"/>
      <c r="EOQ12003" s="20"/>
      <c r="EOR12003" s="20"/>
      <c r="EOS12003" s="20"/>
      <c r="EOT12003" s="20"/>
      <c r="EOU12003" s="20"/>
      <c r="EOV12003" s="20"/>
      <c r="EOW12003" s="20"/>
      <c r="EOX12003" s="20"/>
      <c r="EOY12003" s="20"/>
      <c r="EOZ12003" s="20"/>
      <c r="EPA12003" s="20"/>
      <c r="EPB12003" s="20"/>
      <c r="EPC12003" s="20"/>
      <c r="EPD12003" s="20"/>
      <c r="EPE12003" s="20"/>
      <c r="EPF12003" s="20"/>
      <c r="EPG12003" s="20"/>
      <c r="EPH12003" s="20"/>
      <c r="EPI12003" s="20"/>
      <c r="EPJ12003" s="20"/>
      <c r="EPK12003" s="20"/>
      <c r="EPL12003" s="20"/>
      <c r="EPM12003" s="20"/>
      <c r="EPN12003" s="20"/>
      <c r="EPO12003" s="20"/>
      <c r="EPP12003" s="20"/>
      <c r="EPQ12003" s="20"/>
      <c r="EPR12003" s="20"/>
      <c r="EPS12003" s="20"/>
      <c r="EPT12003" s="20"/>
      <c r="EPU12003" s="20"/>
      <c r="EPV12003" s="20"/>
      <c r="EPW12003" s="20"/>
      <c r="EPX12003" s="20"/>
      <c r="EPY12003" s="20"/>
      <c r="EPZ12003" s="20"/>
      <c r="EQA12003" s="20"/>
      <c r="EQB12003" s="20"/>
      <c r="EQC12003" s="20"/>
      <c r="EQD12003" s="20"/>
      <c r="EQE12003" s="20"/>
      <c r="EQF12003" s="20"/>
      <c r="EQG12003" s="20"/>
      <c r="EQH12003" s="20"/>
      <c r="EQI12003" s="20"/>
      <c r="EQJ12003" s="20"/>
      <c r="EQK12003" s="20"/>
      <c r="EQL12003" s="20"/>
      <c r="EQM12003" s="20"/>
      <c r="EQN12003" s="20"/>
      <c r="EQO12003" s="20"/>
      <c r="EQP12003" s="20"/>
      <c r="EQQ12003" s="20"/>
      <c r="EQR12003" s="20"/>
      <c r="EQS12003" s="20"/>
      <c r="EQT12003" s="20"/>
      <c r="EQU12003" s="20"/>
      <c r="EQV12003" s="20"/>
      <c r="EQW12003" s="20"/>
      <c r="EQX12003" s="20"/>
      <c r="EQY12003" s="20"/>
      <c r="EQZ12003" s="20"/>
      <c r="ERA12003" s="20"/>
      <c r="ERB12003" s="20"/>
      <c r="ERC12003" s="20"/>
      <c r="ERD12003" s="20"/>
      <c r="ERE12003" s="20"/>
      <c r="ERF12003" s="20"/>
      <c r="ERG12003" s="20"/>
      <c r="ERH12003" s="20"/>
      <c r="ERI12003" s="20"/>
      <c r="ERJ12003" s="20"/>
      <c r="ERK12003" s="20"/>
      <c r="ERL12003" s="20"/>
      <c r="ERM12003" s="20"/>
      <c r="ERN12003" s="20"/>
      <c r="ERO12003" s="20"/>
      <c r="ERP12003" s="20"/>
      <c r="ERQ12003" s="20"/>
      <c r="ERR12003" s="20"/>
      <c r="ERS12003" s="20"/>
      <c r="ERT12003" s="20"/>
      <c r="ERU12003" s="20"/>
      <c r="ERV12003" s="20"/>
      <c r="ERW12003" s="20"/>
      <c r="ERX12003" s="20"/>
      <c r="ERY12003" s="20"/>
      <c r="ERZ12003" s="20"/>
      <c r="ESA12003" s="20"/>
      <c r="ESB12003" s="20"/>
      <c r="ESC12003" s="20"/>
      <c r="ESD12003" s="20"/>
      <c r="ESE12003" s="20"/>
      <c r="ESF12003" s="20"/>
      <c r="ESG12003" s="20"/>
      <c r="ESH12003" s="20"/>
      <c r="ESI12003" s="20"/>
      <c r="ESJ12003" s="20"/>
      <c r="ESK12003" s="20"/>
      <c r="ESL12003" s="20"/>
      <c r="ESM12003" s="20"/>
      <c r="ESN12003" s="20"/>
      <c r="ESO12003" s="20"/>
      <c r="ESP12003" s="20"/>
      <c r="ESQ12003" s="20"/>
      <c r="ESR12003" s="20"/>
      <c r="ESS12003" s="20"/>
      <c r="EST12003" s="20"/>
      <c r="ESU12003" s="20"/>
      <c r="ESV12003" s="20"/>
      <c r="ESW12003" s="20"/>
      <c r="ESX12003" s="20"/>
      <c r="ESY12003" s="20"/>
      <c r="ESZ12003" s="20"/>
      <c r="ETA12003" s="20"/>
      <c r="ETB12003" s="20"/>
      <c r="ETC12003" s="20"/>
      <c r="ETD12003" s="20"/>
      <c r="ETE12003" s="20"/>
      <c r="ETF12003" s="20"/>
      <c r="ETG12003" s="20"/>
      <c r="ETH12003" s="20"/>
      <c r="ETI12003" s="20"/>
      <c r="ETJ12003" s="20"/>
      <c r="ETK12003" s="20"/>
      <c r="ETL12003" s="20"/>
      <c r="ETM12003" s="20"/>
      <c r="ETN12003" s="20"/>
      <c r="ETO12003" s="20"/>
      <c r="ETP12003" s="20"/>
      <c r="ETQ12003" s="20"/>
      <c r="ETR12003" s="20"/>
      <c r="ETS12003" s="20"/>
      <c r="ETT12003" s="20"/>
      <c r="ETU12003" s="20"/>
      <c r="ETV12003" s="20"/>
      <c r="ETW12003" s="20"/>
      <c r="ETX12003" s="20"/>
      <c r="ETY12003" s="20"/>
      <c r="ETZ12003" s="20"/>
      <c r="EUA12003" s="20"/>
      <c r="EUB12003" s="20"/>
      <c r="EUC12003" s="20"/>
      <c r="EUD12003" s="20"/>
      <c r="EUE12003" s="20"/>
      <c r="EUF12003" s="20"/>
      <c r="EUG12003" s="20"/>
      <c r="EUH12003" s="20"/>
      <c r="EUI12003" s="20"/>
      <c r="EUJ12003" s="20"/>
      <c r="EUK12003" s="20"/>
      <c r="EUL12003" s="20"/>
      <c r="EUM12003" s="20"/>
      <c r="EUN12003" s="20"/>
      <c r="EUO12003" s="20"/>
      <c r="EUP12003" s="20"/>
      <c r="EUQ12003" s="20"/>
      <c r="EUR12003" s="20"/>
      <c r="EUS12003" s="20"/>
      <c r="EUT12003" s="20"/>
      <c r="EUU12003" s="20"/>
      <c r="EUV12003" s="20"/>
      <c r="EUW12003" s="20"/>
      <c r="EUX12003" s="20"/>
      <c r="EUY12003" s="20"/>
      <c r="EUZ12003" s="20"/>
      <c r="EVA12003" s="20"/>
      <c r="EVB12003" s="20"/>
      <c r="EVC12003" s="20"/>
      <c r="EVD12003" s="20"/>
      <c r="EVE12003" s="20"/>
      <c r="EVF12003" s="20"/>
      <c r="EVG12003" s="20"/>
      <c r="EVH12003" s="20"/>
      <c r="EVI12003" s="20"/>
      <c r="EVJ12003" s="20"/>
      <c r="EVK12003" s="20"/>
      <c r="EVL12003" s="20"/>
      <c r="EVM12003" s="20"/>
      <c r="EVN12003" s="20"/>
      <c r="EVO12003" s="20"/>
      <c r="EVP12003" s="20"/>
      <c r="EVQ12003" s="20"/>
      <c r="EVR12003" s="20"/>
      <c r="EVS12003" s="20"/>
      <c r="EVT12003" s="20"/>
      <c r="EVU12003" s="20"/>
      <c r="EVV12003" s="20"/>
      <c r="EVW12003" s="20"/>
      <c r="EVX12003" s="20"/>
      <c r="EVY12003" s="20"/>
      <c r="EVZ12003" s="20"/>
      <c r="EWA12003" s="20"/>
      <c r="EWB12003" s="20"/>
      <c r="EWC12003" s="20"/>
      <c r="EWD12003" s="20"/>
      <c r="EWE12003" s="20"/>
      <c r="EWF12003" s="20"/>
      <c r="EWG12003" s="20"/>
      <c r="EWH12003" s="20"/>
      <c r="EWI12003" s="20"/>
      <c r="EWJ12003" s="20"/>
      <c r="EWK12003" s="20"/>
      <c r="EWL12003" s="20"/>
      <c r="EWM12003" s="20"/>
      <c r="EWN12003" s="20"/>
      <c r="EWO12003" s="20"/>
      <c r="EWP12003" s="20"/>
      <c r="EWQ12003" s="20"/>
      <c r="EWR12003" s="20"/>
      <c r="EWS12003" s="20"/>
      <c r="EWT12003" s="20"/>
      <c r="EWU12003" s="20"/>
      <c r="EWV12003" s="20"/>
      <c r="EWW12003" s="20"/>
      <c r="EWX12003" s="20"/>
      <c r="EWY12003" s="20"/>
      <c r="EWZ12003" s="20"/>
      <c r="EXA12003" s="20"/>
      <c r="EXB12003" s="20"/>
      <c r="EXC12003" s="20"/>
      <c r="EXD12003" s="20"/>
      <c r="EXE12003" s="20"/>
      <c r="EXF12003" s="20"/>
      <c r="EXG12003" s="20"/>
      <c r="EXH12003" s="20"/>
      <c r="EXI12003" s="20"/>
      <c r="EXJ12003" s="20"/>
      <c r="EXK12003" s="20"/>
      <c r="EXL12003" s="20"/>
      <c r="EXM12003" s="20"/>
      <c r="EXN12003" s="20"/>
      <c r="EXO12003" s="20"/>
      <c r="EXP12003" s="20"/>
      <c r="EXQ12003" s="20"/>
      <c r="EXR12003" s="20"/>
      <c r="EXS12003" s="20"/>
      <c r="EXT12003" s="20"/>
      <c r="EXU12003" s="20"/>
      <c r="EXV12003" s="20"/>
      <c r="EXW12003" s="20"/>
      <c r="EXX12003" s="20"/>
      <c r="EXY12003" s="20"/>
      <c r="EXZ12003" s="20"/>
      <c r="EYA12003" s="20"/>
      <c r="EYB12003" s="20"/>
      <c r="EYC12003" s="20"/>
      <c r="EYD12003" s="20"/>
      <c r="EYE12003" s="20"/>
      <c r="EYF12003" s="20"/>
      <c r="EYG12003" s="20"/>
      <c r="EYH12003" s="20"/>
      <c r="EYI12003" s="20"/>
      <c r="EYJ12003" s="20"/>
      <c r="EYK12003" s="20"/>
      <c r="EYL12003" s="20"/>
      <c r="EYM12003" s="20"/>
      <c r="EYN12003" s="20"/>
      <c r="EYO12003" s="20"/>
      <c r="EYP12003" s="20"/>
      <c r="EYQ12003" s="20"/>
      <c r="EYR12003" s="20"/>
      <c r="EYS12003" s="20"/>
      <c r="EYT12003" s="20"/>
      <c r="EYU12003" s="20"/>
      <c r="EYV12003" s="20"/>
      <c r="EYW12003" s="20"/>
      <c r="EYX12003" s="20"/>
      <c r="EYY12003" s="20"/>
      <c r="EYZ12003" s="20"/>
      <c r="EZA12003" s="20"/>
      <c r="EZB12003" s="20"/>
      <c r="EZC12003" s="20"/>
      <c r="EZD12003" s="20"/>
      <c r="EZE12003" s="20"/>
      <c r="EZF12003" s="20"/>
      <c r="EZG12003" s="20"/>
      <c r="EZH12003" s="20"/>
      <c r="EZI12003" s="20"/>
      <c r="EZJ12003" s="20"/>
      <c r="EZK12003" s="20"/>
      <c r="EZL12003" s="20"/>
      <c r="EZM12003" s="20"/>
      <c r="EZN12003" s="20"/>
      <c r="EZO12003" s="20"/>
      <c r="EZP12003" s="20"/>
      <c r="EZQ12003" s="20"/>
      <c r="EZR12003" s="20"/>
      <c r="EZS12003" s="20"/>
      <c r="EZT12003" s="20"/>
      <c r="EZU12003" s="20"/>
      <c r="EZV12003" s="20"/>
      <c r="EZW12003" s="20"/>
      <c r="EZX12003" s="20"/>
      <c r="EZY12003" s="20"/>
      <c r="EZZ12003" s="20"/>
      <c r="FAA12003" s="20"/>
      <c r="FAB12003" s="20"/>
      <c r="FAC12003" s="20"/>
      <c r="FAD12003" s="20"/>
      <c r="FAE12003" s="20"/>
      <c r="FAF12003" s="20"/>
      <c r="FAG12003" s="20"/>
      <c r="FAH12003" s="20"/>
      <c r="FAI12003" s="20"/>
      <c r="FAJ12003" s="20"/>
      <c r="FAK12003" s="20"/>
      <c r="FAL12003" s="20"/>
      <c r="FAM12003" s="20"/>
      <c r="FAN12003" s="20"/>
      <c r="FAO12003" s="20"/>
      <c r="FAP12003" s="20"/>
      <c r="FAQ12003" s="20"/>
      <c r="FAR12003" s="20"/>
      <c r="FAS12003" s="20"/>
      <c r="FAT12003" s="20"/>
      <c r="FAU12003" s="20"/>
      <c r="FAV12003" s="20"/>
      <c r="FAW12003" s="20"/>
      <c r="FAX12003" s="20"/>
      <c r="FAY12003" s="20"/>
      <c r="FAZ12003" s="20"/>
      <c r="FBA12003" s="20"/>
      <c r="FBB12003" s="20"/>
      <c r="FBC12003" s="20"/>
      <c r="FBD12003" s="20"/>
      <c r="FBE12003" s="20"/>
      <c r="FBF12003" s="20"/>
      <c r="FBG12003" s="20"/>
      <c r="FBH12003" s="20"/>
      <c r="FBI12003" s="20"/>
      <c r="FBJ12003" s="20"/>
      <c r="FBK12003" s="20"/>
      <c r="FBL12003" s="20"/>
      <c r="FBM12003" s="20"/>
      <c r="FBN12003" s="20"/>
      <c r="FBO12003" s="20"/>
      <c r="FBP12003" s="20"/>
      <c r="FBQ12003" s="20"/>
      <c r="FBR12003" s="20"/>
      <c r="FBS12003" s="20"/>
      <c r="FBT12003" s="20"/>
      <c r="FBU12003" s="20"/>
      <c r="FBV12003" s="20"/>
      <c r="FBW12003" s="20"/>
      <c r="FBX12003" s="20"/>
      <c r="FBY12003" s="20"/>
      <c r="FBZ12003" s="20"/>
      <c r="FCA12003" s="20"/>
      <c r="FCB12003" s="20"/>
      <c r="FCC12003" s="20"/>
      <c r="FCD12003" s="20"/>
      <c r="FCE12003" s="20"/>
      <c r="FCF12003" s="20"/>
      <c r="FCG12003" s="20"/>
      <c r="FCH12003" s="20"/>
      <c r="FCI12003" s="20"/>
      <c r="FCJ12003" s="20"/>
      <c r="FCK12003" s="20"/>
      <c r="FCL12003" s="20"/>
      <c r="FCM12003" s="20"/>
      <c r="FCN12003" s="20"/>
      <c r="FCO12003" s="20"/>
      <c r="FCP12003" s="20"/>
      <c r="FCQ12003" s="20"/>
      <c r="FCR12003" s="20"/>
      <c r="FCS12003" s="20"/>
      <c r="FCT12003" s="20"/>
      <c r="FCU12003" s="20"/>
      <c r="FCV12003" s="20"/>
      <c r="FCW12003" s="20"/>
      <c r="FCX12003" s="20"/>
      <c r="FCY12003" s="20"/>
      <c r="FCZ12003" s="20"/>
      <c r="FDA12003" s="20"/>
      <c r="FDB12003" s="20"/>
      <c r="FDC12003" s="20"/>
      <c r="FDD12003" s="20"/>
      <c r="FDE12003" s="20"/>
      <c r="FDF12003" s="20"/>
      <c r="FDG12003" s="20"/>
      <c r="FDH12003" s="20"/>
      <c r="FDI12003" s="20"/>
      <c r="FDJ12003" s="20"/>
      <c r="FDK12003" s="20"/>
      <c r="FDL12003" s="20"/>
      <c r="FDM12003" s="20"/>
      <c r="FDN12003" s="20"/>
      <c r="FDO12003" s="20"/>
      <c r="FDP12003" s="20"/>
      <c r="FDQ12003" s="20"/>
      <c r="FDR12003" s="20"/>
      <c r="FDS12003" s="20"/>
      <c r="FDT12003" s="20"/>
      <c r="FDU12003" s="20"/>
      <c r="FDV12003" s="20"/>
      <c r="FDW12003" s="20"/>
      <c r="FDX12003" s="20"/>
      <c r="FDY12003" s="20"/>
      <c r="FDZ12003" s="20"/>
      <c r="FEA12003" s="20"/>
      <c r="FEB12003" s="20"/>
      <c r="FEC12003" s="20"/>
      <c r="FED12003" s="20"/>
      <c r="FEE12003" s="20"/>
      <c r="FEF12003" s="20"/>
      <c r="FEG12003" s="20"/>
      <c r="FEH12003" s="20"/>
      <c r="FEI12003" s="20"/>
      <c r="FEJ12003" s="20"/>
      <c r="FEK12003" s="20"/>
      <c r="FEL12003" s="20"/>
      <c r="FEM12003" s="20"/>
      <c r="FEN12003" s="20"/>
      <c r="FEO12003" s="20"/>
      <c r="FEP12003" s="20"/>
      <c r="FEQ12003" s="20"/>
      <c r="FER12003" s="20"/>
      <c r="FES12003" s="20"/>
      <c r="FET12003" s="20"/>
      <c r="FEU12003" s="20"/>
      <c r="FEV12003" s="20"/>
      <c r="FEW12003" s="20"/>
      <c r="FEX12003" s="20"/>
      <c r="FEY12003" s="20"/>
      <c r="FEZ12003" s="20"/>
      <c r="FFA12003" s="20"/>
      <c r="FFB12003" s="20"/>
      <c r="FFC12003" s="20"/>
      <c r="FFD12003" s="20"/>
      <c r="FFE12003" s="20"/>
      <c r="FFF12003" s="20"/>
      <c r="FFG12003" s="20"/>
      <c r="FFH12003" s="20"/>
      <c r="FFI12003" s="20"/>
      <c r="FFJ12003" s="20"/>
      <c r="FFK12003" s="20"/>
      <c r="FFL12003" s="20"/>
      <c r="FFM12003" s="20"/>
      <c r="FFN12003" s="20"/>
      <c r="FFO12003" s="20"/>
      <c r="FFP12003" s="20"/>
      <c r="FFQ12003" s="20"/>
      <c r="FFR12003" s="20"/>
      <c r="FFS12003" s="20"/>
      <c r="FFT12003" s="20"/>
      <c r="FFU12003" s="20"/>
      <c r="FFV12003" s="20"/>
      <c r="FFW12003" s="20"/>
      <c r="FFX12003" s="20"/>
      <c r="FFY12003" s="20"/>
      <c r="FFZ12003" s="20"/>
      <c r="FGA12003" s="20"/>
      <c r="FGB12003" s="20"/>
      <c r="FGC12003" s="20"/>
      <c r="FGD12003" s="20"/>
      <c r="FGE12003" s="20"/>
      <c r="FGF12003" s="20"/>
      <c r="FGG12003" s="20"/>
      <c r="FGH12003" s="20"/>
      <c r="FGI12003" s="20"/>
      <c r="FGJ12003" s="20"/>
      <c r="FGK12003" s="20"/>
      <c r="FGL12003" s="20"/>
      <c r="FGM12003" s="20"/>
      <c r="FGN12003" s="20"/>
      <c r="FGO12003" s="20"/>
      <c r="FGP12003" s="20"/>
      <c r="FGQ12003" s="20"/>
      <c r="FGR12003" s="20"/>
      <c r="FGS12003" s="20"/>
      <c r="FGT12003" s="20"/>
      <c r="FGU12003" s="20"/>
      <c r="FGV12003" s="20"/>
      <c r="FGW12003" s="20"/>
      <c r="FGX12003" s="20"/>
      <c r="FGY12003" s="20"/>
      <c r="FGZ12003" s="20"/>
      <c r="FHA12003" s="20"/>
      <c r="FHB12003" s="20"/>
      <c r="FHC12003" s="20"/>
      <c r="FHD12003" s="20"/>
      <c r="FHE12003" s="20"/>
      <c r="FHF12003" s="20"/>
      <c r="FHG12003" s="20"/>
      <c r="FHH12003" s="20"/>
      <c r="FHI12003" s="20"/>
      <c r="FHJ12003" s="20"/>
      <c r="FHK12003" s="20"/>
      <c r="FHL12003" s="20"/>
      <c r="FHM12003" s="20"/>
      <c r="FHN12003" s="20"/>
      <c r="FHO12003" s="20"/>
      <c r="FHP12003" s="20"/>
      <c r="FHQ12003" s="20"/>
      <c r="FHR12003" s="20"/>
      <c r="FHS12003" s="20"/>
      <c r="FHT12003" s="20"/>
      <c r="FHU12003" s="20"/>
      <c r="FHV12003" s="20"/>
      <c r="FHW12003" s="20"/>
      <c r="FHX12003" s="20"/>
      <c r="FHY12003" s="20"/>
      <c r="FHZ12003" s="20"/>
      <c r="FIA12003" s="20"/>
      <c r="FIB12003" s="20"/>
      <c r="FIC12003" s="20"/>
      <c r="FID12003" s="20"/>
      <c r="FIE12003" s="20"/>
      <c r="FIF12003" s="20"/>
      <c r="FIG12003" s="20"/>
      <c r="FIH12003" s="20"/>
      <c r="FII12003" s="20"/>
      <c r="FIJ12003" s="20"/>
      <c r="FIK12003" s="20"/>
      <c r="FIL12003" s="20"/>
      <c r="FIM12003" s="20"/>
      <c r="FIN12003" s="20"/>
      <c r="FIO12003" s="20"/>
      <c r="FIP12003" s="20"/>
      <c r="FIQ12003" s="20"/>
      <c r="FIR12003" s="20"/>
      <c r="FIS12003" s="20"/>
      <c r="FIT12003" s="20"/>
      <c r="FIU12003" s="20"/>
      <c r="FIV12003" s="20"/>
      <c r="FIW12003" s="20"/>
      <c r="FIX12003" s="20"/>
      <c r="FIY12003" s="20"/>
      <c r="FIZ12003" s="20"/>
      <c r="FJA12003" s="20"/>
      <c r="FJB12003" s="20"/>
      <c r="FJC12003" s="20"/>
      <c r="FJD12003" s="20"/>
      <c r="FJE12003" s="20"/>
      <c r="FJF12003" s="20"/>
      <c r="FJG12003" s="20"/>
      <c r="FJH12003" s="20"/>
      <c r="FJI12003" s="20"/>
      <c r="FJJ12003" s="20"/>
      <c r="FJK12003" s="20"/>
      <c r="FJL12003" s="20"/>
      <c r="FJM12003" s="20"/>
      <c r="FJN12003" s="20"/>
      <c r="FJO12003" s="20"/>
      <c r="FJP12003" s="20"/>
      <c r="FJQ12003" s="20"/>
      <c r="FJR12003" s="20"/>
      <c r="FJS12003" s="20"/>
      <c r="FJT12003" s="20"/>
      <c r="FJU12003" s="20"/>
      <c r="FJV12003" s="20"/>
      <c r="FJW12003" s="20"/>
      <c r="FJX12003" s="20"/>
      <c r="FJY12003" s="20"/>
      <c r="FJZ12003" s="20"/>
      <c r="FKA12003" s="20"/>
      <c r="FKB12003" s="20"/>
      <c r="FKC12003" s="20"/>
      <c r="FKD12003" s="20"/>
      <c r="FKE12003" s="20"/>
      <c r="FKF12003" s="20"/>
      <c r="FKG12003" s="20"/>
      <c r="FKH12003" s="20"/>
      <c r="FKI12003" s="20"/>
      <c r="FKJ12003" s="20"/>
      <c r="FKK12003" s="20"/>
      <c r="FKL12003" s="20"/>
      <c r="FKM12003" s="20"/>
      <c r="FKN12003" s="20"/>
      <c r="FKO12003" s="20"/>
      <c r="FKP12003" s="20"/>
      <c r="FKQ12003" s="20"/>
      <c r="FKR12003" s="20"/>
      <c r="FKS12003" s="20"/>
      <c r="FKT12003" s="20"/>
      <c r="FKU12003" s="20"/>
      <c r="FKV12003" s="20"/>
      <c r="FKW12003" s="20"/>
      <c r="FKX12003" s="20"/>
      <c r="FKY12003" s="20"/>
      <c r="FKZ12003" s="20"/>
      <c r="FLA12003" s="20"/>
      <c r="FLB12003" s="20"/>
      <c r="FLC12003" s="20"/>
      <c r="FLD12003" s="20"/>
      <c r="FLE12003" s="20"/>
      <c r="FLF12003" s="20"/>
      <c r="FLG12003" s="20"/>
      <c r="FLH12003" s="20"/>
      <c r="FLI12003" s="20"/>
      <c r="FLJ12003" s="20"/>
      <c r="FLK12003" s="20"/>
      <c r="FLL12003" s="20"/>
      <c r="FLM12003" s="20"/>
      <c r="FLN12003" s="20"/>
      <c r="FLO12003" s="20"/>
      <c r="FLP12003" s="20"/>
      <c r="FLQ12003" s="20"/>
      <c r="FLR12003" s="20"/>
      <c r="FLS12003" s="20"/>
      <c r="FLT12003" s="20"/>
      <c r="FLU12003" s="20"/>
      <c r="FLV12003" s="20"/>
      <c r="FLW12003" s="20"/>
      <c r="FLX12003" s="20"/>
      <c r="FLY12003" s="20"/>
      <c r="FLZ12003" s="20"/>
      <c r="FMA12003" s="20"/>
      <c r="FMB12003" s="20"/>
      <c r="FMC12003" s="20"/>
      <c r="FMD12003" s="20"/>
      <c r="FME12003" s="20"/>
      <c r="FMF12003" s="20"/>
      <c r="FMG12003" s="20"/>
      <c r="FMH12003" s="20"/>
      <c r="FMI12003" s="20"/>
      <c r="FMJ12003" s="20"/>
      <c r="FMK12003" s="20"/>
      <c r="FML12003" s="20"/>
      <c r="FMM12003" s="20"/>
      <c r="FMN12003" s="20"/>
      <c r="FMO12003" s="20"/>
      <c r="FMP12003" s="20"/>
      <c r="FMQ12003" s="20"/>
      <c r="FMR12003" s="20"/>
      <c r="FMS12003" s="20"/>
      <c r="FMT12003" s="20"/>
      <c r="FMU12003" s="20"/>
      <c r="FMV12003" s="20"/>
      <c r="FMW12003" s="20"/>
      <c r="FMX12003" s="20"/>
      <c r="FMY12003" s="20"/>
      <c r="FMZ12003" s="20"/>
      <c r="FNA12003" s="20"/>
      <c r="FNB12003" s="20"/>
      <c r="FNC12003" s="20"/>
      <c r="FND12003" s="20"/>
      <c r="FNE12003" s="20"/>
      <c r="FNF12003" s="20"/>
      <c r="FNG12003" s="20"/>
      <c r="FNH12003" s="20"/>
      <c r="FNI12003" s="20"/>
      <c r="FNJ12003" s="20"/>
      <c r="FNK12003" s="20"/>
      <c r="FNL12003" s="20"/>
      <c r="FNM12003" s="20"/>
      <c r="FNN12003" s="20"/>
      <c r="FNO12003" s="20"/>
      <c r="FNP12003" s="20"/>
      <c r="FNQ12003" s="20"/>
      <c r="FNR12003" s="20"/>
      <c r="FNS12003" s="20"/>
      <c r="FNT12003" s="20"/>
      <c r="FNU12003" s="20"/>
      <c r="FNV12003" s="20"/>
      <c r="FNW12003" s="20"/>
      <c r="FNX12003" s="20"/>
      <c r="FNY12003" s="20"/>
      <c r="FNZ12003" s="20"/>
      <c r="FOA12003" s="20"/>
      <c r="FOB12003" s="20"/>
      <c r="FOC12003" s="20"/>
      <c r="FOD12003" s="20"/>
      <c r="FOE12003" s="20"/>
      <c r="FOF12003" s="20"/>
      <c r="FOG12003" s="20"/>
      <c r="FOH12003" s="20"/>
      <c r="FOI12003" s="20"/>
      <c r="FOJ12003" s="20"/>
      <c r="FOK12003" s="20"/>
      <c r="FOL12003" s="20"/>
      <c r="FOM12003" s="20"/>
      <c r="FON12003" s="20"/>
      <c r="FOO12003" s="20"/>
      <c r="FOP12003" s="20"/>
      <c r="FOQ12003" s="20"/>
      <c r="FOR12003" s="20"/>
      <c r="FOS12003" s="20"/>
      <c r="FOT12003" s="20"/>
      <c r="FOU12003" s="20"/>
      <c r="FOV12003" s="20"/>
      <c r="FOW12003" s="20"/>
      <c r="FOX12003" s="20"/>
      <c r="FOY12003" s="20"/>
      <c r="FOZ12003" s="20"/>
      <c r="FPA12003" s="20"/>
      <c r="FPB12003" s="20"/>
      <c r="FPC12003" s="20"/>
      <c r="FPD12003" s="20"/>
      <c r="FPE12003" s="20"/>
      <c r="FPF12003" s="20"/>
      <c r="FPG12003" s="20"/>
      <c r="FPH12003" s="20"/>
      <c r="FPI12003" s="20"/>
      <c r="FPJ12003" s="20"/>
      <c r="FPK12003" s="20"/>
      <c r="FPL12003" s="20"/>
      <c r="FPM12003" s="20"/>
      <c r="FPN12003" s="20"/>
      <c r="FPO12003" s="20"/>
      <c r="FPP12003" s="20"/>
      <c r="FPQ12003" s="20"/>
      <c r="FPR12003" s="20"/>
      <c r="FPS12003" s="20"/>
      <c r="FPT12003" s="20"/>
      <c r="FPU12003" s="20"/>
      <c r="FPV12003" s="20"/>
      <c r="FPW12003" s="20"/>
      <c r="FPX12003" s="20"/>
      <c r="FPY12003" s="20"/>
      <c r="FPZ12003" s="20"/>
      <c r="FQA12003" s="20"/>
      <c r="FQB12003" s="20"/>
      <c r="FQC12003" s="20"/>
      <c r="FQD12003" s="20"/>
      <c r="FQE12003" s="20"/>
      <c r="FQF12003" s="20"/>
      <c r="FQG12003" s="20"/>
      <c r="FQH12003" s="20"/>
      <c r="FQI12003" s="20"/>
      <c r="FQJ12003" s="20"/>
      <c r="FQK12003" s="20"/>
      <c r="FQL12003" s="20"/>
      <c r="FQM12003" s="20"/>
      <c r="FQN12003" s="20"/>
      <c r="FQO12003" s="20"/>
      <c r="FQP12003" s="20"/>
      <c r="FQQ12003" s="20"/>
      <c r="FQR12003" s="20"/>
      <c r="FQS12003" s="20"/>
      <c r="FQT12003" s="20"/>
      <c r="FQU12003" s="20"/>
      <c r="FQV12003" s="20"/>
      <c r="FQW12003" s="20"/>
      <c r="FQX12003" s="20"/>
      <c r="FQY12003" s="20"/>
      <c r="FQZ12003" s="20"/>
      <c r="FRA12003" s="20"/>
      <c r="FRB12003" s="20"/>
      <c r="FRC12003" s="20"/>
      <c r="FRD12003" s="20"/>
      <c r="FRE12003" s="20"/>
      <c r="FRF12003" s="20"/>
      <c r="FRG12003" s="20"/>
      <c r="FRH12003" s="20"/>
      <c r="FRI12003" s="20"/>
      <c r="FRJ12003" s="20"/>
      <c r="FRK12003" s="20"/>
      <c r="FRL12003" s="20"/>
      <c r="FRM12003" s="20"/>
      <c r="FRN12003" s="20"/>
      <c r="FRO12003" s="20"/>
      <c r="FRP12003" s="20"/>
      <c r="FRQ12003" s="20"/>
      <c r="FRR12003" s="20"/>
      <c r="FRS12003" s="20"/>
      <c r="FRT12003" s="20"/>
      <c r="FRU12003" s="20"/>
      <c r="FRV12003" s="20"/>
      <c r="FRW12003" s="20"/>
      <c r="FRX12003" s="20"/>
      <c r="FRY12003" s="20"/>
      <c r="FRZ12003" s="20"/>
      <c r="FSA12003" s="20"/>
      <c r="FSB12003" s="20"/>
      <c r="FSC12003" s="20"/>
      <c r="FSD12003" s="20"/>
      <c r="FSE12003" s="20"/>
      <c r="FSF12003" s="20"/>
      <c r="FSG12003" s="20"/>
      <c r="FSH12003" s="20"/>
      <c r="FSI12003" s="20"/>
      <c r="FSJ12003" s="20"/>
      <c r="FSK12003" s="20"/>
      <c r="FSL12003" s="20"/>
      <c r="FSM12003" s="20"/>
      <c r="FSN12003" s="20"/>
      <c r="FSO12003" s="20"/>
      <c r="FSP12003" s="20"/>
      <c r="FSQ12003" s="20"/>
      <c r="FSR12003" s="20"/>
      <c r="FSS12003" s="20"/>
      <c r="FST12003" s="20"/>
      <c r="FSU12003" s="20"/>
      <c r="FSV12003" s="20"/>
      <c r="FSW12003" s="20"/>
      <c r="FSX12003" s="20"/>
      <c r="FSY12003" s="20"/>
      <c r="FSZ12003" s="20"/>
      <c r="FTA12003" s="20"/>
      <c r="FTB12003" s="20"/>
      <c r="FTC12003" s="20"/>
      <c r="FTD12003" s="20"/>
      <c r="FTE12003" s="20"/>
      <c r="FTF12003" s="20"/>
      <c r="FTG12003" s="20"/>
      <c r="FTH12003" s="20"/>
      <c r="FTI12003" s="20"/>
      <c r="FTJ12003" s="20"/>
      <c r="FTK12003" s="20"/>
      <c r="FTL12003" s="20"/>
      <c r="FTM12003" s="20"/>
      <c r="FTN12003" s="20"/>
      <c r="FTO12003" s="20"/>
      <c r="FTP12003" s="20"/>
      <c r="FTQ12003" s="20"/>
      <c r="FTR12003" s="20"/>
      <c r="FTS12003" s="20"/>
      <c r="FTT12003" s="20"/>
      <c r="FTU12003" s="20"/>
      <c r="FTV12003" s="20"/>
      <c r="FTW12003" s="20"/>
      <c r="FTX12003" s="20"/>
      <c r="FTY12003" s="20"/>
      <c r="FTZ12003" s="20"/>
      <c r="FUA12003" s="20"/>
      <c r="FUB12003" s="20"/>
      <c r="FUC12003" s="20"/>
      <c r="FUD12003" s="20"/>
      <c r="FUE12003" s="20"/>
      <c r="FUF12003" s="20"/>
      <c r="FUG12003" s="20"/>
      <c r="FUH12003" s="20"/>
      <c r="FUI12003" s="20"/>
      <c r="FUJ12003" s="20"/>
      <c r="FUK12003" s="20"/>
      <c r="FUL12003" s="20"/>
      <c r="FUM12003" s="20"/>
      <c r="FUN12003" s="20"/>
      <c r="FUO12003" s="20"/>
      <c r="FUP12003" s="20"/>
      <c r="FUQ12003" s="20"/>
      <c r="FUR12003" s="20"/>
      <c r="FUS12003" s="20"/>
      <c r="FUT12003" s="20"/>
      <c r="FUU12003" s="20"/>
      <c r="FUV12003" s="20"/>
      <c r="FUW12003" s="20"/>
      <c r="FUX12003" s="20"/>
      <c r="FUY12003" s="20"/>
      <c r="FUZ12003" s="20"/>
      <c r="FVA12003" s="20"/>
      <c r="FVB12003" s="20"/>
      <c r="FVC12003" s="20"/>
      <c r="FVD12003" s="20"/>
      <c r="FVE12003" s="20"/>
      <c r="FVF12003" s="20"/>
      <c r="FVG12003" s="20"/>
      <c r="FVH12003" s="20"/>
      <c r="FVI12003" s="20"/>
      <c r="FVJ12003" s="20"/>
      <c r="FVK12003" s="20"/>
      <c r="FVL12003" s="20"/>
      <c r="FVM12003" s="20"/>
      <c r="FVN12003" s="20"/>
      <c r="FVO12003" s="20"/>
      <c r="FVP12003" s="20"/>
      <c r="FVQ12003" s="20"/>
      <c r="FVR12003" s="20"/>
      <c r="FVS12003" s="20"/>
      <c r="FVT12003" s="20"/>
      <c r="FVU12003" s="20"/>
      <c r="FVV12003" s="20"/>
      <c r="FVW12003" s="20"/>
      <c r="FVX12003" s="20"/>
      <c r="FVY12003" s="20"/>
      <c r="FVZ12003" s="20"/>
      <c r="FWA12003" s="20"/>
      <c r="FWB12003" s="20"/>
      <c r="FWC12003" s="20"/>
      <c r="FWD12003" s="20"/>
      <c r="FWE12003" s="20"/>
      <c r="FWF12003" s="20"/>
      <c r="FWG12003" s="20"/>
      <c r="FWH12003" s="20"/>
      <c r="FWI12003" s="20"/>
      <c r="FWJ12003" s="20"/>
      <c r="FWK12003" s="20"/>
      <c r="FWL12003" s="20"/>
      <c r="FWM12003" s="20"/>
      <c r="FWN12003" s="20"/>
      <c r="FWO12003" s="20"/>
      <c r="FWP12003" s="20"/>
      <c r="FWQ12003" s="20"/>
      <c r="FWR12003" s="20"/>
      <c r="FWS12003" s="20"/>
      <c r="FWT12003" s="20"/>
      <c r="FWU12003" s="20"/>
      <c r="FWV12003" s="20"/>
      <c r="FWW12003" s="20"/>
      <c r="FWX12003" s="20"/>
      <c r="FWY12003" s="20"/>
      <c r="FWZ12003" s="20"/>
      <c r="FXA12003" s="20"/>
      <c r="FXB12003" s="20"/>
      <c r="FXC12003" s="20"/>
      <c r="FXD12003" s="20"/>
      <c r="FXE12003" s="20"/>
      <c r="FXF12003" s="20"/>
      <c r="FXG12003" s="20"/>
      <c r="FXH12003" s="20"/>
      <c r="FXI12003" s="20"/>
      <c r="FXJ12003" s="20"/>
      <c r="FXK12003" s="20"/>
      <c r="FXL12003" s="20"/>
      <c r="FXM12003" s="20"/>
      <c r="FXN12003" s="20"/>
      <c r="FXO12003" s="20"/>
      <c r="FXP12003" s="20"/>
      <c r="FXQ12003" s="20"/>
      <c r="FXR12003" s="20"/>
      <c r="FXS12003" s="20"/>
      <c r="FXT12003" s="20"/>
      <c r="FXU12003" s="20"/>
      <c r="FXV12003" s="20"/>
      <c r="FXW12003" s="20"/>
      <c r="FXX12003" s="20"/>
      <c r="FXY12003" s="20"/>
      <c r="FXZ12003" s="20"/>
      <c r="FYA12003" s="20"/>
      <c r="FYB12003" s="20"/>
      <c r="FYC12003" s="20"/>
      <c r="FYD12003" s="20"/>
      <c r="FYE12003" s="20"/>
      <c r="FYF12003" s="20"/>
      <c r="FYG12003" s="20"/>
      <c r="FYH12003" s="20"/>
      <c r="FYI12003" s="20"/>
      <c r="FYJ12003" s="20"/>
      <c r="FYK12003" s="20"/>
      <c r="FYL12003" s="20"/>
      <c r="FYM12003" s="20"/>
      <c r="FYN12003" s="20"/>
      <c r="FYO12003" s="20"/>
      <c r="FYP12003" s="20"/>
      <c r="FYQ12003" s="20"/>
      <c r="FYR12003" s="20"/>
      <c r="FYS12003" s="20"/>
      <c r="FYT12003" s="20"/>
      <c r="FYU12003" s="20"/>
      <c r="FYV12003" s="20"/>
      <c r="FYW12003" s="20"/>
      <c r="FYX12003" s="20"/>
      <c r="FYY12003" s="20"/>
      <c r="FYZ12003" s="20"/>
      <c r="FZA12003" s="20"/>
      <c r="FZB12003" s="20"/>
      <c r="FZC12003" s="20"/>
      <c r="FZD12003" s="20"/>
      <c r="FZE12003" s="20"/>
      <c r="FZF12003" s="20"/>
      <c r="FZG12003" s="20"/>
      <c r="FZH12003" s="20"/>
      <c r="FZI12003" s="20"/>
      <c r="FZJ12003" s="20"/>
      <c r="FZK12003" s="20"/>
      <c r="FZL12003" s="20"/>
      <c r="FZM12003" s="20"/>
      <c r="FZN12003" s="20"/>
      <c r="FZO12003" s="20"/>
      <c r="FZP12003" s="20"/>
      <c r="FZQ12003" s="20"/>
      <c r="FZR12003" s="20"/>
      <c r="FZS12003" s="20"/>
      <c r="FZT12003" s="20"/>
      <c r="FZU12003" s="20"/>
      <c r="FZV12003" s="20"/>
      <c r="FZW12003" s="20"/>
      <c r="FZX12003" s="20"/>
      <c r="FZY12003" s="20"/>
      <c r="FZZ12003" s="20"/>
      <c r="GAA12003" s="20"/>
      <c r="GAB12003" s="20"/>
      <c r="GAC12003" s="20"/>
      <c r="GAD12003" s="20"/>
      <c r="GAE12003" s="20"/>
      <c r="GAF12003" s="20"/>
      <c r="GAG12003" s="20"/>
      <c r="GAH12003" s="20"/>
      <c r="GAI12003" s="20"/>
      <c r="GAJ12003" s="20"/>
      <c r="GAK12003" s="20"/>
      <c r="GAL12003" s="20"/>
      <c r="GAM12003" s="20"/>
      <c r="GAN12003" s="20"/>
      <c r="GAO12003" s="20"/>
      <c r="GAP12003" s="20"/>
      <c r="GAQ12003" s="20"/>
      <c r="GAR12003" s="20"/>
      <c r="GAS12003" s="20"/>
      <c r="GAT12003" s="20"/>
      <c r="GAU12003" s="20"/>
      <c r="GAV12003" s="20"/>
      <c r="GAW12003" s="20"/>
      <c r="GAX12003" s="20"/>
      <c r="GAY12003" s="20"/>
      <c r="GAZ12003" s="20"/>
      <c r="GBA12003" s="20"/>
      <c r="GBB12003" s="20"/>
      <c r="GBC12003" s="20"/>
      <c r="GBD12003" s="20"/>
      <c r="GBE12003" s="20"/>
      <c r="GBF12003" s="20"/>
      <c r="GBG12003" s="20"/>
      <c r="GBH12003" s="20"/>
      <c r="GBI12003" s="20"/>
      <c r="GBJ12003" s="20"/>
      <c r="GBK12003" s="20"/>
      <c r="GBL12003" s="20"/>
      <c r="GBM12003" s="20"/>
      <c r="GBN12003" s="20"/>
      <c r="GBO12003" s="20"/>
      <c r="GBP12003" s="20"/>
      <c r="GBQ12003" s="20"/>
      <c r="GBR12003" s="20"/>
      <c r="GBS12003" s="20"/>
      <c r="GBT12003" s="20"/>
      <c r="GBU12003" s="20"/>
      <c r="GBV12003" s="20"/>
      <c r="GBW12003" s="20"/>
      <c r="GBX12003" s="20"/>
      <c r="GBY12003" s="20"/>
      <c r="GBZ12003" s="20"/>
      <c r="GCA12003" s="20"/>
      <c r="GCB12003" s="20"/>
      <c r="GCC12003" s="20"/>
      <c r="GCD12003" s="20"/>
      <c r="GCE12003" s="20"/>
      <c r="GCF12003" s="20"/>
      <c r="GCG12003" s="20"/>
      <c r="GCH12003" s="20"/>
      <c r="GCI12003" s="20"/>
      <c r="GCJ12003" s="20"/>
      <c r="GCK12003" s="20"/>
      <c r="GCL12003" s="20"/>
      <c r="GCM12003" s="20"/>
      <c r="GCN12003" s="20"/>
      <c r="GCO12003" s="20"/>
      <c r="GCP12003" s="20"/>
      <c r="GCQ12003" s="20"/>
      <c r="GCR12003" s="20"/>
      <c r="GCS12003" s="20"/>
      <c r="GCT12003" s="20"/>
      <c r="GCU12003" s="20"/>
      <c r="GCV12003" s="20"/>
      <c r="GCW12003" s="20"/>
      <c r="GCX12003" s="20"/>
      <c r="GCY12003" s="20"/>
      <c r="GCZ12003" s="20"/>
      <c r="GDA12003" s="20"/>
      <c r="GDB12003" s="20"/>
      <c r="GDC12003" s="20"/>
      <c r="GDD12003" s="20"/>
      <c r="GDE12003" s="20"/>
      <c r="GDF12003" s="20"/>
      <c r="GDG12003" s="20"/>
      <c r="GDH12003" s="20"/>
      <c r="GDI12003" s="20"/>
      <c r="GDJ12003" s="20"/>
      <c r="GDK12003" s="20"/>
      <c r="GDL12003" s="20"/>
      <c r="GDM12003" s="20"/>
      <c r="GDN12003" s="20"/>
      <c r="GDO12003" s="20"/>
      <c r="GDP12003" s="20"/>
      <c r="GDQ12003" s="20"/>
      <c r="GDR12003" s="20"/>
      <c r="GDS12003" s="20"/>
      <c r="GDT12003" s="20"/>
      <c r="GDU12003" s="20"/>
      <c r="GDV12003" s="20"/>
      <c r="GDW12003" s="20"/>
      <c r="GDX12003" s="20"/>
      <c r="GDY12003" s="20"/>
      <c r="GDZ12003" s="20"/>
      <c r="GEA12003" s="20"/>
      <c r="GEB12003" s="20"/>
      <c r="GEC12003" s="20"/>
      <c r="GED12003" s="20"/>
      <c r="GEE12003" s="20"/>
      <c r="GEF12003" s="20"/>
      <c r="GEG12003" s="20"/>
      <c r="GEH12003" s="20"/>
      <c r="GEI12003" s="20"/>
      <c r="GEJ12003" s="20"/>
      <c r="GEK12003" s="20"/>
      <c r="GEL12003" s="20"/>
      <c r="GEM12003" s="20"/>
      <c r="GEN12003" s="20"/>
      <c r="GEO12003" s="20"/>
      <c r="GEP12003" s="20"/>
      <c r="GEQ12003" s="20"/>
      <c r="GER12003" s="20"/>
      <c r="GES12003" s="20"/>
      <c r="GET12003" s="20"/>
      <c r="GEU12003" s="20"/>
      <c r="GEV12003" s="20"/>
      <c r="GEW12003" s="20"/>
      <c r="GEX12003" s="20"/>
      <c r="GEY12003" s="20"/>
      <c r="GEZ12003" s="20"/>
      <c r="GFA12003" s="20"/>
      <c r="GFB12003" s="20"/>
      <c r="GFC12003" s="20"/>
      <c r="GFD12003" s="20"/>
      <c r="GFE12003" s="20"/>
      <c r="GFF12003" s="20"/>
      <c r="GFG12003" s="20"/>
      <c r="GFH12003" s="20"/>
      <c r="GFI12003" s="20"/>
      <c r="GFJ12003" s="20"/>
      <c r="GFK12003" s="20"/>
      <c r="GFL12003" s="20"/>
      <c r="GFM12003" s="20"/>
      <c r="GFN12003" s="20"/>
      <c r="GFO12003" s="20"/>
      <c r="GFP12003" s="20"/>
      <c r="GFQ12003" s="20"/>
      <c r="GFR12003" s="20"/>
      <c r="GFS12003" s="20"/>
      <c r="GFT12003" s="20"/>
      <c r="GFU12003" s="20"/>
      <c r="GFV12003" s="20"/>
      <c r="GFW12003" s="20"/>
      <c r="GFX12003" s="20"/>
      <c r="GFY12003" s="20"/>
      <c r="GFZ12003" s="20"/>
      <c r="GGA12003" s="20"/>
      <c r="GGB12003" s="20"/>
      <c r="GGC12003" s="20"/>
      <c r="GGD12003" s="20"/>
      <c r="GGE12003" s="20"/>
      <c r="GGF12003" s="20"/>
      <c r="GGG12003" s="20"/>
      <c r="GGH12003" s="20"/>
      <c r="GGI12003" s="20"/>
      <c r="GGJ12003" s="20"/>
      <c r="GGK12003" s="20"/>
      <c r="GGL12003" s="20"/>
      <c r="GGM12003" s="20"/>
      <c r="GGN12003" s="20"/>
      <c r="GGO12003" s="20"/>
      <c r="GGP12003" s="20"/>
      <c r="GGQ12003" s="20"/>
      <c r="GGR12003" s="20"/>
      <c r="GGS12003" s="20"/>
      <c r="GGT12003" s="20"/>
      <c r="GGU12003" s="20"/>
      <c r="GGV12003" s="20"/>
      <c r="GGW12003" s="20"/>
      <c r="GGX12003" s="20"/>
      <c r="GGY12003" s="20"/>
      <c r="GGZ12003" s="20"/>
      <c r="GHA12003" s="20"/>
      <c r="GHB12003" s="20"/>
      <c r="GHC12003" s="20"/>
      <c r="GHD12003" s="20"/>
      <c r="GHE12003" s="20"/>
      <c r="GHF12003" s="20"/>
      <c r="GHG12003" s="20"/>
      <c r="GHH12003" s="20"/>
      <c r="GHI12003" s="20"/>
      <c r="GHJ12003" s="20"/>
      <c r="GHK12003" s="20"/>
      <c r="GHL12003" s="20"/>
      <c r="GHM12003" s="20"/>
      <c r="GHN12003" s="20"/>
      <c r="GHO12003" s="20"/>
      <c r="GHP12003" s="20"/>
      <c r="GHQ12003" s="20"/>
      <c r="GHR12003" s="20"/>
      <c r="GHS12003" s="20"/>
      <c r="GHT12003" s="20"/>
      <c r="GHU12003" s="20"/>
      <c r="GHV12003" s="20"/>
      <c r="GHW12003" s="20"/>
      <c r="GHX12003" s="20"/>
      <c r="GHY12003" s="20"/>
      <c r="GHZ12003" s="20"/>
      <c r="GIA12003" s="20"/>
      <c r="GIB12003" s="20"/>
      <c r="GIC12003" s="20"/>
      <c r="GID12003" s="20"/>
      <c r="GIE12003" s="20"/>
      <c r="GIF12003" s="20"/>
      <c r="GIG12003" s="20"/>
      <c r="GIH12003" s="20"/>
      <c r="GII12003" s="20"/>
      <c r="GIJ12003" s="20"/>
      <c r="GIK12003" s="20"/>
      <c r="GIL12003" s="20"/>
      <c r="GIM12003" s="20"/>
      <c r="GIN12003" s="20"/>
      <c r="GIO12003" s="20"/>
      <c r="GIP12003" s="20"/>
      <c r="GIQ12003" s="20"/>
      <c r="GIR12003" s="20"/>
      <c r="GIS12003" s="20"/>
      <c r="GIT12003" s="20"/>
      <c r="GIU12003" s="20"/>
      <c r="GIV12003" s="20"/>
      <c r="GIW12003" s="20"/>
      <c r="GIX12003" s="20"/>
      <c r="GIY12003" s="20"/>
      <c r="GIZ12003" s="20"/>
      <c r="GJA12003" s="20"/>
      <c r="GJB12003" s="20"/>
      <c r="GJC12003" s="20"/>
      <c r="GJD12003" s="20"/>
      <c r="GJE12003" s="20"/>
      <c r="GJF12003" s="20"/>
      <c r="GJG12003" s="20"/>
      <c r="GJH12003" s="20"/>
      <c r="GJI12003" s="20"/>
      <c r="GJJ12003" s="20"/>
      <c r="GJK12003" s="20"/>
      <c r="GJL12003" s="20"/>
      <c r="GJM12003" s="20"/>
      <c r="GJN12003" s="20"/>
      <c r="GJO12003" s="20"/>
      <c r="GJP12003" s="20"/>
      <c r="GJQ12003" s="20"/>
      <c r="GJR12003" s="20"/>
      <c r="GJS12003" s="20"/>
      <c r="GJT12003" s="20"/>
      <c r="GJU12003" s="20"/>
      <c r="GJV12003" s="20"/>
      <c r="GJW12003" s="20"/>
      <c r="GJX12003" s="20"/>
      <c r="GJY12003" s="20"/>
      <c r="GJZ12003" s="20"/>
      <c r="GKA12003" s="20"/>
      <c r="GKB12003" s="20"/>
      <c r="GKC12003" s="20"/>
      <c r="GKD12003" s="20"/>
      <c r="GKE12003" s="20"/>
      <c r="GKF12003" s="20"/>
      <c r="GKG12003" s="20"/>
      <c r="GKH12003" s="20"/>
      <c r="GKI12003" s="20"/>
      <c r="GKJ12003" s="20"/>
      <c r="GKK12003" s="20"/>
      <c r="GKL12003" s="20"/>
      <c r="GKM12003" s="20"/>
      <c r="GKN12003" s="20"/>
      <c r="GKO12003" s="20"/>
      <c r="GKP12003" s="20"/>
      <c r="GKQ12003" s="20"/>
      <c r="GKR12003" s="20"/>
      <c r="GKS12003" s="20"/>
      <c r="GKT12003" s="20"/>
      <c r="GKU12003" s="20"/>
      <c r="GKV12003" s="20"/>
      <c r="GKW12003" s="20"/>
      <c r="GKX12003" s="20"/>
      <c r="GKY12003" s="20"/>
      <c r="GKZ12003" s="20"/>
      <c r="GLA12003" s="20"/>
      <c r="GLB12003" s="20"/>
      <c r="GLC12003" s="20"/>
      <c r="GLD12003" s="20"/>
      <c r="GLE12003" s="20"/>
      <c r="GLF12003" s="20"/>
      <c r="GLG12003" s="20"/>
      <c r="GLH12003" s="20"/>
      <c r="GLI12003" s="20"/>
      <c r="GLJ12003" s="20"/>
      <c r="GLK12003" s="20"/>
      <c r="GLL12003" s="20"/>
      <c r="GLM12003" s="20"/>
      <c r="GLN12003" s="20"/>
      <c r="GLO12003" s="20"/>
      <c r="GLP12003" s="20"/>
      <c r="GLQ12003" s="20"/>
      <c r="GLR12003" s="20"/>
      <c r="GLS12003" s="20"/>
      <c r="GLT12003" s="20"/>
      <c r="GLU12003" s="20"/>
      <c r="GLV12003" s="20"/>
      <c r="GLW12003" s="20"/>
      <c r="GLX12003" s="20"/>
      <c r="GLY12003" s="20"/>
      <c r="GLZ12003" s="20"/>
      <c r="GMA12003" s="20"/>
      <c r="GMB12003" s="20"/>
      <c r="GMC12003" s="20"/>
      <c r="GMD12003" s="20"/>
      <c r="GME12003" s="20"/>
      <c r="GMF12003" s="20"/>
      <c r="GMG12003" s="20"/>
      <c r="GMH12003" s="20"/>
      <c r="GMI12003" s="20"/>
      <c r="GMJ12003" s="20"/>
      <c r="GMK12003" s="20"/>
      <c r="GML12003" s="20"/>
      <c r="GMM12003" s="20"/>
      <c r="GMN12003" s="20"/>
      <c r="GMO12003" s="20"/>
      <c r="GMP12003" s="20"/>
      <c r="GMQ12003" s="20"/>
      <c r="GMR12003" s="20"/>
      <c r="GMS12003" s="20"/>
      <c r="GMT12003" s="20"/>
      <c r="GMU12003" s="20"/>
      <c r="GMV12003" s="20"/>
      <c r="GMW12003" s="20"/>
      <c r="GMX12003" s="20"/>
      <c r="GMY12003" s="20"/>
      <c r="GMZ12003" s="20"/>
      <c r="GNA12003" s="20"/>
      <c r="GNB12003" s="20"/>
      <c r="GNC12003" s="20"/>
      <c r="GND12003" s="20"/>
      <c r="GNE12003" s="20"/>
      <c r="GNF12003" s="20"/>
      <c r="GNG12003" s="20"/>
      <c r="GNH12003" s="20"/>
      <c r="GNI12003" s="20"/>
      <c r="GNJ12003" s="20"/>
      <c r="GNK12003" s="20"/>
      <c r="GNL12003" s="20"/>
      <c r="GNM12003" s="20"/>
      <c r="GNN12003" s="20"/>
      <c r="GNO12003" s="20"/>
      <c r="GNP12003" s="20"/>
      <c r="GNQ12003" s="20"/>
      <c r="GNR12003" s="20"/>
      <c r="GNS12003" s="20"/>
      <c r="GNT12003" s="20"/>
      <c r="GNU12003" s="20"/>
      <c r="GNV12003" s="20"/>
      <c r="GNW12003" s="20"/>
      <c r="GNX12003" s="20"/>
      <c r="GNY12003" s="20"/>
      <c r="GNZ12003" s="20"/>
      <c r="GOA12003" s="20"/>
      <c r="GOB12003" s="20"/>
      <c r="GOC12003" s="20"/>
      <c r="GOD12003" s="20"/>
      <c r="GOE12003" s="20"/>
      <c r="GOF12003" s="20"/>
      <c r="GOG12003" s="20"/>
      <c r="GOH12003" s="20"/>
      <c r="GOI12003" s="20"/>
      <c r="GOJ12003" s="20"/>
      <c r="GOK12003" s="20"/>
      <c r="GOL12003" s="20"/>
      <c r="GOM12003" s="20"/>
      <c r="GON12003" s="20"/>
      <c r="GOO12003" s="20"/>
      <c r="GOP12003" s="20"/>
      <c r="GOQ12003" s="20"/>
      <c r="GOR12003" s="20"/>
      <c r="GOS12003" s="20"/>
      <c r="GOT12003" s="20"/>
      <c r="GOU12003" s="20"/>
      <c r="GOV12003" s="20"/>
      <c r="GOW12003" s="20"/>
      <c r="GOX12003" s="20"/>
      <c r="GOY12003" s="20"/>
      <c r="GOZ12003" s="20"/>
      <c r="GPA12003" s="20"/>
      <c r="GPB12003" s="20"/>
      <c r="GPC12003" s="20"/>
      <c r="GPD12003" s="20"/>
      <c r="GPE12003" s="20"/>
      <c r="GPF12003" s="20"/>
      <c r="GPG12003" s="20"/>
      <c r="GPH12003" s="20"/>
      <c r="GPI12003" s="20"/>
      <c r="GPJ12003" s="20"/>
      <c r="GPK12003" s="20"/>
      <c r="GPL12003" s="20"/>
      <c r="GPM12003" s="20"/>
      <c r="GPN12003" s="20"/>
      <c r="GPO12003" s="20"/>
      <c r="GPP12003" s="20"/>
      <c r="GPQ12003" s="20"/>
      <c r="GPR12003" s="20"/>
      <c r="GPS12003" s="20"/>
      <c r="GPT12003" s="20"/>
      <c r="GPU12003" s="20"/>
      <c r="GPV12003" s="20"/>
      <c r="GPW12003" s="20"/>
      <c r="GPX12003" s="20"/>
      <c r="GPY12003" s="20"/>
      <c r="GPZ12003" s="20"/>
      <c r="GQA12003" s="20"/>
      <c r="GQB12003" s="20"/>
      <c r="GQC12003" s="20"/>
      <c r="GQD12003" s="20"/>
      <c r="GQE12003" s="20"/>
      <c r="GQF12003" s="20"/>
      <c r="GQG12003" s="20"/>
      <c r="GQH12003" s="20"/>
      <c r="GQI12003" s="20"/>
      <c r="GQJ12003" s="20"/>
      <c r="GQK12003" s="20"/>
      <c r="GQL12003" s="20"/>
      <c r="GQM12003" s="20"/>
      <c r="GQN12003" s="20"/>
      <c r="GQO12003" s="20"/>
      <c r="GQP12003" s="20"/>
      <c r="GQQ12003" s="20"/>
      <c r="GQR12003" s="20"/>
      <c r="GQS12003" s="20"/>
      <c r="GQT12003" s="20"/>
      <c r="GQU12003" s="20"/>
      <c r="GQV12003" s="20"/>
      <c r="GQW12003" s="20"/>
      <c r="GQX12003" s="20"/>
      <c r="GQY12003" s="20"/>
      <c r="GQZ12003" s="20"/>
      <c r="GRA12003" s="20"/>
      <c r="GRB12003" s="20"/>
      <c r="GRC12003" s="20"/>
      <c r="GRD12003" s="20"/>
      <c r="GRE12003" s="20"/>
      <c r="GRF12003" s="20"/>
      <c r="GRG12003" s="20"/>
      <c r="GRH12003" s="20"/>
      <c r="GRI12003" s="20"/>
      <c r="GRJ12003" s="20"/>
      <c r="GRK12003" s="20"/>
      <c r="GRL12003" s="20"/>
      <c r="GRM12003" s="20"/>
      <c r="GRN12003" s="20"/>
      <c r="GRO12003" s="20"/>
      <c r="GRP12003" s="20"/>
      <c r="GRQ12003" s="20"/>
      <c r="GRR12003" s="20"/>
      <c r="GRS12003" s="20"/>
      <c r="GRT12003" s="20"/>
      <c r="GRU12003" s="20"/>
      <c r="GRV12003" s="20"/>
      <c r="GRW12003" s="20"/>
      <c r="GRX12003" s="20"/>
      <c r="GRY12003" s="20"/>
      <c r="GRZ12003" s="20"/>
      <c r="GSA12003" s="20"/>
      <c r="GSB12003" s="20"/>
      <c r="GSC12003" s="20"/>
      <c r="GSD12003" s="20"/>
      <c r="GSE12003" s="20"/>
      <c r="GSF12003" s="20"/>
      <c r="GSG12003" s="20"/>
      <c r="GSH12003" s="20"/>
      <c r="GSI12003" s="20"/>
      <c r="GSJ12003" s="20"/>
      <c r="GSK12003" s="20"/>
      <c r="GSL12003" s="20"/>
      <c r="GSM12003" s="20"/>
      <c r="GSN12003" s="20"/>
      <c r="GSO12003" s="20"/>
      <c r="GSP12003" s="20"/>
      <c r="GSQ12003" s="20"/>
      <c r="GSR12003" s="20"/>
      <c r="GSS12003" s="20"/>
      <c r="GST12003" s="20"/>
      <c r="GSU12003" s="20"/>
      <c r="GSV12003" s="20"/>
      <c r="GSW12003" s="20"/>
      <c r="GSX12003" s="20"/>
      <c r="GSY12003" s="20"/>
      <c r="GSZ12003" s="20"/>
      <c r="GTA12003" s="20"/>
      <c r="GTB12003" s="20"/>
      <c r="GTC12003" s="20"/>
      <c r="GTD12003" s="20"/>
      <c r="GTE12003" s="20"/>
      <c r="GTF12003" s="20"/>
      <c r="GTG12003" s="20"/>
      <c r="GTH12003" s="20"/>
      <c r="GTI12003" s="20"/>
      <c r="GTJ12003" s="20"/>
      <c r="GTK12003" s="20"/>
      <c r="GTL12003" s="20"/>
      <c r="GTM12003" s="20"/>
      <c r="GTN12003" s="20"/>
      <c r="GTO12003" s="20"/>
      <c r="GTP12003" s="20"/>
      <c r="GTQ12003" s="20"/>
      <c r="GTR12003" s="20"/>
      <c r="GTS12003" s="20"/>
      <c r="GTT12003" s="20"/>
      <c r="GTU12003" s="20"/>
      <c r="GTV12003" s="20"/>
      <c r="GTW12003" s="20"/>
      <c r="GTX12003" s="20"/>
      <c r="GTY12003" s="20"/>
      <c r="GTZ12003" s="20"/>
      <c r="GUA12003" s="20"/>
      <c r="GUB12003" s="20"/>
      <c r="GUC12003" s="20"/>
      <c r="GUD12003" s="20"/>
      <c r="GUE12003" s="20"/>
      <c r="GUF12003" s="20"/>
      <c r="GUG12003" s="20"/>
      <c r="GUH12003" s="20"/>
      <c r="GUI12003" s="20"/>
      <c r="GUJ12003" s="20"/>
      <c r="GUK12003" s="20"/>
      <c r="GUL12003" s="20"/>
      <c r="GUM12003" s="20"/>
      <c r="GUN12003" s="20"/>
      <c r="GUO12003" s="20"/>
      <c r="GUP12003" s="20"/>
      <c r="GUQ12003" s="20"/>
      <c r="GUR12003" s="20"/>
      <c r="GUS12003" s="20"/>
      <c r="GUT12003" s="20"/>
      <c r="GUU12003" s="20"/>
      <c r="GUV12003" s="20"/>
      <c r="GUW12003" s="20"/>
      <c r="GUX12003" s="20"/>
      <c r="GUY12003" s="20"/>
      <c r="GUZ12003" s="20"/>
      <c r="GVA12003" s="20"/>
      <c r="GVB12003" s="20"/>
      <c r="GVC12003" s="20"/>
      <c r="GVD12003" s="20"/>
      <c r="GVE12003" s="20"/>
      <c r="GVF12003" s="20"/>
      <c r="GVG12003" s="20"/>
      <c r="GVH12003" s="20"/>
      <c r="GVI12003" s="20"/>
      <c r="GVJ12003" s="20"/>
      <c r="GVK12003" s="20"/>
      <c r="GVL12003" s="20"/>
      <c r="GVM12003" s="20"/>
      <c r="GVN12003" s="20"/>
      <c r="GVO12003" s="20"/>
      <c r="GVP12003" s="20"/>
      <c r="GVQ12003" s="20"/>
      <c r="GVR12003" s="20"/>
      <c r="GVS12003" s="20"/>
      <c r="GVT12003" s="20"/>
      <c r="GVU12003" s="20"/>
      <c r="GVV12003" s="20"/>
      <c r="GVW12003" s="20"/>
      <c r="GVX12003" s="20"/>
      <c r="GVY12003" s="20"/>
      <c r="GVZ12003" s="20"/>
      <c r="GWA12003" s="20"/>
      <c r="GWB12003" s="20"/>
      <c r="GWC12003" s="20"/>
      <c r="GWD12003" s="20"/>
      <c r="GWE12003" s="20"/>
      <c r="GWF12003" s="20"/>
      <c r="GWG12003" s="20"/>
      <c r="GWH12003" s="20"/>
      <c r="GWI12003" s="20"/>
      <c r="GWJ12003" s="20"/>
      <c r="GWK12003" s="20"/>
      <c r="GWL12003" s="20"/>
      <c r="GWM12003" s="20"/>
      <c r="GWN12003" s="20"/>
      <c r="GWO12003" s="20"/>
      <c r="GWP12003" s="20"/>
      <c r="GWQ12003" s="20"/>
      <c r="GWR12003" s="20"/>
      <c r="GWS12003" s="20"/>
      <c r="GWT12003" s="20"/>
      <c r="GWU12003" s="20"/>
      <c r="GWV12003" s="20"/>
      <c r="GWW12003" s="20"/>
      <c r="GWX12003" s="20"/>
      <c r="GWY12003" s="20"/>
      <c r="GWZ12003" s="20"/>
      <c r="GXA12003" s="20"/>
      <c r="GXB12003" s="20"/>
      <c r="GXC12003" s="20"/>
      <c r="GXD12003" s="20"/>
      <c r="GXE12003" s="20"/>
      <c r="GXF12003" s="20"/>
      <c r="GXG12003" s="20"/>
      <c r="GXH12003" s="20"/>
      <c r="GXI12003" s="20"/>
      <c r="GXJ12003" s="20"/>
      <c r="GXK12003" s="20"/>
      <c r="GXL12003" s="20"/>
      <c r="GXM12003" s="20"/>
      <c r="GXN12003" s="20"/>
      <c r="GXO12003" s="20"/>
      <c r="GXP12003" s="20"/>
      <c r="GXQ12003" s="20"/>
      <c r="GXR12003" s="20"/>
      <c r="GXS12003" s="20"/>
      <c r="GXT12003" s="20"/>
      <c r="GXU12003" s="20"/>
      <c r="GXV12003" s="20"/>
      <c r="GXW12003" s="20"/>
      <c r="GXX12003" s="20"/>
      <c r="GXY12003" s="20"/>
      <c r="GXZ12003" s="20"/>
      <c r="GYA12003" s="20"/>
      <c r="GYB12003" s="20"/>
      <c r="GYC12003" s="20"/>
      <c r="GYD12003" s="20"/>
      <c r="GYE12003" s="20"/>
      <c r="GYF12003" s="20"/>
      <c r="GYG12003" s="20"/>
      <c r="GYH12003" s="20"/>
      <c r="GYI12003" s="20"/>
      <c r="GYJ12003" s="20"/>
      <c r="GYK12003" s="20"/>
      <c r="GYL12003" s="20"/>
      <c r="GYM12003" s="20"/>
      <c r="GYN12003" s="20"/>
      <c r="GYO12003" s="20"/>
      <c r="GYP12003" s="20"/>
      <c r="GYQ12003" s="20"/>
      <c r="GYR12003" s="20"/>
      <c r="GYS12003" s="20"/>
      <c r="GYT12003" s="20"/>
      <c r="GYU12003" s="20"/>
      <c r="GYV12003" s="20"/>
      <c r="GYW12003" s="20"/>
      <c r="GYX12003" s="20"/>
      <c r="GYY12003" s="20"/>
      <c r="GYZ12003" s="20"/>
      <c r="GZA12003" s="20"/>
      <c r="GZB12003" s="20"/>
      <c r="GZC12003" s="20"/>
      <c r="GZD12003" s="20"/>
      <c r="GZE12003" s="20"/>
      <c r="GZF12003" s="20"/>
      <c r="GZG12003" s="20"/>
      <c r="GZH12003" s="20"/>
      <c r="GZI12003" s="20"/>
      <c r="GZJ12003" s="20"/>
      <c r="GZK12003" s="20"/>
      <c r="GZL12003" s="20"/>
      <c r="GZM12003" s="20"/>
      <c r="GZN12003" s="20"/>
      <c r="GZO12003" s="20"/>
      <c r="GZP12003" s="20"/>
      <c r="GZQ12003" s="20"/>
      <c r="GZR12003" s="20"/>
      <c r="GZS12003" s="20"/>
      <c r="GZT12003" s="20"/>
      <c r="GZU12003" s="20"/>
      <c r="GZV12003" s="20"/>
      <c r="GZW12003" s="20"/>
      <c r="GZX12003" s="20"/>
      <c r="GZY12003" s="20"/>
      <c r="GZZ12003" s="20"/>
      <c r="HAA12003" s="20"/>
      <c r="HAB12003" s="20"/>
      <c r="HAC12003" s="20"/>
      <c r="HAD12003" s="20"/>
      <c r="HAE12003" s="20"/>
      <c r="HAF12003" s="20"/>
      <c r="HAG12003" s="20"/>
      <c r="HAH12003" s="20"/>
      <c r="HAI12003" s="20"/>
      <c r="HAJ12003" s="20"/>
      <c r="HAK12003" s="20"/>
      <c r="HAL12003" s="20"/>
      <c r="HAM12003" s="20"/>
      <c r="HAN12003" s="20"/>
      <c r="HAO12003" s="20"/>
      <c r="HAP12003" s="20"/>
      <c r="HAQ12003" s="20"/>
      <c r="HAR12003" s="20"/>
      <c r="HAS12003" s="20"/>
      <c r="HAT12003" s="20"/>
      <c r="HAU12003" s="20"/>
      <c r="HAV12003" s="20"/>
      <c r="HAW12003" s="20"/>
      <c r="HAX12003" s="20"/>
      <c r="HAY12003" s="20"/>
      <c r="HAZ12003" s="20"/>
      <c r="HBA12003" s="20"/>
      <c r="HBB12003" s="20"/>
      <c r="HBC12003" s="20"/>
      <c r="HBD12003" s="20"/>
      <c r="HBE12003" s="20"/>
      <c r="HBF12003" s="20"/>
      <c r="HBG12003" s="20"/>
      <c r="HBH12003" s="20"/>
      <c r="HBI12003" s="20"/>
      <c r="HBJ12003" s="20"/>
      <c r="HBK12003" s="20"/>
      <c r="HBL12003" s="20"/>
      <c r="HBM12003" s="20"/>
      <c r="HBN12003" s="20"/>
      <c r="HBO12003" s="20"/>
      <c r="HBP12003" s="20"/>
      <c r="HBQ12003" s="20"/>
      <c r="HBR12003" s="20"/>
      <c r="HBS12003" s="20"/>
      <c r="HBT12003" s="20"/>
      <c r="HBU12003" s="20"/>
      <c r="HBV12003" s="20"/>
      <c r="HBW12003" s="20"/>
      <c r="HBX12003" s="20"/>
      <c r="HBY12003" s="20"/>
      <c r="HBZ12003" s="20"/>
      <c r="HCA12003" s="20"/>
      <c r="HCB12003" s="20"/>
      <c r="HCC12003" s="20"/>
      <c r="HCD12003" s="20"/>
      <c r="HCE12003" s="20"/>
      <c r="HCF12003" s="20"/>
      <c r="HCG12003" s="20"/>
      <c r="HCH12003" s="20"/>
      <c r="HCI12003" s="20"/>
      <c r="HCJ12003" s="20"/>
      <c r="HCK12003" s="20"/>
      <c r="HCL12003" s="20"/>
      <c r="HCM12003" s="20"/>
      <c r="HCN12003" s="20"/>
      <c r="HCO12003" s="20"/>
      <c r="HCP12003" s="20"/>
      <c r="HCQ12003" s="20"/>
      <c r="HCR12003" s="20"/>
      <c r="HCS12003" s="20"/>
      <c r="HCT12003" s="20"/>
      <c r="HCU12003" s="20"/>
      <c r="HCV12003" s="20"/>
      <c r="HCW12003" s="20"/>
      <c r="HCX12003" s="20"/>
      <c r="HCY12003" s="20"/>
      <c r="HCZ12003" s="20"/>
      <c r="HDA12003" s="20"/>
      <c r="HDB12003" s="20"/>
      <c r="HDC12003" s="20"/>
      <c r="HDD12003" s="20"/>
      <c r="HDE12003" s="20"/>
      <c r="HDF12003" s="20"/>
      <c r="HDG12003" s="20"/>
      <c r="HDH12003" s="20"/>
      <c r="HDI12003" s="20"/>
      <c r="HDJ12003" s="20"/>
      <c r="HDK12003" s="20"/>
      <c r="HDL12003" s="20"/>
      <c r="HDM12003" s="20"/>
      <c r="HDN12003" s="20"/>
      <c r="HDO12003" s="20"/>
      <c r="HDP12003" s="20"/>
      <c r="HDQ12003" s="20"/>
      <c r="HDR12003" s="20"/>
      <c r="HDS12003" s="20"/>
      <c r="HDT12003" s="20"/>
      <c r="HDU12003" s="20"/>
      <c r="HDV12003" s="20"/>
      <c r="HDW12003" s="20"/>
      <c r="HDX12003" s="20"/>
      <c r="HDY12003" s="20"/>
      <c r="HDZ12003" s="20"/>
      <c r="HEA12003" s="20"/>
      <c r="HEB12003" s="20"/>
      <c r="HEC12003" s="20"/>
      <c r="HED12003" s="20"/>
      <c r="HEE12003" s="20"/>
      <c r="HEF12003" s="20"/>
      <c r="HEG12003" s="20"/>
      <c r="HEH12003" s="20"/>
      <c r="HEI12003" s="20"/>
      <c r="HEJ12003" s="20"/>
      <c r="HEK12003" s="20"/>
      <c r="HEL12003" s="20"/>
      <c r="HEM12003" s="20"/>
      <c r="HEN12003" s="20"/>
      <c r="HEO12003" s="20"/>
      <c r="HEP12003" s="20"/>
      <c r="HEQ12003" s="20"/>
      <c r="HER12003" s="20"/>
      <c r="HES12003" s="20"/>
      <c r="HET12003" s="20"/>
      <c r="HEU12003" s="20"/>
      <c r="HEV12003" s="20"/>
      <c r="HEW12003" s="20"/>
      <c r="HEX12003" s="20"/>
      <c r="HEY12003" s="20"/>
      <c r="HEZ12003" s="20"/>
      <c r="HFA12003" s="20"/>
      <c r="HFB12003" s="20"/>
      <c r="HFC12003" s="20"/>
      <c r="HFD12003" s="20"/>
      <c r="HFE12003" s="20"/>
      <c r="HFF12003" s="20"/>
      <c r="HFG12003" s="20"/>
      <c r="HFH12003" s="20"/>
      <c r="HFI12003" s="20"/>
      <c r="HFJ12003" s="20"/>
      <c r="HFK12003" s="20"/>
      <c r="HFL12003" s="20"/>
      <c r="HFM12003" s="20"/>
      <c r="HFN12003" s="20"/>
      <c r="HFO12003" s="20"/>
      <c r="HFP12003" s="20"/>
      <c r="HFQ12003" s="20"/>
      <c r="HFR12003" s="20"/>
      <c r="HFS12003" s="20"/>
      <c r="HFT12003" s="20"/>
      <c r="HFU12003" s="20"/>
      <c r="HFV12003" s="20"/>
      <c r="HFW12003" s="20"/>
      <c r="HFX12003" s="20"/>
      <c r="HFY12003" s="20"/>
      <c r="HFZ12003" s="20"/>
      <c r="HGA12003" s="20"/>
      <c r="HGB12003" s="20"/>
      <c r="HGC12003" s="20"/>
      <c r="HGD12003" s="20"/>
      <c r="HGE12003" s="20"/>
      <c r="HGF12003" s="20"/>
      <c r="HGG12003" s="20"/>
      <c r="HGH12003" s="20"/>
      <c r="HGI12003" s="20"/>
      <c r="HGJ12003" s="20"/>
      <c r="HGK12003" s="20"/>
      <c r="HGL12003" s="20"/>
      <c r="HGM12003" s="20"/>
      <c r="HGN12003" s="20"/>
      <c r="HGO12003" s="20"/>
      <c r="HGP12003" s="20"/>
      <c r="HGQ12003" s="20"/>
      <c r="HGR12003" s="20"/>
      <c r="HGS12003" s="20"/>
      <c r="HGT12003" s="20"/>
      <c r="HGU12003" s="20"/>
      <c r="HGV12003" s="20"/>
      <c r="HGW12003" s="20"/>
      <c r="HGX12003" s="20"/>
      <c r="HGY12003" s="20"/>
      <c r="HGZ12003" s="20"/>
      <c r="HHA12003" s="20"/>
      <c r="HHB12003" s="20"/>
      <c r="HHC12003" s="20"/>
      <c r="HHD12003" s="20"/>
      <c r="HHE12003" s="20"/>
      <c r="HHF12003" s="20"/>
      <c r="HHG12003" s="20"/>
      <c r="HHH12003" s="20"/>
      <c r="HHI12003" s="20"/>
      <c r="HHJ12003" s="20"/>
      <c r="HHK12003" s="20"/>
      <c r="HHL12003" s="20"/>
      <c r="HHM12003" s="20"/>
      <c r="HHN12003" s="20"/>
      <c r="HHO12003" s="20"/>
      <c r="HHP12003" s="20"/>
      <c r="HHQ12003" s="20"/>
      <c r="HHR12003" s="20"/>
      <c r="HHS12003" s="20"/>
      <c r="HHT12003" s="20"/>
      <c r="HHU12003" s="20"/>
      <c r="HHV12003" s="20"/>
      <c r="HHW12003" s="20"/>
      <c r="HHX12003" s="20"/>
      <c r="HHY12003" s="20"/>
      <c r="HHZ12003" s="20"/>
      <c r="HIA12003" s="20"/>
      <c r="HIB12003" s="20"/>
      <c r="HIC12003" s="20"/>
      <c r="HID12003" s="20"/>
      <c r="HIE12003" s="20"/>
      <c r="HIF12003" s="20"/>
      <c r="HIG12003" s="20"/>
      <c r="HIH12003" s="20"/>
      <c r="HII12003" s="20"/>
      <c r="HIJ12003" s="20"/>
      <c r="HIK12003" s="20"/>
      <c r="HIL12003" s="20"/>
      <c r="HIM12003" s="20"/>
      <c r="HIN12003" s="20"/>
      <c r="HIO12003" s="20"/>
      <c r="HIP12003" s="20"/>
      <c r="HIQ12003" s="20"/>
      <c r="HIR12003" s="20"/>
      <c r="HIS12003" s="20"/>
      <c r="HIT12003" s="20"/>
      <c r="HIU12003" s="20"/>
      <c r="HIV12003" s="20"/>
      <c r="HIW12003" s="20"/>
      <c r="HIX12003" s="20"/>
      <c r="HIY12003" s="20"/>
      <c r="HIZ12003" s="20"/>
      <c r="HJA12003" s="20"/>
      <c r="HJB12003" s="20"/>
      <c r="HJC12003" s="20"/>
      <c r="HJD12003" s="20"/>
      <c r="HJE12003" s="20"/>
      <c r="HJF12003" s="20"/>
      <c r="HJG12003" s="20"/>
      <c r="HJH12003" s="20"/>
      <c r="HJI12003" s="20"/>
      <c r="HJJ12003" s="20"/>
      <c r="HJK12003" s="20"/>
      <c r="HJL12003" s="20"/>
      <c r="HJM12003" s="20"/>
      <c r="HJN12003" s="20"/>
      <c r="HJO12003" s="20"/>
      <c r="HJP12003" s="20"/>
      <c r="HJQ12003" s="20"/>
      <c r="HJR12003" s="20"/>
      <c r="HJS12003" s="20"/>
      <c r="HJT12003" s="20"/>
      <c r="HJU12003" s="20"/>
      <c r="HJV12003" s="20"/>
      <c r="HJW12003" s="20"/>
      <c r="HJX12003" s="20"/>
      <c r="HJY12003" s="20"/>
      <c r="HJZ12003" s="20"/>
      <c r="HKA12003" s="20"/>
      <c r="HKB12003" s="20"/>
      <c r="HKC12003" s="20"/>
      <c r="HKD12003" s="20"/>
      <c r="HKE12003" s="20"/>
      <c r="HKF12003" s="20"/>
      <c r="HKG12003" s="20"/>
      <c r="HKH12003" s="20"/>
      <c r="HKI12003" s="20"/>
      <c r="HKJ12003" s="20"/>
      <c r="HKK12003" s="20"/>
      <c r="HKL12003" s="20"/>
      <c r="HKM12003" s="20"/>
      <c r="HKN12003" s="20"/>
      <c r="HKO12003" s="20"/>
      <c r="HKP12003" s="20"/>
      <c r="HKQ12003" s="20"/>
      <c r="HKR12003" s="20"/>
      <c r="HKS12003" s="20"/>
      <c r="HKT12003" s="20"/>
      <c r="HKU12003" s="20"/>
      <c r="HKV12003" s="20"/>
      <c r="HKW12003" s="20"/>
      <c r="HKX12003" s="20"/>
      <c r="HKY12003" s="20"/>
      <c r="HKZ12003" s="20"/>
      <c r="HLA12003" s="20"/>
      <c r="HLB12003" s="20"/>
      <c r="HLC12003" s="20"/>
      <c r="HLD12003" s="20"/>
      <c r="HLE12003" s="20"/>
      <c r="HLF12003" s="20"/>
      <c r="HLG12003" s="20"/>
      <c r="HLH12003" s="20"/>
      <c r="HLI12003" s="20"/>
      <c r="HLJ12003" s="20"/>
      <c r="HLK12003" s="20"/>
      <c r="HLL12003" s="20"/>
      <c r="HLM12003" s="20"/>
      <c r="HLN12003" s="20"/>
      <c r="HLO12003" s="20"/>
      <c r="HLP12003" s="20"/>
      <c r="HLQ12003" s="20"/>
      <c r="HLR12003" s="20"/>
      <c r="HLS12003" s="20"/>
      <c r="HLT12003" s="20"/>
      <c r="HLU12003" s="20"/>
      <c r="HLV12003" s="20"/>
      <c r="HLW12003" s="20"/>
      <c r="HLX12003" s="20"/>
      <c r="HLY12003" s="20"/>
      <c r="HLZ12003" s="20"/>
      <c r="HMA12003" s="20"/>
      <c r="HMB12003" s="20"/>
      <c r="HMC12003" s="20"/>
      <c r="HMD12003" s="20"/>
      <c r="HME12003" s="20"/>
      <c r="HMF12003" s="20"/>
      <c r="HMG12003" s="20"/>
      <c r="HMH12003" s="20"/>
      <c r="HMI12003" s="20"/>
      <c r="HMJ12003" s="20"/>
      <c r="HMK12003" s="20"/>
      <c r="HML12003" s="20"/>
      <c r="HMM12003" s="20"/>
      <c r="HMN12003" s="20"/>
      <c r="HMO12003" s="20"/>
      <c r="HMP12003" s="20"/>
      <c r="HMQ12003" s="20"/>
      <c r="HMR12003" s="20"/>
      <c r="HMS12003" s="20"/>
      <c r="HMT12003" s="20"/>
      <c r="HMU12003" s="20"/>
      <c r="HMV12003" s="20"/>
      <c r="HMW12003" s="20"/>
      <c r="HMX12003" s="20"/>
      <c r="HMY12003" s="20"/>
      <c r="HMZ12003" s="20"/>
      <c r="HNA12003" s="20"/>
      <c r="HNB12003" s="20"/>
      <c r="HNC12003" s="20"/>
      <c r="HND12003" s="20"/>
      <c r="HNE12003" s="20"/>
      <c r="HNF12003" s="20"/>
      <c r="HNG12003" s="20"/>
      <c r="HNH12003" s="20"/>
      <c r="HNI12003" s="20"/>
      <c r="HNJ12003" s="20"/>
      <c r="HNK12003" s="20"/>
      <c r="HNL12003" s="20"/>
      <c r="HNM12003" s="20"/>
      <c r="HNN12003" s="20"/>
      <c r="HNO12003" s="20"/>
      <c r="HNP12003" s="20"/>
      <c r="HNQ12003" s="20"/>
      <c r="HNR12003" s="20"/>
      <c r="HNS12003" s="20"/>
      <c r="HNT12003" s="20"/>
      <c r="HNU12003" s="20"/>
      <c r="HNV12003" s="20"/>
      <c r="HNW12003" s="20"/>
      <c r="HNX12003" s="20"/>
      <c r="HNY12003" s="20"/>
      <c r="HNZ12003" s="20"/>
      <c r="HOA12003" s="20"/>
      <c r="HOB12003" s="20"/>
      <c r="HOC12003" s="20"/>
      <c r="HOD12003" s="20"/>
      <c r="HOE12003" s="20"/>
      <c r="HOF12003" s="20"/>
      <c r="HOG12003" s="20"/>
      <c r="HOH12003" s="20"/>
      <c r="HOI12003" s="20"/>
      <c r="HOJ12003" s="20"/>
      <c r="HOK12003" s="20"/>
      <c r="HOL12003" s="20"/>
      <c r="HOM12003" s="20"/>
      <c r="HON12003" s="20"/>
      <c r="HOO12003" s="20"/>
      <c r="HOP12003" s="20"/>
      <c r="HOQ12003" s="20"/>
      <c r="HOR12003" s="20"/>
      <c r="HOS12003" s="20"/>
      <c r="HOT12003" s="20"/>
      <c r="HOU12003" s="20"/>
      <c r="HOV12003" s="20"/>
      <c r="HOW12003" s="20"/>
      <c r="HOX12003" s="20"/>
      <c r="HOY12003" s="20"/>
      <c r="HOZ12003" s="20"/>
      <c r="HPA12003" s="20"/>
      <c r="HPB12003" s="20"/>
      <c r="HPC12003" s="20"/>
      <c r="HPD12003" s="20"/>
      <c r="HPE12003" s="20"/>
      <c r="HPF12003" s="20"/>
      <c r="HPG12003" s="20"/>
      <c r="HPH12003" s="20"/>
      <c r="HPI12003" s="20"/>
      <c r="HPJ12003" s="20"/>
      <c r="HPK12003" s="20"/>
      <c r="HPL12003" s="20"/>
      <c r="HPM12003" s="20"/>
      <c r="HPN12003" s="20"/>
      <c r="HPO12003" s="20"/>
      <c r="HPP12003" s="20"/>
      <c r="HPQ12003" s="20"/>
      <c r="HPR12003" s="20"/>
      <c r="HPS12003" s="20"/>
      <c r="HPT12003" s="20"/>
      <c r="HPU12003" s="20"/>
      <c r="HPV12003" s="20"/>
      <c r="HPW12003" s="20"/>
      <c r="HPX12003" s="20"/>
      <c r="HPY12003" s="20"/>
      <c r="HPZ12003" s="20"/>
      <c r="HQA12003" s="20"/>
      <c r="HQB12003" s="20"/>
      <c r="HQC12003" s="20"/>
      <c r="HQD12003" s="20"/>
      <c r="HQE12003" s="20"/>
      <c r="HQF12003" s="20"/>
      <c r="HQG12003" s="20"/>
      <c r="HQH12003" s="20"/>
      <c r="HQI12003" s="20"/>
      <c r="HQJ12003" s="20"/>
      <c r="HQK12003" s="20"/>
      <c r="HQL12003" s="20"/>
      <c r="HQM12003" s="20"/>
      <c r="HQN12003" s="20"/>
      <c r="HQO12003" s="20"/>
      <c r="HQP12003" s="20"/>
      <c r="HQQ12003" s="20"/>
      <c r="HQR12003" s="20"/>
      <c r="HQS12003" s="20"/>
      <c r="HQT12003" s="20"/>
      <c r="HQU12003" s="20"/>
      <c r="HQV12003" s="20"/>
      <c r="HQW12003" s="20"/>
      <c r="HQX12003" s="20"/>
      <c r="HQY12003" s="20"/>
      <c r="HQZ12003" s="20"/>
      <c r="HRA12003" s="20"/>
      <c r="HRB12003" s="20"/>
      <c r="HRC12003" s="20"/>
      <c r="HRD12003" s="20"/>
      <c r="HRE12003" s="20"/>
      <c r="HRF12003" s="20"/>
      <c r="HRG12003" s="20"/>
      <c r="HRH12003" s="20"/>
      <c r="HRI12003" s="20"/>
      <c r="HRJ12003" s="20"/>
      <c r="HRK12003" s="20"/>
      <c r="HRL12003" s="20"/>
      <c r="HRM12003" s="20"/>
      <c r="HRN12003" s="20"/>
      <c r="HRO12003" s="20"/>
      <c r="HRP12003" s="20"/>
      <c r="HRQ12003" s="20"/>
      <c r="HRR12003" s="20"/>
      <c r="HRS12003" s="20"/>
      <c r="HRT12003" s="20"/>
      <c r="HRU12003" s="20"/>
      <c r="HRV12003" s="20"/>
      <c r="HRW12003" s="20"/>
      <c r="HRX12003" s="20"/>
      <c r="HRY12003" s="20"/>
      <c r="HRZ12003" s="20"/>
      <c r="HSA12003" s="20"/>
      <c r="HSB12003" s="20"/>
      <c r="HSC12003" s="20"/>
      <c r="HSD12003" s="20"/>
      <c r="HSE12003" s="20"/>
      <c r="HSF12003" s="20"/>
      <c r="HSG12003" s="20"/>
      <c r="HSH12003" s="20"/>
      <c r="HSI12003" s="20"/>
      <c r="HSJ12003" s="20"/>
      <c r="HSK12003" s="20"/>
      <c r="HSL12003" s="20"/>
      <c r="HSM12003" s="20"/>
      <c r="HSN12003" s="20"/>
      <c r="HSO12003" s="20"/>
      <c r="HSP12003" s="20"/>
      <c r="HSQ12003" s="20"/>
      <c r="HSR12003" s="20"/>
      <c r="HSS12003" s="20"/>
      <c r="HST12003" s="20"/>
      <c r="HSU12003" s="20"/>
      <c r="HSV12003" s="20"/>
      <c r="HSW12003" s="20"/>
      <c r="HSX12003" s="20"/>
      <c r="HSY12003" s="20"/>
      <c r="HSZ12003" s="20"/>
      <c r="HTA12003" s="20"/>
      <c r="HTB12003" s="20"/>
      <c r="HTC12003" s="20"/>
      <c r="HTD12003" s="20"/>
      <c r="HTE12003" s="20"/>
      <c r="HTF12003" s="20"/>
      <c r="HTG12003" s="20"/>
      <c r="HTH12003" s="20"/>
      <c r="HTI12003" s="20"/>
      <c r="HTJ12003" s="20"/>
      <c r="HTK12003" s="20"/>
      <c r="HTL12003" s="20"/>
      <c r="HTM12003" s="20"/>
      <c r="HTN12003" s="20"/>
      <c r="HTO12003" s="20"/>
      <c r="HTP12003" s="20"/>
      <c r="HTQ12003" s="20"/>
      <c r="HTR12003" s="20"/>
      <c r="HTS12003" s="20"/>
      <c r="HTT12003" s="20"/>
      <c r="HTU12003" s="20"/>
      <c r="HTV12003" s="20"/>
      <c r="HTW12003" s="20"/>
      <c r="HTX12003" s="20"/>
      <c r="HTY12003" s="20"/>
      <c r="HTZ12003" s="20"/>
      <c r="HUA12003" s="20"/>
      <c r="HUB12003" s="20"/>
      <c r="HUC12003" s="20"/>
      <c r="HUD12003" s="20"/>
      <c r="HUE12003" s="20"/>
      <c r="HUF12003" s="20"/>
      <c r="HUG12003" s="20"/>
      <c r="HUH12003" s="20"/>
      <c r="HUI12003" s="20"/>
      <c r="HUJ12003" s="20"/>
      <c r="HUK12003" s="20"/>
      <c r="HUL12003" s="20"/>
      <c r="HUM12003" s="20"/>
      <c r="HUN12003" s="20"/>
      <c r="HUO12003" s="20"/>
      <c r="HUP12003" s="20"/>
      <c r="HUQ12003" s="20"/>
      <c r="HUR12003" s="20"/>
      <c r="HUS12003" s="20"/>
      <c r="HUT12003" s="20"/>
      <c r="HUU12003" s="20"/>
      <c r="HUV12003" s="20"/>
      <c r="HUW12003" s="20"/>
      <c r="HUX12003" s="20"/>
      <c r="HUY12003" s="20"/>
      <c r="HUZ12003" s="20"/>
      <c r="HVA12003" s="20"/>
      <c r="HVB12003" s="20"/>
      <c r="HVC12003" s="20"/>
      <c r="HVD12003" s="20"/>
      <c r="HVE12003" s="20"/>
      <c r="HVF12003" s="20"/>
      <c r="HVG12003" s="20"/>
      <c r="HVH12003" s="20"/>
      <c r="HVI12003" s="20"/>
      <c r="HVJ12003" s="20"/>
      <c r="HVK12003" s="20"/>
      <c r="HVL12003" s="20"/>
      <c r="HVM12003" s="20"/>
      <c r="HVN12003" s="20"/>
      <c r="HVO12003" s="20"/>
      <c r="HVP12003" s="20"/>
      <c r="HVQ12003" s="20"/>
      <c r="HVR12003" s="20"/>
      <c r="HVS12003" s="20"/>
      <c r="HVT12003" s="20"/>
      <c r="HVU12003" s="20"/>
      <c r="HVV12003" s="20"/>
      <c r="HVW12003" s="20"/>
      <c r="HVX12003" s="20"/>
      <c r="HVY12003" s="20"/>
      <c r="HVZ12003" s="20"/>
      <c r="HWA12003" s="20"/>
      <c r="HWB12003" s="20"/>
      <c r="HWC12003" s="20"/>
      <c r="HWD12003" s="20"/>
      <c r="HWE12003" s="20"/>
      <c r="HWF12003" s="20"/>
      <c r="HWG12003" s="20"/>
      <c r="HWH12003" s="20"/>
      <c r="HWI12003" s="20"/>
      <c r="HWJ12003" s="20"/>
      <c r="HWK12003" s="20"/>
      <c r="HWL12003" s="20"/>
      <c r="HWM12003" s="20"/>
      <c r="HWN12003" s="20"/>
      <c r="HWO12003" s="20"/>
      <c r="HWP12003" s="20"/>
      <c r="HWQ12003" s="20"/>
      <c r="HWR12003" s="20"/>
      <c r="HWS12003" s="20"/>
      <c r="HWT12003" s="20"/>
      <c r="HWU12003" s="20"/>
      <c r="HWV12003" s="20"/>
      <c r="HWW12003" s="20"/>
      <c r="HWX12003" s="20"/>
      <c r="HWY12003" s="20"/>
      <c r="HWZ12003" s="20"/>
      <c r="HXA12003" s="20"/>
      <c r="HXB12003" s="20"/>
      <c r="HXC12003" s="20"/>
      <c r="HXD12003" s="20"/>
      <c r="HXE12003" s="20"/>
      <c r="HXF12003" s="20"/>
      <c r="HXG12003" s="20"/>
      <c r="HXH12003" s="20"/>
      <c r="HXI12003" s="20"/>
      <c r="HXJ12003" s="20"/>
      <c r="HXK12003" s="20"/>
      <c r="HXL12003" s="20"/>
      <c r="HXM12003" s="20"/>
      <c r="HXN12003" s="20"/>
      <c r="HXO12003" s="20"/>
      <c r="HXP12003" s="20"/>
      <c r="HXQ12003" s="20"/>
      <c r="HXR12003" s="20"/>
      <c r="HXS12003" s="20"/>
      <c r="HXT12003" s="20"/>
      <c r="HXU12003" s="20"/>
      <c r="HXV12003" s="20"/>
      <c r="HXW12003" s="20"/>
      <c r="HXX12003" s="20"/>
      <c r="HXY12003" s="20"/>
      <c r="HXZ12003" s="20"/>
      <c r="HYA12003" s="20"/>
      <c r="HYB12003" s="20"/>
      <c r="HYC12003" s="20"/>
      <c r="HYD12003" s="20"/>
      <c r="HYE12003" s="20"/>
      <c r="HYF12003" s="20"/>
      <c r="HYG12003" s="20"/>
      <c r="HYH12003" s="20"/>
      <c r="HYI12003" s="20"/>
      <c r="HYJ12003" s="20"/>
      <c r="HYK12003" s="20"/>
      <c r="HYL12003" s="20"/>
      <c r="HYM12003" s="20"/>
      <c r="HYN12003" s="20"/>
      <c r="HYO12003" s="20"/>
      <c r="HYP12003" s="20"/>
      <c r="HYQ12003" s="20"/>
      <c r="HYR12003" s="20"/>
      <c r="HYS12003" s="20"/>
      <c r="HYT12003" s="20"/>
      <c r="HYU12003" s="20"/>
      <c r="HYV12003" s="20"/>
      <c r="HYW12003" s="20"/>
      <c r="HYX12003" s="20"/>
      <c r="HYY12003" s="20"/>
      <c r="HYZ12003" s="20"/>
      <c r="HZA12003" s="20"/>
      <c r="HZB12003" s="20"/>
      <c r="HZC12003" s="20"/>
      <c r="HZD12003" s="20"/>
      <c r="HZE12003" s="20"/>
      <c r="HZF12003" s="20"/>
      <c r="HZG12003" s="20"/>
      <c r="HZH12003" s="20"/>
      <c r="HZI12003" s="20"/>
      <c r="HZJ12003" s="20"/>
      <c r="HZK12003" s="20"/>
      <c r="HZL12003" s="20"/>
      <c r="HZM12003" s="20"/>
      <c r="HZN12003" s="20"/>
      <c r="HZO12003" s="20"/>
      <c r="HZP12003" s="20"/>
      <c r="HZQ12003" s="20"/>
      <c r="HZR12003" s="20"/>
      <c r="HZS12003" s="20"/>
      <c r="HZT12003" s="20"/>
      <c r="HZU12003" s="20"/>
      <c r="HZV12003" s="20"/>
      <c r="HZW12003" s="20"/>
      <c r="HZX12003" s="20"/>
      <c r="HZY12003" s="20"/>
      <c r="HZZ12003" s="20"/>
      <c r="IAA12003" s="20"/>
      <c r="IAB12003" s="20"/>
      <c r="IAC12003" s="20"/>
      <c r="IAD12003" s="20"/>
      <c r="IAE12003" s="20"/>
      <c r="IAF12003" s="20"/>
      <c r="IAG12003" s="20"/>
      <c r="IAH12003" s="20"/>
      <c r="IAI12003" s="20"/>
      <c r="IAJ12003" s="20"/>
      <c r="IAK12003" s="20"/>
      <c r="IAL12003" s="20"/>
      <c r="IAM12003" s="20"/>
      <c r="IAN12003" s="20"/>
      <c r="IAO12003" s="20"/>
      <c r="IAP12003" s="20"/>
      <c r="IAQ12003" s="20"/>
      <c r="IAR12003" s="20"/>
      <c r="IAS12003" s="20"/>
      <c r="IAT12003" s="20"/>
      <c r="IAU12003" s="20"/>
      <c r="IAV12003" s="20"/>
      <c r="IAW12003" s="20"/>
      <c r="IAX12003" s="20"/>
      <c r="IAY12003" s="20"/>
      <c r="IAZ12003" s="20"/>
      <c r="IBA12003" s="20"/>
      <c r="IBB12003" s="20"/>
      <c r="IBC12003" s="20"/>
      <c r="IBD12003" s="20"/>
      <c r="IBE12003" s="20"/>
      <c r="IBF12003" s="20"/>
      <c r="IBG12003" s="20"/>
      <c r="IBH12003" s="20"/>
      <c r="IBI12003" s="20"/>
      <c r="IBJ12003" s="20"/>
      <c r="IBK12003" s="20"/>
      <c r="IBL12003" s="20"/>
      <c r="IBM12003" s="20"/>
      <c r="IBN12003" s="20"/>
      <c r="IBO12003" s="20"/>
      <c r="IBP12003" s="20"/>
      <c r="IBQ12003" s="20"/>
      <c r="IBR12003" s="20"/>
      <c r="IBS12003" s="20"/>
      <c r="IBT12003" s="20"/>
      <c r="IBU12003" s="20"/>
      <c r="IBV12003" s="20"/>
      <c r="IBW12003" s="20"/>
      <c r="IBX12003" s="20"/>
      <c r="IBY12003" s="20"/>
      <c r="IBZ12003" s="20"/>
      <c r="ICA12003" s="20"/>
      <c r="ICB12003" s="20"/>
      <c r="ICC12003" s="20"/>
      <c r="ICD12003" s="20"/>
      <c r="ICE12003" s="20"/>
      <c r="ICF12003" s="20"/>
      <c r="ICG12003" s="20"/>
      <c r="ICH12003" s="20"/>
      <c r="ICI12003" s="20"/>
      <c r="ICJ12003" s="20"/>
      <c r="ICK12003" s="20"/>
      <c r="ICL12003" s="20"/>
      <c r="ICM12003" s="20"/>
      <c r="ICN12003" s="20"/>
      <c r="ICO12003" s="20"/>
      <c r="ICP12003" s="20"/>
      <c r="ICQ12003" s="20"/>
      <c r="ICR12003" s="20"/>
      <c r="ICS12003" s="20"/>
      <c r="ICT12003" s="20"/>
      <c r="ICU12003" s="20"/>
      <c r="ICV12003" s="20"/>
      <c r="ICW12003" s="20"/>
      <c r="ICX12003" s="20"/>
      <c r="ICY12003" s="20"/>
      <c r="ICZ12003" s="20"/>
      <c r="IDA12003" s="20"/>
      <c r="IDB12003" s="20"/>
      <c r="IDC12003" s="20"/>
      <c r="IDD12003" s="20"/>
      <c r="IDE12003" s="20"/>
      <c r="IDF12003" s="20"/>
      <c r="IDG12003" s="20"/>
      <c r="IDH12003" s="20"/>
      <c r="IDI12003" s="20"/>
      <c r="IDJ12003" s="20"/>
      <c r="IDK12003" s="20"/>
      <c r="IDL12003" s="20"/>
      <c r="IDM12003" s="20"/>
      <c r="IDN12003" s="20"/>
      <c r="IDO12003" s="20"/>
      <c r="IDP12003" s="20"/>
      <c r="IDQ12003" s="20"/>
      <c r="IDR12003" s="20"/>
      <c r="IDS12003" s="20"/>
      <c r="IDT12003" s="20"/>
      <c r="IDU12003" s="20"/>
      <c r="IDV12003" s="20"/>
      <c r="IDW12003" s="20"/>
      <c r="IDX12003" s="20"/>
      <c r="IDY12003" s="20"/>
      <c r="IDZ12003" s="20"/>
      <c r="IEA12003" s="20"/>
      <c r="IEB12003" s="20"/>
      <c r="IEC12003" s="20"/>
      <c r="IED12003" s="20"/>
      <c r="IEE12003" s="20"/>
      <c r="IEF12003" s="20"/>
      <c r="IEG12003" s="20"/>
      <c r="IEH12003" s="20"/>
      <c r="IEI12003" s="20"/>
      <c r="IEJ12003" s="20"/>
      <c r="IEK12003" s="20"/>
      <c r="IEL12003" s="20"/>
      <c r="IEM12003" s="20"/>
      <c r="IEN12003" s="20"/>
      <c r="IEO12003" s="20"/>
      <c r="IEP12003" s="20"/>
      <c r="IEQ12003" s="20"/>
      <c r="IER12003" s="20"/>
      <c r="IES12003" s="20"/>
      <c r="IET12003" s="20"/>
      <c r="IEU12003" s="20"/>
      <c r="IEV12003" s="20"/>
      <c r="IEW12003" s="20"/>
      <c r="IEX12003" s="20"/>
      <c r="IEY12003" s="20"/>
      <c r="IEZ12003" s="20"/>
      <c r="IFA12003" s="20"/>
      <c r="IFB12003" s="20"/>
      <c r="IFC12003" s="20"/>
      <c r="IFD12003" s="20"/>
      <c r="IFE12003" s="20"/>
      <c r="IFF12003" s="20"/>
      <c r="IFG12003" s="20"/>
      <c r="IFH12003" s="20"/>
      <c r="IFI12003" s="20"/>
      <c r="IFJ12003" s="20"/>
      <c r="IFK12003" s="20"/>
      <c r="IFL12003" s="20"/>
      <c r="IFM12003" s="20"/>
      <c r="IFN12003" s="20"/>
      <c r="IFO12003" s="20"/>
      <c r="IFP12003" s="20"/>
      <c r="IFQ12003" s="20"/>
      <c r="IFR12003" s="20"/>
      <c r="IFS12003" s="20"/>
      <c r="IFT12003" s="20"/>
      <c r="IFU12003" s="20"/>
      <c r="IFV12003" s="20"/>
      <c r="IFW12003" s="20"/>
      <c r="IFX12003" s="20"/>
      <c r="IFY12003" s="20"/>
      <c r="IFZ12003" s="20"/>
      <c r="IGA12003" s="20"/>
      <c r="IGB12003" s="20"/>
      <c r="IGC12003" s="20"/>
      <c r="IGD12003" s="20"/>
      <c r="IGE12003" s="20"/>
      <c r="IGF12003" s="20"/>
      <c r="IGG12003" s="20"/>
      <c r="IGH12003" s="20"/>
      <c r="IGI12003" s="20"/>
      <c r="IGJ12003" s="20"/>
      <c r="IGK12003" s="20"/>
      <c r="IGL12003" s="20"/>
      <c r="IGM12003" s="20"/>
      <c r="IGN12003" s="20"/>
      <c r="IGO12003" s="20"/>
      <c r="IGP12003" s="20"/>
      <c r="IGQ12003" s="20"/>
      <c r="IGR12003" s="20"/>
      <c r="IGS12003" s="20"/>
      <c r="IGT12003" s="20"/>
      <c r="IGU12003" s="20"/>
      <c r="IGV12003" s="20"/>
      <c r="IGW12003" s="20"/>
      <c r="IGX12003" s="20"/>
      <c r="IGY12003" s="20"/>
      <c r="IGZ12003" s="20"/>
      <c r="IHA12003" s="20"/>
      <c r="IHB12003" s="20"/>
      <c r="IHC12003" s="20"/>
      <c r="IHD12003" s="20"/>
      <c r="IHE12003" s="20"/>
      <c r="IHF12003" s="20"/>
      <c r="IHG12003" s="20"/>
      <c r="IHH12003" s="20"/>
      <c r="IHI12003" s="20"/>
      <c r="IHJ12003" s="20"/>
      <c r="IHK12003" s="20"/>
      <c r="IHL12003" s="20"/>
      <c r="IHM12003" s="20"/>
      <c r="IHN12003" s="20"/>
      <c r="IHO12003" s="20"/>
      <c r="IHP12003" s="20"/>
      <c r="IHQ12003" s="20"/>
      <c r="IHR12003" s="20"/>
      <c r="IHS12003" s="20"/>
      <c r="IHT12003" s="20"/>
      <c r="IHU12003" s="20"/>
      <c r="IHV12003" s="20"/>
      <c r="IHW12003" s="20"/>
      <c r="IHX12003" s="20"/>
      <c r="IHY12003" s="20"/>
      <c r="IHZ12003" s="20"/>
      <c r="IIA12003" s="20"/>
      <c r="IIB12003" s="20"/>
      <c r="IIC12003" s="20"/>
      <c r="IID12003" s="20"/>
      <c r="IIE12003" s="20"/>
      <c r="IIF12003" s="20"/>
      <c r="IIG12003" s="20"/>
      <c r="IIH12003" s="20"/>
      <c r="III12003" s="20"/>
      <c r="IIJ12003" s="20"/>
      <c r="IIK12003" s="20"/>
      <c r="IIL12003" s="20"/>
      <c r="IIM12003" s="20"/>
      <c r="IIN12003" s="20"/>
      <c r="IIO12003" s="20"/>
      <c r="IIP12003" s="20"/>
      <c r="IIQ12003" s="20"/>
      <c r="IIR12003" s="20"/>
      <c r="IIS12003" s="20"/>
      <c r="IIT12003" s="20"/>
      <c r="IIU12003" s="20"/>
      <c r="IIV12003" s="20"/>
      <c r="IIW12003" s="20"/>
      <c r="IIX12003" s="20"/>
      <c r="IIY12003" s="20"/>
      <c r="IIZ12003" s="20"/>
      <c r="IJA12003" s="20"/>
      <c r="IJB12003" s="20"/>
      <c r="IJC12003" s="20"/>
      <c r="IJD12003" s="20"/>
      <c r="IJE12003" s="20"/>
      <c r="IJF12003" s="20"/>
      <c r="IJG12003" s="20"/>
      <c r="IJH12003" s="20"/>
      <c r="IJI12003" s="20"/>
      <c r="IJJ12003" s="20"/>
      <c r="IJK12003" s="20"/>
      <c r="IJL12003" s="20"/>
      <c r="IJM12003" s="20"/>
      <c r="IJN12003" s="20"/>
      <c r="IJO12003" s="20"/>
      <c r="IJP12003" s="20"/>
      <c r="IJQ12003" s="20"/>
      <c r="IJR12003" s="20"/>
      <c r="IJS12003" s="20"/>
      <c r="IJT12003" s="20"/>
      <c r="IJU12003" s="20"/>
      <c r="IJV12003" s="20"/>
      <c r="IJW12003" s="20"/>
      <c r="IJX12003" s="20"/>
      <c r="IJY12003" s="20"/>
      <c r="IJZ12003" s="20"/>
      <c r="IKA12003" s="20"/>
      <c r="IKB12003" s="20"/>
      <c r="IKC12003" s="20"/>
      <c r="IKD12003" s="20"/>
      <c r="IKE12003" s="20"/>
      <c r="IKF12003" s="20"/>
      <c r="IKG12003" s="20"/>
      <c r="IKH12003" s="20"/>
      <c r="IKI12003" s="20"/>
      <c r="IKJ12003" s="20"/>
      <c r="IKK12003" s="20"/>
      <c r="IKL12003" s="20"/>
      <c r="IKM12003" s="20"/>
      <c r="IKN12003" s="20"/>
      <c r="IKO12003" s="20"/>
      <c r="IKP12003" s="20"/>
      <c r="IKQ12003" s="20"/>
      <c r="IKR12003" s="20"/>
      <c r="IKS12003" s="20"/>
      <c r="IKT12003" s="20"/>
      <c r="IKU12003" s="20"/>
      <c r="IKV12003" s="20"/>
      <c r="IKW12003" s="20"/>
      <c r="IKX12003" s="20"/>
      <c r="IKY12003" s="20"/>
      <c r="IKZ12003" s="20"/>
      <c r="ILA12003" s="20"/>
      <c r="ILB12003" s="20"/>
      <c r="ILC12003" s="20"/>
      <c r="ILD12003" s="20"/>
      <c r="ILE12003" s="20"/>
      <c r="ILF12003" s="20"/>
      <c r="ILG12003" s="20"/>
      <c r="ILH12003" s="20"/>
      <c r="ILI12003" s="20"/>
      <c r="ILJ12003" s="20"/>
      <c r="ILK12003" s="20"/>
      <c r="ILL12003" s="20"/>
      <c r="ILM12003" s="20"/>
      <c r="ILN12003" s="20"/>
      <c r="ILO12003" s="20"/>
      <c r="ILP12003" s="20"/>
      <c r="ILQ12003" s="20"/>
      <c r="ILR12003" s="20"/>
      <c r="ILS12003" s="20"/>
      <c r="ILT12003" s="20"/>
      <c r="ILU12003" s="20"/>
      <c r="ILV12003" s="20"/>
      <c r="ILW12003" s="20"/>
      <c r="ILX12003" s="20"/>
      <c r="ILY12003" s="20"/>
      <c r="ILZ12003" s="20"/>
      <c r="IMA12003" s="20"/>
      <c r="IMB12003" s="20"/>
      <c r="IMC12003" s="20"/>
      <c r="IMD12003" s="20"/>
      <c r="IME12003" s="20"/>
      <c r="IMF12003" s="20"/>
      <c r="IMG12003" s="20"/>
      <c r="IMH12003" s="20"/>
      <c r="IMI12003" s="20"/>
      <c r="IMJ12003" s="20"/>
      <c r="IMK12003" s="20"/>
      <c r="IML12003" s="20"/>
      <c r="IMM12003" s="20"/>
      <c r="IMN12003" s="20"/>
      <c r="IMO12003" s="20"/>
      <c r="IMP12003" s="20"/>
      <c r="IMQ12003" s="20"/>
      <c r="IMR12003" s="20"/>
      <c r="IMS12003" s="20"/>
      <c r="IMT12003" s="20"/>
      <c r="IMU12003" s="20"/>
      <c r="IMV12003" s="20"/>
      <c r="IMW12003" s="20"/>
      <c r="IMX12003" s="20"/>
      <c r="IMY12003" s="20"/>
      <c r="IMZ12003" s="20"/>
      <c r="INA12003" s="20"/>
      <c r="INB12003" s="20"/>
      <c r="INC12003" s="20"/>
      <c r="IND12003" s="20"/>
      <c r="INE12003" s="20"/>
      <c r="INF12003" s="20"/>
      <c r="ING12003" s="20"/>
      <c r="INH12003" s="20"/>
      <c r="INI12003" s="20"/>
      <c r="INJ12003" s="20"/>
      <c r="INK12003" s="20"/>
      <c r="INL12003" s="20"/>
      <c r="INM12003" s="20"/>
      <c r="INN12003" s="20"/>
      <c r="INO12003" s="20"/>
      <c r="INP12003" s="20"/>
      <c r="INQ12003" s="20"/>
      <c r="INR12003" s="20"/>
      <c r="INS12003" s="20"/>
      <c r="INT12003" s="20"/>
      <c r="INU12003" s="20"/>
      <c r="INV12003" s="20"/>
      <c r="INW12003" s="20"/>
      <c r="INX12003" s="20"/>
      <c r="INY12003" s="20"/>
      <c r="INZ12003" s="20"/>
      <c r="IOA12003" s="20"/>
      <c r="IOB12003" s="20"/>
      <c r="IOC12003" s="20"/>
      <c r="IOD12003" s="20"/>
      <c r="IOE12003" s="20"/>
      <c r="IOF12003" s="20"/>
      <c r="IOG12003" s="20"/>
      <c r="IOH12003" s="20"/>
      <c r="IOI12003" s="20"/>
      <c r="IOJ12003" s="20"/>
      <c r="IOK12003" s="20"/>
      <c r="IOL12003" s="20"/>
      <c r="IOM12003" s="20"/>
      <c r="ION12003" s="20"/>
      <c r="IOO12003" s="20"/>
      <c r="IOP12003" s="20"/>
      <c r="IOQ12003" s="20"/>
      <c r="IOR12003" s="20"/>
      <c r="IOS12003" s="20"/>
      <c r="IOT12003" s="20"/>
      <c r="IOU12003" s="20"/>
      <c r="IOV12003" s="20"/>
      <c r="IOW12003" s="20"/>
      <c r="IOX12003" s="20"/>
      <c r="IOY12003" s="20"/>
      <c r="IOZ12003" s="20"/>
      <c r="IPA12003" s="20"/>
      <c r="IPB12003" s="20"/>
      <c r="IPC12003" s="20"/>
      <c r="IPD12003" s="20"/>
      <c r="IPE12003" s="20"/>
      <c r="IPF12003" s="20"/>
      <c r="IPG12003" s="20"/>
      <c r="IPH12003" s="20"/>
      <c r="IPI12003" s="20"/>
      <c r="IPJ12003" s="20"/>
      <c r="IPK12003" s="20"/>
      <c r="IPL12003" s="20"/>
      <c r="IPM12003" s="20"/>
      <c r="IPN12003" s="20"/>
      <c r="IPO12003" s="20"/>
      <c r="IPP12003" s="20"/>
      <c r="IPQ12003" s="20"/>
      <c r="IPR12003" s="20"/>
      <c r="IPS12003" s="20"/>
      <c r="IPT12003" s="20"/>
      <c r="IPU12003" s="20"/>
      <c r="IPV12003" s="20"/>
      <c r="IPW12003" s="20"/>
      <c r="IPX12003" s="20"/>
      <c r="IPY12003" s="20"/>
      <c r="IPZ12003" s="20"/>
      <c r="IQA12003" s="20"/>
      <c r="IQB12003" s="20"/>
      <c r="IQC12003" s="20"/>
      <c r="IQD12003" s="20"/>
      <c r="IQE12003" s="20"/>
      <c r="IQF12003" s="20"/>
      <c r="IQG12003" s="20"/>
      <c r="IQH12003" s="20"/>
      <c r="IQI12003" s="20"/>
      <c r="IQJ12003" s="20"/>
      <c r="IQK12003" s="20"/>
      <c r="IQL12003" s="20"/>
      <c r="IQM12003" s="20"/>
      <c r="IQN12003" s="20"/>
      <c r="IQO12003" s="20"/>
      <c r="IQP12003" s="20"/>
      <c r="IQQ12003" s="20"/>
      <c r="IQR12003" s="20"/>
      <c r="IQS12003" s="20"/>
      <c r="IQT12003" s="20"/>
      <c r="IQU12003" s="20"/>
      <c r="IQV12003" s="20"/>
      <c r="IQW12003" s="20"/>
      <c r="IQX12003" s="20"/>
      <c r="IQY12003" s="20"/>
      <c r="IQZ12003" s="20"/>
      <c r="IRA12003" s="20"/>
      <c r="IRB12003" s="20"/>
      <c r="IRC12003" s="20"/>
      <c r="IRD12003" s="20"/>
      <c r="IRE12003" s="20"/>
      <c r="IRF12003" s="20"/>
      <c r="IRG12003" s="20"/>
      <c r="IRH12003" s="20"/>
      <c r="IRI12003" s="20"/>
      <c r="IRJ12003" s="20"/>
      <c r="IRK12003" s="20"/>
      <c r="IRL12003" s="20"/>
      <c r="IRM12003" s="20"/>
      <c r="IRN12003" s="20"/>
      <c r="IRO12003" s="20"/>
      <c r="IRP12003" s="20"/>
      <c r="IRQ12003" s="20"/>
      <c r="IRR12003" s="20"/>
      <c r="IRS12003" s="20"/>
      <c r="IRT12003" s="20"/>
      <c r="IRU12003" s="20"/>
      <c r="IRV12003" s="20"/>
      <c r="IRW12003" s="20"/>
      <c r="IRX12003" s="20"/>
      <c r="IRY12003" s="20"/>
      <c r="IRZ12003" s="20"/>
      <c r="ISA12003" s="20"/>
      <c r="ISB12003" s="20"/>
      <c r="ISC12003" s="20"/>
      <c r="ISD12003" s="20"/>
      <c r="ISE12003" s="20"/>
      <c r="ISF12003" s="20"/>
      <c r="ISG12003" s="20"/>
      <c r="ISH12003" s="20"/>
      <c r="ISI12003" s="20"/>
      <c r="ISJ12003" s="20"/>
      <c r="ISK12003" s="20"/>
      <c r="ISL12003" s="20"/>
      <c r="ISM12003" s="20"/>
      <c r="ISN12003" s="20"/>
      <c r="ISO12003" s="20"/>
      <c r="ISP12003" s="20"/>
      <c r="ISQ12003" s="20"/>
      <c r="ISR12003" s="20"/>
      <c r="ISS12003" s="20"/>
      <c r="IST12003" s="20"/>
      <c r="ISU12003" s="20"/>
      <c r="ISV12003" s="20"/>
      <c r="ISW12003" s="20"/>
      <c r="ISX12003" s="20"/>
      <c r="ISY12003" s="20"/>
      <c r="ISZ12003" s="20"/>
      <c r="ITA12003" s="20"/>
      <c r="ITB12003" s="20"/>
      <c r="ITC12003" s="20"/>
      <c r="ITD12003" s="20"/>
      <c r="ITE12003" s="20"/>
      <c r="ITF12003" s="20"/>
      <c r="ITG12003" s="20"/>
      <c r="ITH12003" s="20"/>
      <c r="ITI12003" s="20"/>
      <c r="ITJ12003" s="20"/>
      <c r="ITK12003" s="20"/>
      <c r="ITL12003" s="20"/>
      <c r="ITM12003" s="20"/>
      <c r="ITN12003" s="20"/>
      <c r="ITO12003" s="20"/>
      <c r="ITP12003" s="20"/>
      <c r="ITQ12003" s="20"/>
      <c r="ITR12003" s="20"/>
      <c r="ITS12003" s="20"/>
      <c r="ITT12003" s="20"/>
      <c r="ITU12003" s="20"/>
      <c r="ITV12003" s="20"/>
      <c r="ITW12003" s="20"/>
      <c r="ITX12003" s="20"/>
      <c r="ITY12003" s="20"/>
      <c r="ITZ12003" s="20"/>
      <c r="IUA12003" s="20"/>
      <c r="IUB12003" s="20"/>
      <c r="IUC12003" s="20"/>
      <c r="IUD12003" s="20"/>
      <c r="IUE12003" s="20"/>
      <c r="IUF12003" s="20"/>
      <c r="IUG12003" s="20"/>
      <c r="IUH12003" s="20"/>
      <c r="IUI12003" s="20"/>
      <c r="IUJ12003" s="20"/>
      <c r="IUK12003" s="20"/>
      <c r="IUL12003" s="20"/>
      <c r="IUM12003" s="20"/>
      <c r="IUN12003" s="20"/>
      <c r="IUO12003" s="20"/>
      <c r="IUP12003" s="20"/>
      <c r="IUQ12003" s="20"/>
      <c r="IUR12003" s="20"/>
      <c r="IUS12003" s="20"/>
      <c r="IUT12003" s="20"/>
      <c r="IUU12003" s="20"/>
      <c r="IUV12003" s="20"/>
      <c r="IUW12003" s="20"/>
      <c r="IUX12003" s="20"/>
      <c r="IUY12003" s="20"/>
      <c r="IUZ12003" s="20"/>
      <c r="IVA12003" s="20"/>
      <c r="IVB12003" s="20"/>
      <c r="IVC12003" s="20"/>
      <c r="IVD12003" s="20"/>
      <c r="IVE12003" s="20"/>
      <c r="IVF12003" s="20"/>
      <c r="IVG12003" s="20"/>
      <c r="IVH12003" s="20"/>
      <c r="IVI12003" s="20"/>
      <c r="IVJ12003" s="20"/>
      <c r="IVK12003" s="20"/>
      <c r="IVL12003" s="20"/>
      <c r="IVM12003" s="20"/>
      <c r="IVN12003" s="20"/>
      <c r="IVO12003" s="20"/>
      <c r="IVP12003" s="20"/>
      <c r="IVQ12003" s="20"/>
      <c r="IVR12003" s="20"/>
      <c r="IVS12003" s="20"/>
      <c r="IVT12003" s="20"/>
      <c r="IVU12003" s="20"/>
      <c r="IVV12003" s="20"/>
      <c r="IVW12003" s="20"/>
      <c r="IVX12003" s="20"/>
      <c r="IVY12003" s="20"/>
      <c r="IVZ12003" s="20"/>
      <c r="IWA12003" s="20"/>
      <c r="IWB12003" s="20"/>
      <c r="IWC12003" s="20"/>
      <c r="IWD12003" s="20"/>
      <c r="IWE12003" s="20"/>
      <c r="IWF12003" s="20"/>
      <c r="IWG12003" s="20"/>
      <c r="IWH12003" s="20"/>
      <c r="IWI12003" s="20"/>
      <c r="IWJ12003" s="20"/>
      <c r="IWK12003" s="20"/>
      <c r="IWL12003" s="20"/>
      <c r="IWM12003" s="20"/>
      <c r="IWN12003" s="20"/>
      <c r="IWO12003" s="20"/>
      <c r="IWP12003" s="20"/>
      <c r="IWQ12003" s="20"/>
      <c r="IWR12003" s="20"/>
      <c r="IWS12003" s="20"/>
      <c r="IWT12003" s="20"/>
      <c r="IWU12003" s="20"/>
      <c r="IWV12003" s="20"/>
      <c r="IWW12003" s="20"/>
      <c r="IWX12003" s="20"/>
      <c r="IWY12003" s="20"/>
      <c r="IWZ12003" s="20"/>
      <c r="IXA12003" s="20"/>
      <c r="IXB12003" s="20"/>
      <c r="IXC12003" s="20"/>
      <c r="IXD12003" s="20"/>
      <c r="IXE12003" s="20"/>
      <c r="IXF12003" s="20"/>
      <c r="IXG12003" s="20"/>
      <c r="IXH12003" s="20"/>
      <c r="IXI12003" s="20"/>
      <c r="IXJ12003" s="20"/>
      <c r="IXK12003" s="20"/>
      <c r="IXL12003" s="20"/>
      <c r="IXM12003" s="20"/>
      <c r="IXN12003" s="20"/>
      <c r="IXO12003" s="20"/>
      <c r="IXP12003" s="20"/>
      <c r="IXQ12003" s="20"/>
      <c r="IXR12003" s="20"/>
      <c r="IXS12003" s="20"/>
      <c r="IXT12003" s="20"/>
      <c r="IXU12003" s="20"/>
      <c r="IXV12003" s="20"/>
      <c r="IXW12003" s="20"/>
      <c r="IXX12003" s="20"/>
      <c r="IXY12003" s="20"/>
      <c r="IXZ12003" s="20"/>
      <c r="IYA12003" s="20"/>
      <c r="IYB12003" s="20"/>
      <c r="IYC12003" s="20"/>
      <c r="IYD12003" s="20"/>
      <c r="IYE12003" s="20"/>
      <c r="IYF12003" s="20"/>
      <c r="IYG12003" s="20"/>
      <c r="IYH12003" s="20"/>
      <c r="IYI12003" s="20"/>
      <c r="IYJ12003" s="20"/>
      <c r="IYK12003" s="20"/>
      <c r="IYL12003" s="20"/>
      <c r="IYM12003" s="20"/>
      <c r="IYN12003" s="20"/>
      <c r="IYO12003" s="20"/>
      <c r="IYP12003" s="20"/>
      <c r="IYQ12003" s="20"/>
      <c r="IYR12003" s="20"/>
      <c r="IYS12003" s="20"/>
      <c r="IYT12003" s="20"/>
      <c r="IYU12003" s="20"/>
      <c r="IYV12003" s="20"/>
      <c r="IYW12003" s="20"/>
      <c r="IYX12003" s="20"/>
      <c r="IYY12003" s="20"/>
      <c r="IYZ12003" s="20"/>
      <c r="IZA12003" s="20"/>
      <c r="IZB12003" s="20"/>
      <c r="IZC12003" s="20"/>
      <c r="IZD12003" s="20"/>
      <c r="IZE12003" s="20"/>
      <c r="IZF12003" s="20"/>
      <c r="IZG12003" s="20"/>
      <c r="IZH12003" s="20"/>
      <c r="IZI12003" s="20"/>
      <c r="IZJ12003" s="20"/>
      <c r="IZK12003" s="20"/>
      <c r="IZL12003" s="20"/>
      <c r="IZM12003" s="20"/>
      <c r="IZN12003" s="20"/>
      <c r="IZO12003" s="20"/>
      <c r="IZP12003" s="20"/>
      <c r="IZQ12003" s="20"/>
      <c r="IZR12003" s="20"/>
      <c r="IZS12003" s="20"/>
      <c r="IZT12003" s="20"/>
      <c r="IZU12003" s="20"/>
      <c r="IZV12003" s="20"/>
      <c r="IZW12003" s="20"/>
      <c r="IZX12003" s="20"/>
      <c r="IZY12003" s="20"/>
      <c r="IZZ12003" s="20"/>
      <c r="JAA12003" s="20"/>
      <c r="JAB12003" s="20"/>
      <c r="JAC12003" s="20"/>
      <c r="JAD12003" s="20"/>
      <c r="JAE12003" s="20"/>
      <c r="JAF12003" s="20"/>
      <c r="JAG12003" s="20"/>
      <c r="JAH12003" s="20"/>
      <c r="JAI12003" s="20"/>
      <c r="JAJ12003" s="20"/>
      <c r="JAK12003" s="20"/>
      <c r="JAL12003" s="20"/>
      <c r="JAM12003" s="20"/>
      <c r="JAN12003" s="20"/>
      <c r="JAO12003" s="20"/>
      <c r="JAP12003" s="20"/>
      <c r="JAQ12003" s="20"/>
      <c r="JAR12003" s="20"/>
      <c r="JAS12003" s="20"/>
      <c r="JAT12003" s="20"/>
      <c r="JAU12003" s="20"/>
      <c r="JAV12003" s="20"/>
      <c r="JAW12003" s="20"/>
      <c r="JAX12003" s="20"/>
      <c r="JAY12003" s="20"/>
      <c r="JAZ12003" s="20"/>
      <c r="JBA12003" s="20"/>
      <c r="JBB12003" s="20"/>
      <c r="JBC12003" s="20"/>
      <c r="JBD12003" s="20"/>
      <c r="JBE12003" s="20"/>
      <c r="JBF12003" s="20"/>
      <c r="JBG12003" s="20"/>
      <c r="JBH12003" s="20"/>
      <c r="JBI12003" s="20"/>
      <c r="JBJ12003" s="20"/>
      <c r="JBK12003" s="20"/>
      <c r="JBL12003" s="20"/>
      <c r="JBM12003" s="20"/>
      <c r="JBN12003" s="20"/>
      <c r="JBO12003" s="20"/>
      <c r="JBP12003" s="20"/>
      <c r="JBQ12003" s="20"/>
      <c r="JBR12003" s="20"/>
      <c r="JBS12003" s="20"/>
      <c r="JBT12003" s="20"/>
      <c r="JBU12003" s="20"/>
      <c r="JBV12003" s="20"/>
      <c r="JBW12003" s="20"/>
      <c r="JBX12003" s="20"/>
      <c r="JBY12003" s="20"/>
      <c r="JBZ12003" s="20"/>
      <c r="JCA12003" s="20"/>
      <c r="JCB12003" s="20"/>
      <c r="JCC12003" s="20"/>
      <c r="JCD12003" s="20"/>
      <c r="JCE12003" s="20"/>
      <c r="JCF12003" s="20"/>
      <c r="JCG12003" s="20"/>
      <c r="JCH12003" s="20"/>
      <c r="JCI12003" s="20"/>
      <c r="JCJ12003" s="20"/>
      <c r="JCK12003" s="20"/>
      <c r="JCL12003" s="20"/>
      <c r="JCM12003" s="20"/>
      <c r="JCN12003" s="20"/>
      <c r="JCO12003" s="20"/>
      <c r="JCP12003" s="20"/>
      <c r="JCQ12003" s="20"/>
      <c r="JCR12003" s="20"/>
      <c r="JCS12003" s="20"/>
      <c r="JCT12003" s="20"/>
      <c r="JCU12003" s="20"/>
      <c r="JCV12003" s="20"/>
      <c r="JCW12003" s="20"/>
      <c r="JCX12003" s="20"/>
      <c r="JCY12003" s="20"/>
      <c r="JCZ12003" s="20"/>
      <c r="JDA12003" s="20"/>
      <c r="JDB12003" s="20"/>
      <c r="JDC12003" s="20"/>
      <c r="JDD12003" s="20"/>
      <c r="JDE12003" s="20"/>
      <c r="JDF12003" s="20"/>
      <c r="JDG12003" s="20"/>
      <c r="JDH12003" s="20"/>
      <c r="JDI12003" s="20"/>
      <c r="JDJ12003" s="20"/>
      <c r="JDK12003" s="20"/>
      <c r="JDL12003" s="20"/>
      <c r="JDM12003" s="20"/>
      <c r="JDN12003" s="20"/>
      <c r="JDO12003" s="20"/>
      <c r="JDP12003" s="20"/>
      <c r="JDQ12003" s="20"/>
      <c r="JDR12003" s="20"/>
      <c r="JDS12003" s="20"/>
      <c r="JDT12003" s="20"/>
      <c r="JDU12003" s="20"/>
      <c r="JDV12003" s="20"/>
      <c r="JDW12003" s="20"/>
      <c r="JDX12003" s="20"/>
      <c r="JDY12003" s="20"/>
      <c r="JDZ12003" s="20"/>
      <c r="JEA12003" s="20"/>
      <c r="JEB12003" s="20"/>
      <c r="JEC12003" s="20"/>
      <c r="JED12003" s="20"/>
      <c r="JEE12003" s="20"/>
      <c r="JEF12003" s="20"/>
      <c r="JEG12003" s="20"/>
      <c r="JEH12003" s="20"/>
      <c r="JEI12003" s="20"/>
      <c r="JEJ12003" s="20"/>
      <c r="JEK12003" s="20"/>
      <c r="JEL12003" s="20"/>
      <c r="JEM12003" s="20"/>
      <c r="JEN12003" s="20"/>
      <c r="JEO12003" s="20"/>
      <c r="JEP12003" s="20"/>
      <c r="JEQ12003" s="20"/>
      <c r="JER12003" s="20"/>
      <c r="JES12003" s="20"/>
      <c r="JET12003" s="20"/>
      <c r="JEU12003" s="20"/>
      <c r="JEV12003" s="20"/>
      <c r="JEW12003" s="20"/>
      <c r="JEX12003" s="20"/>
      <c r="JEY12003" s="20"/>
      <c r="JEZ12003" s="20"/>
      <c r="JFA12003" s="20"/>
      <c r="JFB12003" s="20"/>
      <c r="JFC12003" s="20"/>
      <c r="JFD12003" s="20"/>
      <c r="JFE12003" s="20"/>
      <c r="JFF12003" s="20"/>
      <c r="JFG12003" s="20"/>
      <c r="JFH12003" s="20"/>
      <c r="JFI12003" s="20"/>
      <c r="JFJ12003" s="20"/>
      <c r="JFK12003" s="20"/>
      <c r="JFL12003" s="20"/>
      <c r="JFM12003" s="20"/>
      <c r="JFN12003" s="20"/>
      <c r="JFO12003" s="20"/>
      <c r="JFP12003" s="20"/>
      <c r="JFQ12003" s="20"/>
      <c r="JFR12003" s="20"/>
      <c r="JFS12003" s="20"/>
      <c r="JFT12003" s="20"/>
      <c r="JFU12003" s="20"/>
      <c r="JFV12003" s="20"/>
      <c r="JFW12003" s="20"/>
      <c r="JFX12003" s="20"/>
      <c r="JFY12003" s="20"/>
      <c r="JFZ12003" s="20"/>
      <c r="JGA12003" s="20"/>
      <c r="JGB12003" s="20"/>
      <c r="JGC12003" s="20"/>
      <c r="JGD12003" s="20"/>
      <c r="JGE12003" s="20"/>
      <c r="JGF12003" s="20"/>
      <c r="JGG12003" s="20"/>
      <c r="JGH12003" s="20"/>
      <c r="JGI12003" s="20"/>
      <c r="JGJ12003" s="20"/>
      <c r="JGK12003" s="20"/>
      <c r="JGL12003" s="20"/>
      <c r="JGM12003" s="20"/>
      <c r="JGN12003" s="20"/>
      <c r="JGO12003" s="20"/>
      <c r="JGP12003" s="20"/>
      <c r="JGQ12003" s="20"/>
      <c r="JGR12003" s="20"/>
      <c r="JGS12003" s="20"/>
      <c r="JGT12003" s="20"/>
      <c r="JGU12003" s="20"/>
      <c r="JGV12003" s="20"/>
      <c r="JGW12003" s="20"/>
      <c r="JGX12003" s="20"/>
      <c r="JGY12003" s="20"/>
      <c r="JGZ12003" s="20"/>
      <c r="JHA12003" s="20"/>
      <c r="JHB12003" s="20"/>
      <c r="JHC12003" s="20"/>
      <c r="JHD12003" s="20"/>
      <c r="JHE12003" s="20"/>
      <c r="JHF12003" s="20"/>
      <c r="JHG12003" s="20"/>
      <c r="JHH12003" s="20"/>
      <c r="JHI12003" s="20"/>
      <c r="JHJ12003" s="20"/>
      <c r="JHK12003" s="20"/>
      <c r="JHL12003" s="20"/>
      <c r="JHM12003" s="20"/>
      <c r="JHN12003" s="20"/>
      <c r="JHO12003" s="20"/>
      <c r="JHP12003" s="20"/>
      <c r="JHQ12003" s="20"/>
      <c r="JHR12003" s="20"/>
      <c r="JHS12003" s="20"/>
      <c r="JHT12003" s="20"/>
      <c r="JHU12003" s="20"/>
      <c r="JHV12003" s="20"/>
      <c r="JHW12003" s="20"/>
      <c r="JHX12003" s="20"/>
      <c r="JHY12003" s="20"/>
      <c r="JHZ12003" s="20"/>
      <c r="JIA12003" s="20"/>
      <c r="JIB12003" s="20"/>
      <c r="JIC12003" s="20"/>
      <c r="JID12003" s="20"/>
      <c r="JIE12003" s="20"/>
      <c r="JIF12003" s="20"/>
      <c r="JIG12003" s="20"/>
      <c r="JIH12003" s="20"/>
      <c r="JII12003" s="20"/>
      <c r="JIJ12003" s="20"/>
      <c r="JIK12003" s="20"/>
      <c r="JIL12003" s="20"/>
      <c r="JIM12003" s="20"/>
      <c r="JIN12003" s="20"/>
      <c r="JIO12003" s="20"/>
      <c r="JIP12003" s="20"/>
      <c r="JIQ12003" s="20"/>
      <c r="JIR12003" s="20"/>
      <c r="JIS12003" s="20"/>
      <c r="JIT12003" s="20"/>
      <c r="JIU12003" s="20"/>
      <c r="JIV12003" s="20"/>
      <c r="JIW12003" s="20"/>
      <c r="JIX12003" s="20"/>
      <c r="JIY12003" s="20"/>
      <c r="JIZ12003" s="20"/>
      <c r="JJA12003" s="20"/>
      <c r="JJB12003" s="20"/>
      <c r="JJC12003" s="20"/>
      <c r="JJD12003" s="20"/>
      <c r="JJE12003" s="20"/>
      <c r="JJF12003" s="20"/>
      <c r="JJG12003" s="20"/>
      <c r="JJH12003" s="20"/>
      <c r="JJI12003" s="20"/>
      <c r="JJJ12003" s="20"/>
      <c r="JJK12003" s="20"/>
      <c r="JJL12003" s="20"/>
      <c r="JJM12003" s="20"/>
      <c r="JJN12003" s="20"/>
      <c r="JJO12003" s="20"/>
      <c r="JJP12003" s="20"/>
      <c r="JJQ12003" s="20"/>
      <c r="JJR12003" s="20"/>
      <c r="JJS12003" s="20"/>
      <c r="JJT12003" s="20"/>
      <c r="JJU12003" s="20"/>
      <c r="JJV12003" s="20"/>
      <c r="JJW12003" s="20"/>
      <c r="JJX12003" s="20"/>
      <c r="JJY12003" s="20"/>
      <c r="JJZ12003" s="20"/>
      <c r="JKA12003" s="20"/>
      <c r="JKB12003" s="20"/>
      <c r="JKC12003" s="20"/>
      <c r="JKD12003" s="20"/>
      <c r="JKE12003" s="20"/>
      <c r="JKF12003" s="20"/>
      <c r="JKG12003" s="20"/>
      <c r="JKH12003" s="20"/>
      <c r="JKI12003" s="20"/>
      <c r="JKJ12003" s="20"/>
      <c r="JKK12003" s="20"/>
      <c r="JKL12003" s="20"/>
      <c r="JKM12003" s="20"/>
      <c r="JKN12003" s="20"/>
      <c r="JKO12003" s="20"/>
      <c r="JKP12003" s="20"/>
      <c r="JKQ12003" s="20"/>
      <c r="JKR12003" s="20"/>
      <c r="JKS12003" s="20"/>
      <c r="JKT12003" s="20"/>
      <c r="JKU12003" s="20"/>
      <c r="JKV12003" s="20"/>
      <c r="JKW12003" s="20"/>
      <c r="JKX12003" s="20"/>
      <c r="JKY12003" s="20"/>
      <c r="JKZ12003" s="20"/>
      <c r="JLA12003" s="20"/>
      <c r="JLB12003" s="20"/>
      <c r="JLC12003" s="20"/>
      <c r="JLD12003" s="20"/>
      <c r="JLE12003" s="20"/>
      <c r="JLF12003" s="20"/>
      <c r="JLG12003" s="20"/>
      <c r="JLH12003" s="20"/>
      <c r="JLI12003" s="20"/>
      <c r="JLJ12003" s="20"/>
      <c r="JLK12003" s="20"/>
      <c r="JLL12003" s="20"/>
      <c r="JLM12003" s="20"/>
      <c r="JLN12003" s="20"/>
      <c r="JLO12003" s="20"/>
      <c r="JLP12003" s="20"/>
      <c r="JLQ12003" s="20"/>
      <c r="JLR12003" s="20"/>
      <c r="JLS12003" s="20"/>
      <c r="JLT12003" s="20"/>
      <c r="JLU12003" s="20"/>
      <c r="JLV12003" s="20"/>
      <c r="JLW12003" s="20"/>
      <c r="JLX12003" s="20"/>
      <c r="JLY12003" s="20"/>
      <c r="JLZ12003" s="20"/>
      <c r="JMA12003" s="20"/>
      <c r="JMB12003" s="20"/>
      <c r="JMC12003" s="20"/>
      <c r="JMD12003" s="20"/>
      <c r="JME12003" s="20"/>
      <c r="JMF12003" s="20"/>
      <c r="JMG12003" s="20"/>
      <c r="JMH12003" s="20"/>
      <c r="JMI12003" s="20"/>
      <c r="JMJ12003" s="20"/>
      <c r="JMK12003" s="20"/>
      <c r="JML12003" s="20"/>
      <c r="JMM12003" s="20"/>
      <c r="JMN12003" s="20"/>
      <c r="JMO12003" s="20"/>
      <c r="JMP12003" s="20"/>
      <c r="JMQ12003" s="20"/>
      <c r="JMR12003" s="20"/>
      <c r="JMS12003" s="20"/>
      <c r="JMT12003" s="20"/>
      <c r="JMU12003" s="20"/>
      <c r="JMV12003" s="20"/>
      <c r="JMW12003" s="20"/>
      <c r="JMX12003" s="20"/>
      <c r="JMY12003" s="20"/>
      <c r="JMZ12003" s="20"/>
      <c r="JNA12003" s="20"/>
      <c r="JNB12003" s="20"/>
      <c r="JNC12003" s="20"/>
      <c r="JND12003" s="20"/>
      <c r="JNE12003" s="20"/>
      <c r="JNF12003" s="20"/>
      <c r="JNG12003" s="20"/>
      <c r="JNH12003" s="20"/>
      <c r="JNI12003" s="20"/>
      <c r="JNJ12003" s="20"/>
      <c r="JNK12003" s="20"/>
      <c r="JNL12003" s="20"/>
      <c r="JNM12003" s="20"/>
      <c r="JNN12003" s="20"/>
      <c r="JNO12003" s="20"/>
      <c r="JNP12003" s="20"/>
      <c r="JNQ12003" s="20"/>
      <c r="JNR12003" s="20"/>
      <c r="JNS12003" s="20"/>
      <c r="JNT12003" s="20"/>
      <c r="JNU12003" s="20"/>
      <c r="JNV12003" s="20"/>
      <c r="JNW12003" s="20"/>
      <c r="JNX12003" s="20"/>
      <c r="JNY12003" s="20"/>
      <c r="JNZ12003" s="20"/>
      <c r="JOA12003" s="20"/>
      <c r="JOB12003" s="20"/>
      <c r="JOC12003" s="20"/>
      <c r="JOD12003" s="20"/>
      <c r="JOE12003" s="20"/>
      <c r="JOF12003" s="20"/>
      <c r="JOG12003" s="20"/>
      <c r="JOH12003" s="20"/>
      <c r="JOI12003" s="20"/>
      <c r="JOJ12003" s="20"/>
      <c r="JOK12003" s="20"/>
      <c r="JOL12003" s="20"/>
      <c r="JOM12003" s="20"/>
      <c r="JON12003" s="20"/>
      <c r="JOO12003" s="20"/>
      <c r="JOP12003" s="20"/>
      <c r="JOQ12003" s="20"/>
      <c r="JOR12003" s="20"/>
      <c r="JOS12003" s="20"/>
      <c r="JOT12003" s="20"/>
      <c r="JOU12003" s="20"/>
      <c r="JOV12003" s="20"/>
      <c r="JOW12003" s="20"/>
      <c r="JOX12003" s="20"/>
      <c r="JOY12003" s="20"/>
      <c r="JOZ12003" s="20"/>
      <c r="JPA12003" s="20"/>
      <c r="JPB12003" s="20"/>
      <c r="JPC12003" s="20"/>
      <c r="JPD12003" s="20"/>
      <c r="JPE12003" s="20"/>
      <c r="JPF12003" s="20"/>
      <c r="JPG12003" s="20"/>
      <c r="JPH12003" s="20"/>
      <c r="JPI12003" s="20"/>
      <c r="JPJ12003" s="20"/>
      <c r="JPK12003" s="20"/>
      <c r="JPL12003" s="20"/>
      <c r="JPM12003" s="20"/>
      <c r="JPN12003" s="20"/>
      <c r="JPO12003" s="20"/>
      <c r="JPP12003" s="20"/>
      <c r="JPQ12003" s="20"/>
      <c r="JPR12003" s="20"/>
      <c r="JPS12003" s="20"/>
      <c r="JPT12003" s="20"/>
      <c r="JPU12003" s="20"/>
      <c r="JPV12003" s="20"/>
      <c r="JPW12003" s="20"/>
      <c r="JPX12003" s="20"/>
      <c r="JPY12003" s="20"/>
      <c r="JPZ12003" s="20"/>
      <c r="JQA12003" s="20"/>
      <c r="JQB12003" s="20"/>
      <c r="JQC12003" s="20"/>
      <c r="JQD12003" s="20"/>
      <c r="JQE12003" s="20"/>
      <c r="JQF12003" s="20"/>
      <c r="JQG12003" s="20"/>
      <c r="JQH12003" s="20"/>
      <c r="JQI12003" s="20"/>
      <c r="JQJ12003" s="20"/>
      <c r="JQK12003" s="20"/>
      <c r="JQL12003" s="20"/>
      <c r="JQM12003" s="20"/>
      <c r="JQN12003" s="20"/>
      <c r="JQO12003" s="20"/>
      <c r="JQP12003" s="20"/>
      <c r="JQQ12003" s="20"/>
      <c r="JQR12003" s="20"/>
      <c r="JQS12003" s="20"/>
      <c r="JQT12003" s="20"/>
      <c r="JQU12003" s="20"/>
      <c r="JQV12003" s="20"/>
      <c r="JQW12003" s="20"/>
      <c r="JQX12003" s="20"/>
      <c r="JQY12003" s="20"/>
      <c r="JQZ12003" s="20"/>
      <c r="JRA12003" s="20"/>
      <c r="JRB12003" s="20"/>
      <c r="JRC12003" s="20"/>
      <c r="JRD12003" s="20"/>
      <c r="JRE12003" s="20"/>
      <c r="JRF12003" s="20"/>
      <c r="JRG12003" s="20"/>
      <c r="JRH12003" s="20"/>
      <c r="JRI12003" s="20"/>
      <c r="JRJ12003" s="20"/>
      <c r="JRK12003" s="20"/>
      <c r="JRL12003" s="20"/>
      <c r="JRM12003" s="20"/>
      <c r="JRN12003" s="20"/>
      <c r="JRO12003" s="20"/>
      <c r="JRP12003" s="20"/>
      <c r="JRQ12003" s="20"/>
      <c r="JRR12003" s="20"/>
      <c r="JRS12003" s="20"/>
      <c r="JRT12003" s="20"/>
      <c r="JRU12003" s="20"/>
      <c r="JRV12003" s="20"/>
      <c r="JRW12003" s="20"/>
      <c r="JRX12003" s="20"/>
      <c r="JRY12003" s="20"/>
      <c r="JRZ12003" s="20"/>
      <c r="JSA12003" s="20"/>
      <c r="JSB12003" s="20"/>
      <c r="JSC12003" s="20"/>
      <c r="JSD12003" s="20"/>
      <c r="JSE12003" s="20"/>
      <c r="JSF12003" s="20"/>
      <c r="JSG12003" s="20"/>
      <c r="JSH12003" s="20"/>
      <c r="JSI12003" s="20"/>
      <c r="JSJ12003" s="20"/>
      <c r="JSK12003" s="20"/>
      <c r="JSL12003" s="20"/>
      <c r="JSM12003" s="20"/>
      <c r="JSN12003" s="20"/>
      <c r="JSO12003" s="20"/>
      <c r="JSP12003" s="20"/>
      <c r="JSQ12003" s="20"/>
      <c r="JSR12003" s="20"/>
      <c r="JSS12003" s="20"/>
      <c r="JST12003" s="20"/>
      <c r="JSU12003" s="20"/>
      <c r="JSV12003" s="20"/>
      <c r="JSW12003" s="20"/>
      <c r="JSX12003" s="20"/>
      <c r="JSY12003" s="20"/>
      <c r="JSZ12003" s="20"/>
      <c r="JTA12003" s="20"/>
      <c r="JTB12003" s="20"/>
      <c r="JTC12003" s="20"/>
      <c r="JTD12003" s="20"/>
      <c r="JTE12003" s="20"/>
      <c r="JTF12003" s="20"/>
      <c r="JTG12003" s="20"/>
      <c r="JTH12003" s="20"/>
      <c r="JTI12003" s="20"/>
      <c r="JTJ12003" s="20"/>
      <c r="JTK12003" s="20"/>
      <c r="JTL12003" s="20"/>
      <c r="JTM12003" s="20"/>
      <c r="JTN12003" s="20"/>
      <c r="JTO12003" s="20"/>
      <c r="JTP12003" s="20"/>
      <c r="JTQ12003" s="20"/>
      <c r="JTR12003" s="20"/>
      <c r="JTS12003" s="20"/>
      <c r="JTT12003" s="20"/>
      <c r="JTU12003" s="20"/>
      <c r="JTV12003" s="20"/>
      <c r="JTW12003" s="20"/>
      <c r="JTX12003" s="20"/>
      <c r="JTY12003" s="20"/>
      <c r="JTZ12003" s="20"/>
      <c r="JUA12003" s="20"/>
      <c r="JUB12003" s="20"/>
      <c r="JUC12003" s="20"/>
      <c r="JUD12003" s="20"/>
      <c r="JUE12003" s="20"/>
      <c r="JUF12003" s="20"/>
      <c r="JUG12003" s="20"/>
      <c r="JUH12003" s="20"/>
      <c r="JUI12003" s="20"/>
      <c r="JUJ12003" s="20"/>
      <c r="JUK12003" s="20"/>
      <c r="JUL12003" s="20"/>
      <c r="JUM12003" s="20"/>
      <c r="JUN12003" s="20"/>
      <c r="JUO12003" s="20"/>
      <c r="JUP12003" s="20"/>
      <c r="JUQ12003" s="20"/>
      <c r="JUR12003" s="20"/>
      <c r="JUS12003" s="20"/>
      <c r="JUT12003" s="20"/>
      <c r="JUU12003" s="20"/>
      <c r="JUV12003" s="20"/>
      <c r="JUW12003" s="20"/>
      <c r="JUX12003" s="20"/>
      <c r="JUY12003" s="20"/>
      <c r="JUZ12003" s="20"/>
      <c r="JVA12003" s="20"/>
      <c r="JVB12003" s="20"/>
      <c r="JVC12003" s="20"/>
      <c r="JVD12003" s="20"/>
      <c r="JVE12003" s="20"/>
      <c r="JVF12003" s="20"/>
      <c r="JVG12003" s="20"/>
      <c r="JVH12003" s="20"/>
      <c r="JVI12003" s="20"/>
      <c r="JVJ12003" s="20"/>
      <c r="JVK12003" s="20"/>
      <c r="JVL12003" s="20"/>
      <c r="JVM12003" s="20"/>
      <c r="JVN12003" s="20"/>
      <c r="JVO12003" s="20"/>
      <c r="JVP12003" s="20"/>
      <c r="JVQ12003" s="20"/>
      <c r="JVR12003" s="20"/>
      <c r="JVS12003" s="20"/>
      <c r="JVT12003" s="20"/>
      <c r="JVU12003" s="20"/>
      <c r="JVV12003" s="20"/>
      <c r="JVW12003" s="20"/>
      <c r="JVX12003" s="20"/>
      <c r="JVY12003" s="20"/>
      <c r="JVZ12003" s="20"/>
      <c r="JWA12003" s="20"/>
      <c r="JWB12003" s="20"/>
      <c r="JWC12003" s="20"/>
      <c r="JWD12003" s="20"/>
      <c r="JWE12003" s="20"/>
      <c r="JWF12003" s="20"/>
      <c r="JWG12003" s="20"/>
      <c r="JWH12003" s="20"/>
      <c r="JWI12003" s="20"/>
      <c r="JWJ12003" s="20"/>
      <c r="JWK12003" s="20"/>
      <c r="JWL12003" s="20"/>
      <c r="JWM12003" s="20"/>
      <c r="JWN12003" s="20"/>
      <c r="JWO12003" s="20"/>
      <c r="JWP12003" s="20"/>
      <c r="JWQ12003" s="20"/>
      <c r="JWR12003" s="20"/>
      <c r="JWS12003" s="20"/>
      <c r="JWT12003" s="20"/>
      <c r="JWU12003" s="20"/>
      <c r="JWV12003" s="20"/>
      <c r="JWW12003" s="20"/>
      <c r="JWX12003" s="20"/>
      <c r="JWY12003" s="20"/>
      <c r="JWZ12003" s="20"/>
      <c r="JXA12003" s="20"/>
      <c r="JXB12003" s="20"/>
      <c r="JXC12003" s="20"/>
      <c r="JXD12003" s="20"/>
      <c r="JXE12003" s="20"/>
      <c r="JXF12003" s="20"/>
      <c r="JXG12003" s="20"/>
      <c r="JXH12003" s="20"/>
      <c r="JXI12003" s="20"/>
      <c r="JXJ12003" s="20"/>
      <c r="JXK12003" s="20"/>
      <c r="JXL12003" s="20"/>
      <c r="JXM12003" s="20"/>
      <c r="JXN12003" s="20"/>
      <c r="JXO12003" s="20"/>
      <c r="JXP12003" s="20"/>
      <c r="JXQ12003" s="20"/>
      <c r="JXR12003" s="20"/>
      <c r="JXS12003" s="20"/>
      <c r="JXT12003" s="20"/>
      <c r="JXU12003" s="20"/>
      <c r="JXV12003" s="20"/>
      <c r="JXW12003" s="20"/>
      <c r="JXX12003" s="20"/>
      <c r="JXY12003" s="20"/>
      <c r="JXZ12003" s="20"/>
      <c r="JYA12003" s="20"/>
      <c r="JYB12003" s="20"/>
      <c r="JYC12003" s="20"/>
      <c r="JYD12003" s="20"/>
      <c r="JYE12003" s="20"/>
      <c r="JYF12003" s="20"/>
      <c r="JYG12003" s="20"/>
      <c r="JYH12003" s="20"/>
      <c r="JYI12003" s="20"/>
      <c r="JYJ12003" s="20"/>
      <c r="JYK12003" s="20"/>
      <c r="JYL12003" s="20"/>
      <c r="JYM12003" s="20"/>
      <c r="JYN12003" s="20"/>
      <c r="JYO12003" s="20"/>
      <c r="JYP12003" s="20"/>
      <c r="JYQ12003" s="20"/>
      <c r="JYR12003" s="20"/>
      <c r="JYS12003" s="20"/>
      <c r="JYT12003" s="20"/>
      <c r="JYU12003" s="20"/>
      <c r="JYV12003" s="20"/>
      <c r="JYW12003" s="20"/>
      <c r="JYX12003" s="20"/>
      <c r="JYY12003" s="20"/>
      <c r="JYZ12003" s="20"/>
      <c r="JZA12003" s="20"/>
      <c r="JZB12003" s="20"/>
      <c r="JZC12003" s="20"/>
      <c r="JZD12003" s="20"/>
      <c r="JZE12003" s="20"/>
      <c r="JZF12003" s="20"/>
      <c r="JZG12003" s="20"/>
      <c r="JZH12003" s="20"/>
      <c r="JZI12003" s="20"/>
      <c r="JZJ12003" s="20"/>
      <c r="JZK12003" s="20"/>
      <c r="JZL12003" s="20"/>
      <c r="JZM12003" s="20"/>
      <c r="JZN12003" s="20"/>
      <c r="JZO12003" s="20"/>
      <c r="JZP12003" s="20"/>
      <c r="JZQ12003" s="20"/>
      <c r="JZR12003" s="20"/>
      <c r="JZS12003" s="20"/>
      <c r="JZT12003" s="20"/>
      <c r="JZU12003" s="20"/>
      <c r="JZV12003" s="20"/>
      <c r="JZW12003" s="20"/>
      <c r="JZX12003" s="20"/>
      <c r="JZY12003" s="20"/>
      <c r="JZZ12003" s="20"/>
      <c r="KAA12003" s="20"/>
      <c r="KAB12003" s="20"/>
      <c r="KAC12003" s="20"/>
      <c r="KAD12003" s="20"/>
      <c r="KAE12003" s="20"/>
      <c r="KAF12003" s="20"/>
      <c r="KAG12003" s="20"/>
      <c r="KAH12003" s="20"/>
      <c r="KAI12003" s="20"/>
      <c r="KAJ12003" s="20"/>
      <c r="KAK12003" s="20"/>
      <c r="KAL12003" s="20"/>
      <c r="KAM12003" s="20"/>
      <c r="KAN12003" s="20"/>
      <c r="KAO12003" s="20"/>
      <c r="KAP12003" s="20"/>
      <c r="KAQ12003" s="20"/>
      <c r="KAR12003" s="20"/>
      <c r="KAS12003" s="20"/>
      <c r="KAT12003" s="20"/>
      <c r="KAU12003" s="20"/>
      <c r="KAV12003" s="20"/>
      <c r="KAW12003" s="20"/>
      <c r="KAX12003" s="20"/>
      <c r="KAY12003" s="20"/>
      <c r="KAZ12003" s="20"/>
      <c r="KBA12003" s="20"/>
      <c r="KBB12003" s="20"/>
      <c r="KBC12003" s="20"/>
      <c r="KBD12003" s="20"/>
      <c r="KBE12003" s="20"/>
      <c r="KBF12003" s="20"/>
      <c r="KBG12003" s="20"/>
      <c r="KBH12003" s="20"/>
      <c r="KBI12003" s="20"/>
      <c r="KBJ12003" s="20"/>
      <c r="KBK12003" s="20"/>
      <c r="KBL12003" s="20"/>
      <c r="KBM12003" s="20"/>
      <c r="KBN12003" s="20"/>
      <c r="KBO12003" s="20"/>
      <c r="KBP12003" s="20"/>
      <c r="KBQ12003" s="20"/>
      <c r="KBR12003" s="20"/>
      <c r="KBS12003" s="20"/>
      <c r="KBT12003" s="20"/>
      <c r="KBU12003" s="20"/>
      <c r="KBV12003" s="20"/>
      <c r="KBW12003" s="20"/>
      <c r="KBX12003" s="20"/>
      <c r="KBY12003" s="20"/>
      <c r="KBZ12003" s="20"/>
      <c r="KCA12003" s="20"/>
      <c r="KCB12003" s="20"/>
      <c r="KCC12003" s="20"/>
      <c r="KCD12003" s="20"/>
      <c r="KCE12003" s="20"/>
      <c r="KCF12003" s="20"/>
      <c r="KCG12003" s="20"/>
      <c r="KCH12003" s="20"/>
      <c r="KCI12003" s="20"/>
      <c r="KCJ12003" s="20"/>
      <c r="KCK12003" s="20"/>
      <c r="KCL12003" s="20"/>
      <c r="KCM12003" s="20"/>
      <c r="KCN12003" s="20"/>
      <c r="KCO12003" s="20"/>
      <c r="KCP12003" s="20"/>
      <c r="KCQ12003" s="20"/>
      <c r="KCR12003" s="20"/>
      <c r="KCS12003" s="20"/>
      <c r="KCT12003" s="20"/>
      <c r="KCU12003" s="20"/>
      <c r="KCV12003" s="20"/>
      <c r="KCW12003" s="20"/>
      <c r="KCX12003" s="20"/>
      <c r="KCY12003" s="20"/>
      <c r="KCZ12003" s="20"/>
      <c r="KDA12003" s="20"/>
      <c r="KDB12003" s="20"/>
      <c r="KDC12003" s="20"/>
      <c r="KDD12003" s="20"/>
      <c r="KDE12003" s="20"/>
      <c r="KDF12003" s="20"/>
      <c r="KDG12003" s="20"/>
      <c r="KDH12003" s="20"/>
      <c r="KDI12003" s="20"/>
      <c r="KDJ12003" s="20"/>
      <c r="KDK12003" s="20"/>
      <c r="KDL12003" s="20"/>
      <c r="KDM12003" s="20"/>
      <c r="KDN12003" s="20"/>
      <c r="KDO12003" s="20"/>
      <c r="KDP12003" s="20"/>
      <c r="KDQ12003" s="20"/>
      <c r="KDR12003" s="20"/>
      <c r="KDS12003" s="20"/>
      <c r="KDT12003" s="20"/>
      <c r="KDU12003" s="20"/>
      <c r="KDV12003" s="20"/>
      <c r="KDW12003" s="20"/>
      <c r="KDX12003" s="20"/>
      <c r="KDY12003" s="20"/>
      <c r="KDZ12003" s="20"/>
      <c r="KEA12003" s="20"/>
      <c r="KEB12003" s="20"/>
      <c r="KEC12003" s="20"/>
      <c r="KED12003" s="20"/>
      <c r="KEE12003" s="20"/>
      <c r="KEF12003" s="20"/>
      <c r="KEG12003" s="20"/>
      <c r="KEH12003" s="20"/>
      <c r="KEI12003" s="20"/>
      <c r="KEJ12003" s="20"/>
      <c r="KEK12003" s="20"/>
      <c r="KEL12003" s="20"/>
      <c r="KEM12003" s="20"/>
      <c r="KEN12003" s="20"/>
      <c r="KEO12003" s="20"/>
      <c r="KEP12003" s="20"/>
      <c r="KEQ12003" s="20"/>
      <c r="KER12003" s="20"/>
      <c r="KES12003" s="20"/>
      <c r="KET12003" s="20"/>
      <c r="KEU12003" s="20"/>
      <c r="KEV12003" s="20"/>
      <c r="KEW12003" s="20"/>
      <c r="KEX12003" s="20"/>
      <c r="KEY12003" s="20"/>
      <c r="KEZ12003" s="20"/>
      <c r="KFA12003" s="20"/>
      <c r="KFB12003" s="20"/>
      <c r="KFC12003" s="20"/>
      <c r="KFD12003" s="20"/>
      <c r="KFE12003" s="20"/>
      <c r="KFF12003" s="20"/>
      <c r="KFG12003" s="20"/>
      <c r="KFH12003" s="20"/>
      <c r="KFI12003" s="20"/>
      <c r="KFJ12003" s="20"/>
      <c r="KFK12003" s="20"/>
      <c r="KFL12003" s="20"/>
      <c r="KFM12003" s="20"/>
      <c r="KFN12003" s="20"/>
      <c r="KFO12003" s="20"/>
      <c r="KFP12003" s="20"/>
      <c r="KFQ12003" s="20"/>
      <c r="KFR12003" s="20"/>
      <c r="KFS12003" s="20"/>
      <c r="KFT12003" s="20"/>
      <c r="KFU12003" s="20"/>
      <c r="KFV12003" s="20"/>
      <c r="KFW12003" s="20"/>
      <c r="KFX12003" s="20"/>
      <c r="KFY12003" s="20"/>
      <c r="KFZ12003" s="20"/>
      <c r="KGA12003" s="20"/>
      <c r="KGB12003" s="20"/>
      <c r="KGC12003" s="20"/>
      <c r="KGD12003" s="20"/>
      <c r="KGE12003" s="20"/>
      <c r="KGF12003" s="20"/>
      <c r="KGG12003" s="20"/>
      <c r="KGH12003" s="20"/>
      <c r="KGI12003" s="20"/>
      <c r="KGJ12003" s="20"/>
      <c r="KGK12003" s="20"/>
      <c r="KGL12003" s="20"/>
      <c r="KGM12003" s="20"/>
      <c r="KGN12003" s="20"/>
      <c r="KGO12003" s="20"/>
      <c r="KGP12003" s="20"/>
      <c r="KGQ12003" s="20"/>
      <c r="KGR12003" s="20"/>
      <c r="KGS12003" s="20"/>
      <c r="KGT12003" s="20"/>
      <c r="KGU12003" s="20"/>
      <c r="KGV12003" s="20"/>
      <c r="KGW12003" s="20"/>
      <c r="KGX12003" s="20"/>
      <c r="KGY12003" s="20"/>
      <c r="KGZ12003" s="20"/>
      <c r="KHA12003" s="20"/>
      <c r="KHB12003" s="20"/>
      <c r="KHC12003" s="20"/>
      <c r="KHD12003" s="20"/>
      <c r="KHE12003" s="20"/>
      <c r="KHF12003" s="20"/>
      <c r="KHG12003" s="20"/>
      <c r="KHH12003" s="20"/>
      <c r="KHI12003" s="20"/>
      <c r="KHJ12003" s="20"/>
      <c r="KHK12003" s="20"/>
      <c r="KHL12003" s="20"/>
      <c r="KHM12003" s="20"/>
      <c r="KHN12003" s="20"/>
      <c r="KHO12003" s="20"/>
      <c r="KHP12003" s="20"/>
      <c r="KHQ12003" s="20"/>
      <c r="KHR12003" s="20"/>
      <c r="KHS12003" s="20"/>
      <c r="KHT12003" s="20"/>
      <c r="KHU12003" s="20"/>
      <c r="KHV12003" s="20"/>
      <c r="KHW12003" s="20"/>
      <c r="KHX12003" s="20"/>
      <c r="KHY12003" s="20"/>
      <c r="KHZ12003" s="20"/>
      <c r="KIA12003" s="20"/>
      <c r="KIB12003" s="20"/>
      <c r="KIC12003" s="20"/>
      <c r="KID12003" s="20"/>
      <c r="KIE12003" s="20"/>
      <c r="KIF12003" s="20"/>
      <c r="KIG12003" s="20"/>
      <c r="KIH12003" s="20"/>
      <c r="KII12003" s="20"/>
      <c r="KIJ12003" s="20"/>
      <c r="KIK12003" s="20"/>
      <c r="KIL12003" s="20"/>
      <c r="KIM12003" s="20"/>
      <c r="KIN12003" s="20"/>
      <c r="KIO12003" s="20"/>
      <c r="KIP12003" s="20"/>
      <c r="KIQ12003" s="20"/>
      <c r="KIR12003" s="20"/>
      <c r="KIS12003" s="20"/>
      <c r="KIT12003" s="20"/>
      <c r="KIU12003" s="20"/>
      <c r="KIV12003" s="20"/>
      <c r="KIW12003" s="20"/>
      <c r="KIX12003" s="20"/>
      <c r="KIY12003" s="20"/>
      <c r="KIZ12003" s="20"/>
      <c r="KJA12003" s="20"/>
      <c r="KJB12003" s="20"/>
      <c r="KJC12003" s="20"/>
      <c r="KJD12003" s="20"/>
      <c r="KJE12003" s="20"/>
      <c r="KJF12003" s="20"/>
      <c r="KJG12003" s="20"/>
      <c r="KJH12003" s="20"/>
      <c r="KJI12003" s="20"/>
      <c r="KJJ12003" s="20"/>
      <c r="KJK12003" s="20"/>
      <c r="KJL12003" s="20"/>
      <c r="KJM12003" s="20"/>
      <c r="KJN12003" s="20"/>
      <c r="KJO12003" s="20"/>
      <c r="KJP12003" s="20"/>
      <c r="KJQ12003" s="20"/>
      <c r="KJR12003" s="20"/>
      <c r="KJS12003" s="20"/>
      <c r="KJT12003" s="20"/>
      <c r="KJU12003" s="20"/>
      <c r="KJV12003" s="20"/>
      <c r="KJW12003" s="20"/>
      <c r="KJX12003" s="20"/>
      <c r="KJY12003" s="20"/>
      <c r="KJZ12003" s="20"/>
      <c r="KKA12003" s="20"/>
      <c r="KKB12003" s="20"/>
      <c r="KKC12003" s="20"/>
      <c r="KKD12003" s="20"/>
      <c r="KKE12003" s="20"/>
      <c r="KKF12003" s="20"/>
      <c r="KKG12003" s="20"/>
      <c r="KKH12003" s="20"/>
      <c r="KKI12003" s="20"/>
      <c r="KKJ12003" s="20"/>
      <c r="KKK12003" s="20"/>
      <c r="KKL12003" s="20"/>
      <c r="KKM12003" s="20"/>
      <c r="KKN12003" s="20"/>
      <c r="KKO12003" s="20"/>
      <c r="KKP12003" s="20"/>
      <c r="KKQ12003" s="20"/>
      <c r="KKR12003" s="20"/>
      <c r="KKS12003" s="20"/>
      <c r="KKT12003" s="20"/>
      <c r="KKU12003" s="20"/>
      <c r="KKV12003" s="20"/>
      <c r="KKW12003" s="20"/>
      <c r="KKX12003" s="20"/>
      <c r="KKY12003" s="20"/>
      <c r="KKZ12003" s="20"/>
      <c r="KLA12003" s="20"/>
      <c r="KLB12003" s="20"/>
      <c r="KLC12003" s="20"/>
      <c r="KLD12003" s="20"/>
      <c r="KLE12003" s="20"/>
      <c r="KLF12003" s="20"/>
      <c r="KLG12003" s="20"/>
      <c r="KLH12003" s="20"/>
      <c r="KLI12003" s="20"/>
      <c r="KLJ12003" s="20"/>
      <c r="KLK12003" s="20"/>
      <c r="KLL12003" s="20"/>
      <c r="KLM12003" s="20"/>
      <c r="KLN12003" s="20"/>
      <c r="KLO12003" s="20"/>
      <c r="KLP12003" s="20"/>
      <c r="KLQ12003" s="20"/>
      <c r="KLR12003" s="20"/>
      <c r="KLS12003" s="20"/>
      <c r="KLT12003" s="20"/>
      <c r="KLU12003" s="20"/>
      <c r="KLV12003" s="20"/>
      <c r="KLW12003" s="20"/>
      <c r="KLX12003" s="20"/>
      <c r="KLY12003" s="20"/>
      <c r="KLZ12003" s="20"/>
      <c r="KMA12003" s="20"/>
      <c r="KMB12003" s="20"/>
      <c r="KMC12003" s="20"/>
      <c r="KMD12003" s="20"/>
      <c r="KME12003" s="20"/>
      <c r="KMF12003" s="20"/>
      <c r="KMG12003" s="20"/>
      <c r="KMH12003" s="20"/>
      <c r="KMI12003" s="20"/>
      <c r="KMJ12003" s="20"/>
      <c r="KMK12003" s="20"/>
      <c r="KML12003" s="20"/>
      <c r="KMM12003" s="20"/>
      <c r="KMN12003" s="20"/>
      <c r="KMO12003" s="20"/>
      <c r="KMP12003" s="20"/>
      <c r="KMQ12003" s="20"/>
      <c r="KMR12003" s="20"/>
      <c r="KMS12003" s="20"/>
      <c r="KMT12003" s="20"/>
      <c r="KMU12003" s="20"/>
      <c r="KMV12003" s="20"/>
      <c r="KMW12003" s="20"/>
      <c r="KMX12003" s="20"/>
      <c r="KMY12003" s="20"/>
      <c r="KMZ12003" s="20"/>
      <c r="KNA12003" s="20"/>
      <c r="KNB12003" s="20"/>
      <c r="KNC12003" s="20"/>
      <c r="KND12003" s="20"/>
      <c r="KNE12003" s="20"/>
      <c r="KNF12003" s="20"/>
      <c r="KNG12003" s="20"/>
      <c r="KNH12003" s="20"/>
      <c r="KNI12003" s="20"/>
      <c r="KNJ12003" s="20"/>
      <c r="KNK12003" s="20"/>
      <c r="KNL12003" s="20"/>
      <c r="KNM12003" s="20"/>
      <c r="KNN12003" s="20"/>
      <c r="KNO12003" s="20"/>
      <c r="KNP12003" s="20"/>
      <c r="KNQ12003" s="20"/>
      <c r="KNR12003" s="20"/>
      <c r="KNS12003" s="20"/>
      <c r="KNT12003" s="20"/>
      <c r="KNU12003" s="20"/>
      <c r="KNV12003" s="20"/>
      <c r="KNW12003" s="20"/>
      <c r="KNX12003" s="20"/>
      <c r="KNY12003" s="20"/>
      <c r="KNZ12003" s="20"/>
      <c r="KOA12003" s="20"/>
      <c r="KOB12003" s="20"/>
      <c r="KOC12003" s="20"/>
      <c r="KOD12003" s="20"/>
      <c r="KOE12003" s="20"/>
      <c r="KOF12003" s="20"/>
      <c r="KOG12003" s="20"/>
      <c r="KOH12003" s="20"/>
      <c r="KOI12003" s="20"/>
      <c r="KOJ12003" s="20"/>
      <c r="KOK12003" s="20"/>
      <c r="KOL12003" s="20"/>
      <c r="KOM12003" s="20"/>
      <c r="KON12003" s="20"/>
      <c r="KOO12003" s="20"/>
      <c r="KOP12003" s="20"/>
      <c r="KOQ12003" s="20"/>
      <c r="KOR12003" s="20"/>
      <c r="KOS12003" s="20"/>
      <c r="KOT12003" s="20"/>
      <c r="KOU12003" s="20"/>
      <c r="KOV12003" s="20"/>
      <c r="KOW12003" s="20"/>
      <c r="KOX12003" s="20"/>
      <c r="KOY12003" s="20"/>
      <c r="KOZ12003" s="20"/>
      <c r="KPA12003" s="20"/>
      <c r="KPB12003" s="20"/>
      <c r="KPC12003" s="20"/>
      <c r="KPD12003" s="20"/>
      <c r="KPE12003" s="20"/>
      <c r="KPF12003" s="20"/>
      <c r="KPG12003" s="20"/>
      <c r="KPH12003" s="20"/>
      <c r="KPI12003" s="20"/>
      <c r="KPJ12003" s="20"/>
      <c r="KPK12003" s="20"/>
      <c r="KPL12003" s="20"/>
      <c r="KPM12003" s="20"/>
      <c r="KPN12003" s="20"/>
      <c r="KPO12003" s="20"/>
      <c r="KPP12003" s="20"/>
      <c r="KPQ12003" s="20"/>
      <c r="KPR12003" s="20"/>
      <c r="KPS12003" s="20"/>
      <c r="KPT12003" s="20"/>
      <c r="KPU12003" s="20"/>
      <c r="KPV12003" s="20"/>
      <c r="KPW12003" s="20"/>
      <c r="KPX12003" s="20"/>
      <c r="KPY12003" s="20"/>
      <c r="KPZ12003" s="20"/>
      <c r="KQA12003" s="20"/>
      <c r="KQB12003" s="20"/>
      <c r="KQC12003" s="20"/>
      <c r="KQD12003" s="20"/>
      <c r="KQE12003" s="20"/>
      <c r="KQF12003" s="20"/>
      <c r="KQG12003" s="20"/>
      <c r="KQH12003" s="20"/>
      <c r="KQI12003" s="20"/>
      <c r="KQJ12003" s="20"/>
      <c r="KQK12003" s="20"/>
      <c r="KQL12003" s="20"/>
      <c r="KQM12003" s="20"/>
      <c r="KQN12003" s="20"/>
      <c r="KQO12003" s="20"/>
      <c r="KQP12003" s="20"/>
      <c r="KQQ12003" s="20"/>
      <c r="KQR12003" s="20"/>
      <c r="KQS12003" s="20"/>
      <c r="KQT12003" s="20"/>
      <c r="KQU12003" s="20"/>
      <c r="KQV12003" s="20"/>
      <c r="KQW12003" s="20"/>
      <c r="KQX12003" s="20"/>
      <c r="KQY12003" s="20"/>
      <c r="KQZ12003" s="20"/>
      <c r="KRA12003" s="20"/>
      <c r="KRB12003" s="20"/>
      <c r="KRC12003" s="20"/>
      <c r="KRD12003" s="20"/>
      <c r="KRE12003" s="20"/>
      <c r="KRF12003" s="20"/>
      <c r="KRG12003" s="20"/>
      <c r="KRH12003" s="20"/>
      <c r="KRI12003" s="20"/>
      <c r="KRJ12003" s="20"/>
      <c r="KRK12003" s="20"/>
      <c r="KRL12003" s="20"/>
      <c r="KRM12003" s="20"/>
      <c r="KRN12003" s="20"/>
      <c r="KRO12003" s="20"/>
      <c r="KRP12003" s="20"/>
      <c r="KRQ12003" s="20"/>
      <c r="KRR12003" s="20"/>
      <c r="KRS12003" s="20"/>
      <c r="KRT12003" s="20"/>
      <c r="KRU12003" s="20"/>
      <c r="KRV12003" s="20"/>
      <c r="KRW12003" s="20"/>
      <c r="KRX12003" s="20"/>
      <c r="KRY12003" s="20"/>
      <c r="KRZ12003" s="20"/>
      <c r="KSA12003" s="20"/>
      <c r="KSB12003" s="20"/>
      <c r="KSC12003" s="20"/>
      <c r="KSD12003" s="20"/>
      <c r="KSE12003" s="20"/>
      <c r="KSF12003" s="20"/>
      <c r="KSG12003" s="20"/>
      <c r="KSH12003" s="20"/>
      <c r="KSI12003" s="20"/>
      <c r="KSJ12003" s="20"/>
      <c r="KSK12003" s="20"/>
      <c r="KSL12003" s="20"/>
      <c r="KSM12003" s="20"/>
      <c r="KSN12003" s="20"/>
      <c r="KSO12003" s="20"/>
      <c r="KSP12003" s="20"/>
      <c r="KSQ12003" s="20"/>
      <c r="KSR12003" s="20"/>
      <c r="KSS12003" s="20"/>
      <c r="KST12003" s="20"/>
      <c r="KSU12003" s="20"/>
      <c r="KSV12003" s="20"/>
      <c r="KSW12003" s="20"/>
      <c r="KSX12003" s="20"/>
      <c r="KSY12003" s="20"/>
      <c r="KSZ12003" s="20"/>
      <c r="KTA12003" s="20"/>
      <c r="KTB12003" s="20"/>
      <c r="KTC12003" s="20"/>
      <c r="KTD12003" s="20"/>
      <c r="KTE12003" s="20"/>
      <c r="KTF12003" s="20"/>
      <c r="KTG12003" s="20"/>
      <c r="KTH12003" s="20"/>
      <c r="KTI12003" s="20"/>
      <c r="KTJ12003" s="20"/>
      <c r="KTK12003" s="20"/>
      <c r="KTL12003" s="20"/>
      <c r="KTM12003" s="20"/>
      <c r="KTN12003" s="20"/>
      <c r="KTO12003" s="20"/>
      <c r="KTP12003" s="20"/>
      <c r="KTQ12003" s="20"/>
      <c r="KTR12003" s="20"/>
      <c r="KTS12003" s="20"/>
      <c r="KTT12003" s="20"/>
      <c r="KTU12003" s="20"/>
      <c r="KTV12003" s="20"/>
      <c r="KTW12003" s="20"/>
      <c r="KTX12003" s="20"/>
      <c r="KTY12003" s="20"/>
      <c r="KTZ12003" s="20"/>
      <c r="KUA12003" s="20"/>
      <c r="KUB12003" s="20"/>
      <c r="KUC12003" s="20"/>
      <c r="KUD12003" s="20"/>
      <c r="KUE12003" s="20"/>
      <c r="KUF12003" s="20"/>
      <c r="KUG12003" s="20"/>
      <c r="KUH12003" s="20"/>
      <c r="KUI12003" s="20"/>
      <c r="KUJ12003" s="20"/>
      <c r="KUK12003" s="20"/>
      <c r="KUL12003" s="20"/>
      <c r="KUM12003" s="20"/>
      <c r="KUN12003" s="20"/>
      <c r="KUO12003" s="20"/>
      <c r="KUP12003" s="20"/>
      <c r="KUQ12003" s="20"/>
      <c r="KUR12003" s="20"/>
      <c r="KUS12003" s="20"/>
      <c r="KUT12003" s="20"/>
      <c r="KUU12003" s="20"/>
      <c r="KUV12003" s="20"/>
      <c r="KUW12003" s="20"/>
      <c r="KUX12003" s="20"/>
      <c r="KUY12003" s="20"/>
      <c r="KUZ12003" s="20"/>
      <c r="KVA12003" s="20"/>
      <c r="KVB12003" s="20"/>
      <c r="KVC12003" s="20"/>
      <c r="KVD12003" s="20"/>
      <c r="KVE12003" s="20"/>
      <c r="KVF12003" s="20"/>
      <c r="KVG12003" s="20"/>
      <c r="KVH12003" s="20"/>
      <c r="KVI12003" s="20"/>
      <c r="KVJ12003" s="20"/>
      <c r="KVK12003" s="20"/>
      <c r="KVL12003" s="20"/>
      <c r="KVM12003" s="20"/>
      <c r="KVN12003" s="20"/>
      <c r="KVO12003" s="20"/>
      <c r="KVP12003" s="20"/>
      <c r="KVQ12003" s="20"/>
      <c r="KVR12003" s="20"/>
      <c r="KVS12003" s="20"/>
      <c r="KVT12003" s="20"/>
      <c r="KVU12003" s="20"/>
      <c r="KVV12003" s="20"/>
      <c r="KVW12003" s="20"/>
      <c r="KVX12003" s="20"/>
      <c r="KVY12003" s="20"/>
      <c r="KVZ12003" s="20"/>
      <c r="KWA12003" s="20"/>
      <c r="KWB12003" s="20"/>
      <c r="KWC12003" s="20"/>
      <c r="KWD12003" s="20"/>
      <c r="KWE12003" s="20"/>
      <c r="KWF12003" s="20"/>
      <c r="KWG12003" s="20"/>
      <c r="KWH12003" s="20"/>
      <c r="KWI12003" s="20"/>
      <c r="KWJ12003" s="20"/>
      <c r="KWK12003" s="20"/>
      <c r="KWL12003" s="20"/>
      <c r="KWM12003" s="20"/>
      <c r="KWN12003" s="20"/>
      <c r="KWO12003" s="20"/>
      <c r="KWP12003" s="20"/>
      <c r="KWQ12003" s="20"/>
      <c r="KWR12003" s="20"/>
      <c r="KWS12003" s="20"/>
      <c r="KWT12003" s="20"/>
      <c r="KWU12003" s="20"/>
      <c r="KWV12003" s="20"/>
      <c r="KWW12003" s="20"/>
      <c r="KWX12003" s="20"/>
      <c r="KWY12003" s="20"/>
      <c r="KWZ12003" s="20"/>
      <c r="KXA12003" s="20"/>
      <c r="KXB12003" s="20"/>
      <c r="KXC12003" s="20"/>
      <c r="KXD12003" s="20"/>
      <c r="KXE12003" s="20"/>
      <c r="KXF12003" s="20"/>
      <c r="KXG12003" s="20"/>
      <c r="KXH12003" s="20"/>
      <c r="KXI12003" s="20"/>
      <c r="KXJ12003" s="20"/>
      <c r="KXK12003" s="20"/>
      <c r="KXL12003" s="20"/>
      <c r="KXM12003" s="20"/>
      <c r="KXN12003" s="20"/>
      <c r="KXO12003" s="20"/>
      <c r="KXP12003" s="20"/>
      <c r="KXQ12003" s="20"/>
      <c r="KXR12003" s="20"/>
      <c r="KXS12003" s="20"/>
      <c r="KXT12003" s="20"/>
      <c r="KXU12003" s="20"/>
      <c r="KXV12003" s="20"/>
      <c r="KXW12003" s="20"/>
      <c r="KXX12003" s="20"/>
      <c r="KXY12003" s="20"/>
      <c r="KXZ12003" s="20"/>
      <c r="KYA12003" s="20"/>
      <c r="KYB12003" s="20"/>
      <c r="KYC12003" s="20"/>
      <c r="KYD12003" s="20"/>
      <c r="KYE12003" s="20"/>
      <c r="KYF12003" s="20"/>
      <c r="KYG12003" s="20"/>
      <c r="KYH12003" s="20"/>
      <c r="KYI12003" s="20"/>
      <c r="KYJ12003" s="20"/>
      <c r="KYK12003" s="20"/>
      <c r="KYL12003" s="20"/>
      <c r="KYM12003" s="20"/>
      <c r="KYN12003" s="20"/>
      <c r="KYO12003" s="20"/>
      <c r="KYP12003" s="20"/>
      <c r="KYQ12003" s="20"/>
      <c r="KYR12003" s="20"/>
      <c r="KYS12003" s="20"/>
      <c r="KYT12003" s="20"/>
      <c r="KYU12003" s="20"/>
      <c r="KYV12003" s="20"/>
      <c r="KYW12003" s="20"/>
      <c r="KYX12003" s="20"/>
      <c r="KYY12003" s="20"/>
      <c r="KYZ12003" s="20"/>
      <c r="KZA12003" s="20"/>
      <c r="KZB12003" s="20"/>
      <c r="KZC12003" s="20"/>
      <c r="KZD12003" s="20"/>
      <c r="KZE12003" s="20"/>
      <c r="KZF12003" s="20"/>
      <c r="KZG12003" s="20"/>
      <c r="KZH12003" s="20"/>
      <c r="KZI12003" s="20"/>
      <c r="KZJ12003" s="20"/>
      <c r="KZK12003" s="20"/>
      <c r="KZL12003" s="20"/>
      <c r="KZM12003" s="20"/>
      <c r="KZN12003" s="20"/>
      <c r="KZO12003" s="20"/>
      <c r="KZP12003" s="20"/>
      <c r="KZQ12003" s="20"/>
      <c r="KZR12003" s="20"/>
      <c r="KZS12003" s="20"/>
      <c r="KZT12003" s="20"/>
      <c r="KZU12003" s="20"/>
      <c r="KZV12003" s="20"/>
      <c r="KZW12003" s="20"/>
      <c r="KZX12003" s="20"/>
      <c r="KZY12003" s="20"/>
      <c r="KZZ12003" s="20"/>
      <c r="LAA12003" s="20"/>
      <c r="LAB12003" s="20"/>
      <c r="LAC12003" s="20"/>
      <c r="LAD12003" s="20"/>
      <c r="LAE12003" s="20"/>
      <c r="LAF12003" s="20"/>
      <c r="LAG12003" s="20"/>
      <c r="LAH12003" s="20"/>
      <c r="LAI12003" s="20"/>
      <c r="LAJ12003" s="20"/>
      <c r="LAK12003" s="20"/>
      <c r="LAL12003" s="20"/>
      <c r="LAM12003" s="20"/>
      <c r="LAN12003" s="20"/>
      <c r="LAO12003" s="20"/>
      <c r="LAP12003" s="20"/>
      <c r="LAQ12003" s="20"/>
      <c r="LAR12003" s="20"/>
      <c r="LAS12003" s="20"/>
      <c r="LAT12003" s="20"/>
      <c r="LAU12003" s="20"/>
      <c r="LAV12003" s="20"/>
      <c r="LAW12003" s="20"/>
      <c r="LAX12003" s="20"/>
      <c r="LAY12003" s="20"/>
      <c r="LAZ12003" s="20"/>
      <c r="LBA12003" s="20"/>
      <c r="LBB12003" s="20"/>
      <c r="LBC12003" s="20"/>
      <c r="LBD12003" s="20"/>
      <c r="LBE12003" s="20"/>
      <c r="LBF12003" s="20"/>
      <c r="LBG12003" s="20"/>
      <c r="LBH12003" s="20"/>
      <c r="LBI12003" s="20"/>
      <c r="LBJ12003" s="20"/>
      <c r="LBK12003" s="20"/>
      <c r="LBL12003" s="20"/>
      <c r="LBM12003" s="20"/>
      <c r="LBN12003" s="20"/>
      <c r="LBO12003" s="20"/>
      <c r="LBP12003" s="20"/>
      <c r="LBQ12003" s="20"/>
      <c r="LBR12003" s="20"/>
      <c r="LBS12003" s="20"/>
      <c r="LBT12003" s="20"/>
      <c r="LBU12003" s="20"/>
      <c r="LBV12003" s="20"/>
      <c r="LBW12003" s="20"/>
      <c r="LBX12003" s="20"/>
      <c r="LBY12003" s="20"/>
      <c r="LBZ12003" s="20"/>
      <c r="LCA12003" s="20"/>
      <c r="LCB12003" s="20"/>
      <c r="LCC12003" s="20"/>
      <c r="LCD12003" s="20"/>
      <c r="LCE12003" s="20"/>
      <c r="LCF12003" s="20"/>
      <c r="LCG12003" s="20"/>
      <c r="LCH12003" s="20"/>
      <c r="LCI12003" s="20"/>
      <c r="LCJ12003" s="20"/>
      <c r="LCK12003" s="20"/>
      <c r="LCL12003" s="20"/>
      <c r="LCM12003" s="20"/>
      <c r="LCN12003" s="20"/>
      <c r="LCO12003" s="20"/>
      <c r="LCP12003" s="20"/>
      <c r="LCQ12003" s="20"/>
      <c r="LCR12003" s="20"/>
      <c r="LCS12003" s="20"/>
      <c r="LCT12003" s="20"/>
      <c r="LCU12003" s="20"/>
      <c r="LCV12003" s="20"/>
      <c r="LCW12003" s="20"/>
      <c r="LCX12003" s="20"/>
      <c r="LCY12003" s="20"/>
      <c r="LCZ12003" s="20"/>
      <c r="LDA12003" s="20"/>
      <c r="LDB12003" s="20"/>
      <c r="LDC12003" s="20"/>
      <c r="LDD12003" s="20"/>
      <c r="LDE12003" s="20"/>
      <c r="LDF12003" s="20"/>
      <c r="LDG12003" s="20"/>
      <c r="LDH12003" s="20"/>
      <c r="LDI12003" s="20"/>
      <c r="LDJ12003" s="20"/>
      <c r="LDK12003" s="20"/>
      <c r="LDL12003" s="20"/>
      <c r="LDM12003" s="20"/>
      <c r="LDN12003" s="20"/>
      <c r="LDO12003" s="20"/>
      <c r="LDP12003" s="20"/>
      <c r="LDQ12003" s="20"/>
      <c r="LDR12003" s="20"/>
      <c r="LDS12003" s="20"/>
      <c r="LDT12003" s="20"/>
      <c r="LDU12003" s="20"/>
      <c r="LDV12003" s="20"/>
      <c r="LDW12003" s="20"/>
      <c r="LDX12003" s="20"/>
      <c r="LDY12003" s="20"/>
      <c r="LDZ12003" s="20"/>
      <c r="LEA12003" s="20"/>
      <c r="LEB12003" s="20"/>
      <c r="LEC12003" s="20"/>
      <c r="LED12003" s="20"/>
      <c r="LEE12003" s="20"/>
      <c r="LEF12003" s="20"/>
      <c r="LEG12003" s="20"/>
      <c r="LEH12003" s="20"/>
      <c r="LEI12003" s="20"/>
      <c r="LEJ12003" s="20"/>
      <c r="LEK12003" s="20"/>
      <c r="LEL12003" s="20"/>
      <c r="LEM12003" s="20"/>
      <c r="LEN12003" s="20"/>
      <c r="LEO12003" s="20"/>
      <c r="LEP12003" s="20"/>
      <c r="LEQ12003" s="20"/>
      <c r="LER12003" s="20"/>
      <c r="LES12003" s="20"/>
      <c r="LET12003" s="20"/>
      <c r="LEU12003" s="20"/>
      <c r="LEV12003" s="20"/>
      <c r="LEW12003" s="20"/>
      <c r="LEX12003" s="20"/>
      <c r="LEY12003" s="20"/>
      <c r="LEZ12003" s="20"/>
      <c r="LFA12003" s="20"/>
      <c r="LFB12003" s="20"/>
      <c r="LFC12003" s="20"/>
      <c r="LFD12003" s="20"/>
      <c r="LFE12003" s="20"/>
      <c r="LFF12003" s="20"/>
      <c r="LFG12003" s="20"/>
      <c r="LFH12003" s="20"/>
      <c r="LFI12003" s="20"/>
      <c r="LFJ12003" s="20"/>
      <c r="LFK12003" s="20"/>
      <c r="LFL12003" s="20"/>
      <c r="LFM12003" s="20"/>
      <c r="LFN12003" s="20"/>
      <c r="LFO12003" s="20"/>
      <c r="LFP12003" s="20"/>
      <c r="LFQ12003" s="20"/>
      <c r="LFR12003" s="20"/>
      <c r="LFS12003" s="20"/>
      <c r="LFT12003" s="20"/>
      <c r="LFU12003" s="20"/>
      <c r="LFV12003" s="20"/>
      <c r="LFW12003" s="20"/>
      <c r="LFX12003" s="20"/>
      <c r="LFY12003" s="20"/>
      <c r="LFZ12003" s="20"/>
      <c r="LGA12003" s="20"/>
      <c r="LGB12003" s="20"/>
      <c r="LGC12003" s="20"/>
      <c r="LGD12003" s="20"/>
      <c r="LGE12003" s="20"/>
      <c r="LGF12003" s="20"/>
      <c r="LGG12003" s="20"/>
      <c r="LGH12003" s="20"/>
      <c r="LGI12003" s="20"/>
      <c r="LGJ12003" s="20"/>
      <c r="LGK12003" s="20"/>
      <c r="LGL12003" s="20"/>
      <c r="LGM12003" s="20"/>
      <c r="LGN12003" s="20"/>
      <c r="LGO12003" s="20"/>
      <c r="LGP12003" s="20"/>
      <c r="LGQ12003" s="20"/>
      <c r="LGR12003" s="20"/>
      <c r="LGS12003" s="20"/>
      <c r="LGT12003" s="20"/>
      <c r="LGU12003" s="20"/>
      <c r="LGV12003" s="20"/>
      <c r="LGW12003" s="20"/>
      <c r="LGX12003" s="20"/>
      <c r="LGY12003" s="20"/>
      <c r="LGZ12003" s="20"/>
      <c r="LHA12003" s="20"/>
      <c r="LHB12003" s="20"/>
      <c r="LHC12003" s="20"/>
      <c r="LHD12003" s="20"/>
      <c r="LHE12003" s="20"/>
      <c r="LHF12003" s="20"/>
      <c r="LHG12003" s="20"/>
      <c r="LHH12003" s="20"/>
      <c r="LHI12003" s="20"/>
      <c r="LHJ12003" s="20"/>
      <c r="LHK12003" s="20"/>
      <c r="LHL12003" s="20"/>
      <c r="LHM12003" s="20"/>
      <c r="LHN12003" s="20"/>
      <c r="LHO12003" s="20"/>
      <c r="LHP12003" s="20"/>
      <c r="LHQ12003" s="20"/>
      <c r="LHR12003" s="20"/>
      <c r="LHS12003" s="20"/>
      <c r="LHT12003" s="20"/>
      <c r="LHU12003" s="20"/>
      <c r="LHV12003" s="20"/>
      <c r="LHW12003" s="20"/>
      <c r="LHX12003" s="20"/>
      <c r="LHY12003" s="20"/>
      <c r="LHZ12003" s="20"/>
      <c r="LIA12003" s="20"/>
      <c r="LIB12003" s="20"/>
      <c r="LIC12003" s="20"/>
      <c r="LID12003" s="20"/>
      <c r="LIE12003" s="20"/>
      <c r="LIF12003" s="20"/>
      <c r="LIG12003" s="20"/>
      <c r="LIH12003" s="20"/>
      <c r="LII12003" s="20"/>
      <c r="LIJ12003" s="20"/>
      <c r="LIK12003" s="20"/>
      <c r="LIL12003" s="20"/>
      <c r="LIM12003" s="20"/>
      <c r="LIN12003" s="20"/>
      <c r="LIO12003" s="20"/>
      <c r="LIP12003" s="20"/>
      <c r="LIQ12003" s="20"/>
      <c r="LIR12003" s="20"/>
      <c r="LIS12003" s="20"/>
      <c r="LIT12003" s="20"/>
      <c r="LIU12003" s="20"/>
      <c r="LIV12003" s="20"/>
      <c r="LIW12003" s="20"/>
      <c r="LIX12003" s="20"/>
      <c r="LIY12003" s="20"/>
      <c r="LIZ12003" s="20"/>
      <c r="LJA12003" s="20"/>
      <c r="LJB12003" s="20"/>
      <c r="LJC12003" s="20"/>
      <c r="LJD12003" s="20"/>
      <c r="LJE12003" s="20"/>
      <c r="LJF12003" s="20"/>
      <c r="LJG12003" s="20"/>
      <c r="LJH12003" s="20"/>
      <c r="LJI12003" s="20"/>
      <c r="LJJ12003" s="20"/>
      <c r="LJK12003" s="20"/>
      <c r="LJL12003" s="20"/>
      <c r="LJM12003" s="20"/>
      <c r="LJN12003" s="20"/>
      <c r="LJO12003" s="20"/>
      <c r="LJP12003" s="20"/>
      <c r="LJQ12003" s="20"/>
      <c r="LJR12003" s="20"/>
      <c r="LJS12003" s="20"/>
      <c r="LJT12003" s="20"/>
      <c r="LJU12003" s="20"/>
      <c r="LJV12003" s="20"/>
      <c r="LJW12003" s="20"/>
      <c r="LJX12003" s="20"/>
      <c r="LJY12003" s="20"/>
      <c r="LJZ12003" s="20"/>
      <c r="LKA12003" s="20"/>
      <c r="LKB12003" s="20"/>
      <c r="LKC12003" s="20"/>
      <c r="LKD12003" s="20"/>
      <c r="LKE12003" s="20"/>
      <c r="LKF12003" s="20"/>
      <c r="LKG12003" s="20"/>
      <c r="LKH12003" s="20"/>
      <c r="LKI12003" s="20"/>
      <c r="LKJ12003" s="20"/>
      <c r="LKK12003" s="20"/>
      <c r="LKL12003" s="20"/>
      <c r="LKM12003" s="20"/>
      <c r="LKN12003" s="20"/>
      <c r="LKO12003" s="20"/>
      <c r="LKP12003" s="20"/>
      <c r="LKQ12003" s="20"/>
      <c r="LKR12003" s="20"/>
      <c r="LKS12003" s="20"/>
      <c r="LKT12003" s="20"/>
      <c r="LKU12003" s="20"/>
      <c r="LKV12003" s="20"/>
      <c r="LKW12003" s="20"/>
      <c r="LKX12003" s="20"/>
      <c r="LKY12003" s="20"/>
      <c r="LKZ12003" s="20"/>
      <c r="LLA12003" s="20"/>
      <c r="LLB12003" s="20"/>
      <c r="LLC12003" s="20"/>
      <c r="LLD12003" s="20"/>
      <c r="LLE12003" s="20"/>
      <c r="LLF12003" s="20"/>
      <c r="LLG12003" s="20"/>
      <c r="LLH12003" s="20"/>
      <c r="LLI12003" s="20"/>
      <c r="LLJ12003" s="20"/>
      <c r="LLK12003" s="20"/>
      <c r="LLL12003" s="20"/>
      <c r="LLM12003" s="20"/>
      <c r="LLN12003" s="20"/>
      <c r="LLO12003" s="20"/>
      <c r="LLP12003" s="20"/>
      <c r="LLQ12003" s="20"/>
      <c r="LLR12003" s="20"/>
      <c r="LLS12003" s="20"/>
      <c r="LLT12003" s="20"/>
      <c r="LLU12003" s="20"/>
      <c r="LLV12003" s="20"/>
      <c r="LLW12003" s="20"/>
      <c r="LLX12003" s="20"/>
      <c r="LLY12003" s="20"/>
      <c r="LLZ12003" s="20"/>
      <c r="LMA12003" s="20"/>
      <c r="LMB12003" s="20"/>
      <c r="LMC12003" s="20"/>
      <c r="LMD12003" s="20"/>
      <c r="LME12003" s="20"/>
      <c r="LMF12003" s="20"/>
      <c r="LMG12003" s="20"/>
      <c r="LMH12003" s="20"/>
      <c r="LMI12003" s="20"/>
      <c r="LMJ12003" s="20"/>
      <c r="LMK12003" s="20"/>
      <c r="LML12003" s="20"/>
      <c r="LMM12003" s="20"/>
      <c r="LMN12003" s="20"/>
      <c r="LMO12003" s="20"/>
      <c r="LMP12003" s="20"/>
      <c r="LMQ12003" s="20"/>
      <c r="LMR12003" s="20"/>
      <c r="LMS12003" s="20"/>
      <c r="LMT12003" s="20"/>
      <c r="LMU12003" s="20"/>
      <c r="LMV12003" s="20"/>
      <c r="LMW12003" s="20"/>
      <c r="LMX12003" s="20"/>
      <c r="LMY12003" s="20"/>
      <c r="LMZ12003" s="20"/>
      <c r="LNA12003" s="20"/>
      <c r="LNB12003" s="20"/>
      <c r="LNC12003" s="20"/>
      <c r="LND12003" s="20"/>
      <c r="LNE12003" s="20"/>
      <c r="LNF12003" s="20"/>
      <c r="LNG12003" s="20"/>
      <c r="LNH12003" s="20"/>
      <c r="LNI12003" s="20"/>
      <c r="LNJ12003" s="20"/>
      <c r="LNK12003" s="20"/>
      <c r="LNL12003" s="20"/>
      <c r="LNM12003" s="20"/>
      <c r="LNN12003" s="20"/>
      <c r="LNO12003" s="20"/>
      <c r="LNP12003" s="20"/>
      <c r="LNQ12003" s="20"/>
      <c r="LNR12003" s="20"/>
      <c r="LNS12003" s="20"/>
      <c r="LNT12003" s="20"/>
      <c r="LNU12003" s="20"/>
      <c r="LNV12003" s="20"/>
      <c r="LNW12003" s="20"/>
      <c r="LNX12003" s="20"/>
      <c r="LNY12003" s="20"/>
      <c r="LNZ12003" s="20"/>
      <c r="LOA12003" s="20"/>
      <c r="LOB12003" s="20"/>
      <c r="LOC12003" s="20"/>
      <c r="LOD12003" s="20"/>
      <c r="LOE12003" s="20"/>
      <c r="LOF12003" s="20"/>
      <c r="LOG12003" s="20"/>
      <c r="LOH12003" s="20"/>
      <c r="LOI12003" s="20"/>
      <c r="LOJ12003" s="20"/>
      <c r="LOK12003" s="20"/>
      <c r="LOL12003" s="20"/>
      <c r="LOM12003" s="20"/>
      <c r="LON12003" s="20"/>
      <c r="LOO12003" s="20"/>
      <c r="LOP12003" s="20"/>
      <c r="LOQ12003" s="20"/>
      <c r="LOR12003" s="20"/>
      <c r="LOS12003" s="20"/>
      <c r="LOT12003" s="20"/>
      <c r="LOU12003" s="20"/>
      <c r="LOV12003" s="20"/>
      <c r="LOW12003" s="20"/>
      <c r="LOX12003" s="20"/>
      <c r="LOY12003" s="20"/>
      <c r="LOZ12003" s="20"/>
      <c r="LPA12003" s="20"/>
      <c r="LPB12003" s="20"/>
      <c r="LPC12003" s="20"/>
      <c r="LPD12003" s="20"/>
      <c r="LPE12003" s="20"/>
      <c r="LPF12003" s="20"/>
      <c r="LPG12003" s="20"/>
      <c r="LPH12003" s="20"/>
      <c r="LPI12003" s="20"/>
      <c r="LPJ12003" s="20"/>
      <c r="LPK12003" s="20"/>
      <c r="LPL12003" s="20"/>
      <c r="LPM12003" s="20"/>
      <c r="LPN12003" s="20"/>
      <c r="LPO12003" s="20"/>
      <c r="LPP12003" s="20"/>
      <c r="LPQ12003" s="20"/>
      <c r="LPR12003" s="20"/>
      <c r="LPS12003" s="20"/>
      <c r="LPT12003" s="20"/>
      <c r="LPU12003" s="20"/>
      <c r="LPV12003" s="20"/>
      <c r="LPW12003" s="20"/>
      <c r="LPX12003" s="20"/>
      <c r="LPY12003" s="20"/>
      <c r="LPZ12003" s="20"/>
      <c r="LQA12003" s="20"/>
      <c r="LQB12003" s="20"/>
      <c r="LQC12003" s="20"/>
      <c r="LQD12003" s="20"/>
      <c r="LQE12003" s="20"/>
      <c r="LQF12003" s="20"/>
      <c r="LQG12003" s="20"/>
      <c r="LQH12003" s="20"/>
      <c r="LQI12003" s="20"/>
      <c r="LQJ12003" s="20"/>
      <c r="LQK12003" s="20"/>
      <c r="LQL12003" s="20"/>
      <c r="LQM12003" s="20"/>
      <c r="LQN12003" s="20"/>
      <c r="LQO12003" s="20"/>
      <c r="LQP12003" s="20"/>
      <c r="LQQ12003" s="20"/>
      <c r="LQR12003" s="20"/>
      <c r="LQS12003" s="20"/>
      <c r="LQT12003" s="20"/>
      <c r="LQU12003" s="20"/>
      <c r="LQV12003" s="20"/>
      <c r="LQW12003" s="20"/>
      <c r="LQX12003" s="20"/>
      <c r="LQY12003" s="20"/>
      <c r="LQZ12003" s="20"/>
      <c r="LRA12003" s="20"/>
      <c r="LRB12003" s="20"/>
      <c r="LRC12003" s="20"/>
      <c r="LRD12003" s="20"/>
      <c r="LRE12003" s="20"/>
      <c r="LRF12003" s="20"/>
      <c r="LRG12003" s="20"/>
      <c r="LRH12003" s="20"/>
      <c r="LRI12003" s="20"/>
      <c r="LRJ12003" s="20"/>
      <c r="LRK12003" s="20"/>
      <c r="LRL12003" s="20"/>
      <c r="LRM12003" s="20"/>
      <c r="LRN12003" s="20"/>
      <c r="LRO12003" s="20"/>
      <c r="LRP12003" s="20"/>
      <c r="LRQ12003" s="20"/>
      <c r="LRR12003" s="20"/>
      <c r="LRS12003" s="20"/>
      <c r="LRT12003" s="20"/>
      <c r="LRU12003" s="20"/>
      <c r="LRV12003" s="20"/>
      <c r="LRW12003" s="20"/>
      <c r="LRX12003" s="20"/>
      <c r="LRY12003" s="20"/>
      <c r="LRZ12003" s="20"/>
      <c r="LSA12003" s="20"/>
      <c r="LSB12003" s="20"/>
      <c r="LSC12003" s="20"/>
      <c r="LSD12003" s="20"/>
      <c r="LSE12003" s="20"/>
      <c r="LSF12003" s="20"/>
      <c r="LSG12003" s="20"/>
      <c r="LSH12003" s="20"/>
      <c r="LSI12003" s="20"/>
      <c r="LSJ12003" s="20"/>
      <c r="LSK12003" s="20"/>
      <c r="LSL12003" s="20"/>
      <c r="LSM12003" s="20"/>
      <c r="LSN12003" s="20"/>
      <c r="LSO12003" s="20"/>
      <c r="LSP12003" s="20"/>
      <c r="LSQ12003" s="20"/>
      <c r="LSR12003" s="20"/>
      <c r="LSS12003" s="20"/>
      <c r="LST12003" s="20"/>
      <c r="LSU12003" s="20"/>
      <c r="LSV12003" s="20"/>
      <c r="LSW12003" s="20"/>
      <c r="LSX12003" s="20"/>
      <c r="LSY12003" s="20"/>
      <c r="LSZ12003" s="20"/>
      <c r="LTA12003" s="20"/>
      <c r="LTB12003" s="20"/>
      <c r="LTC12003" s="20"/>
      <c r="LTD12003" s="20"/>
      <c r="LTE12003" s="20"/>
      <c r="LTF12003" s="20"/>
      <c r="LTG12003" s="20"/>
      <c r="LTH12003" s="20"/>
      <c r="LTI12003" s="20"/>
      <c r="LTJ12003" s="20"/>
      <c r="LTK12003" s="20"/>
      <c r="LTL12003" s="20"/>
      <c r="LTM12003" s="20"/>
      <c r="LTN12003" s="20"/>
      <c r="LTO12003" s="20"/>
      <c r="LTP12003" s="20"/>
      <c r="LTQ12003" s="20"/>
      <c r="LTR12003" s="20"/>
      <c r="LTS12003" s="20"/>
      <c r="LTT12003" s="20"/>
      <c r="LTU12003" s="20"/>
      <c r="LTV12003" s="20"/>
      <c r="LTW12003" s="20"/>
      <c r="LTX12003" s="20"/>
      <c r="LTY12003" s="20"/>
      <c r="LTZ12003" s="20"/>
      <c r="LUA12003" s="20"/>
      <c r="LUB12003" s="20"/>
      <c r="LUC12003" s="20"/>
      <c r="LUD12003" s="20"/>
      <c r="LUE12003" s="20"/>
      <c r="LUF12003" s="20"/>
      <c r="LUG12003" s="20"/>
      <c r="LUH12003" s="20"/>
      <c r="LUI12003" s="20"/>
      <c r="LUJ12003" s="20"/>
      <c r="LUK12003" s="20"/>
      <c r="LUL12003" s="20"/>
      <c r="LUM12003" s="20"/>
      <c r="LUN12003" s="20"/>
      <c r="LUO12003" s="20"/>
      <c r="LUP12003" s="20"/>
      <c r="LUQ12003" s="20"/>
      <c r="LUR12003" s="20"/>
      <c r="LUS12003" s="20"/>
      <c r="LUT12003" s="20"/>
      <c r="LUU12003" s="20"/>
      <c r="LUV12003" s="20"/>
      <c r="LUW12003" s="20"/>
      <c r="LUX12003" s="20"/>
      <c r="LUY12003" s="20"/>
      <c r="LUZ12003" s="20"/>
      <c r="LVA12003" s="20"/>
      <c r="LVB12003" s="20"/>
      <c r="LVC12003" s="20"/>
      <c r="LVD12003" s="20"/>
      <c r="LVE12003" s="20"/>
      <c r="LVF12003" s="20"/>
      <c r="LVG12003" s="20"/>
      <c r="LVH12003" s="20"/>
      <c r="LVI12003" s="20"/>
      <c r="LVJ12003" s="20"/>
      <c r="LVK12003" s="20"/>
      <c r="LVL12003" s="20"/>
      <c r="LVM12003" s="20"/>
      <c r="LVN12003" s="20"/>
      <c r="LVO12003" s="20"/>
      <c r="LVP12003" s="20"/>
      <c r="LVQ12003" s="20"/>
      <c r="LVR12003" s="20"/>
      <c r="LVS12003" s="20"/>
      <c r="LVT12003" s="20"/>
      <c r="LVU12003" s="20"/>
      <c r="LVV12003" s="20"/>
      <c r="LVW12003" s="20"/>
      <c r="LVX12003" s="20"/>
      <c r="LVY12003" s="20"/>
      <c r="LVZ12003" s="20"/>
      <c r="LWA12003" s="20"/>
      <c r="LWB12003" s="20"/>
      <c r="LWC12003" s="20"/>
      <c r="LWD12003" s="20"/>
      <c r="LWE12003" s="20"/>
      <c r="LWF12003" s="20"/>
      <c r="LWG12003" s="20"/>
      <c r="LWH12003" s="20"/>
      <c r="LWI12003" s="20"/>
      <c r="LWJ12003" s="20"/>
      <c r="LWK12003" s="20"/>
      <c r="LWL12003" s="20"/>
      <c r="LWM12003" s="20"/>
      <c r="LWN12003" s="20"/>
      <c r="LWO12003" s="20"/>
      <c r="LWP12003" s="20"/>
      <c r="LWQ12003" s="20"/>
      <c r="LWR12003" s="20"/>
      <c r="LWS12003" s="20"/>
      <c r="LWT12003" s="20"/>
      <c r="LWU12003" s="20"/>
      <c r="LWV12003" s="20"/>
      <c r="LWW12003" s="20"/>
      <c r="LWX12003" s="20"/>
      <c r="LWY12003" s="20"/>
      <c r="LWZ12003" s="20"/>
      <c r="LXA12003" s="20"/>
      <c r="LXB12003" s="20"/>
      <c r="LXC12003" s="20"/>
      <c r="LXD12003" s="20"/>
      <c r="LXE12003" s="20"/>
      <c r="LXF12003" s="20"/>
      <c r="LXG12003" s="20"/>
      <c r="LXH12003" s="20"/>
      <c r="LXI12003" s="20"/>
      <c r="LXJ12003" s="20"/>
      <c r="LXK12003" s="20"/>
      <c r="LXL12003" s="20"/>
      <c r="LXM12003" s="20"/>
      <c r="LXN12003" s="20"/>
      <c r="LXO12003" s="20"/>
      <c r="LXP12003" s="20"/>
      <c r="LXQ12003" s="20"/>
      <c r="LXR12003" s="20"/>
      <c r="LXS12003" s="20"/>
      <c r="LXT12003" s="20"/>
      <c r="LXU12003" s="20"/>
      <c r="LXV12003" s="20"/>
      <c r="LXW12003" s="20"/>
      <c r="LXX12003" s="20"/>
      <c r="LXY12003" s="20"/>
      <c r="LXZ12003" s="20"/>
      <c r="LYA12003" s="20"/>
      <c r="LYB12003" s="20"/>
      <c r="LYC12003" s="20"/>
      <c r="LYD12003" s="20"/>
      <c r="LYE12003" s="20"/>
      <c r="LYF12003" s="20"/>
      <c r="LYG12003" s="20"/>
      <c r="LYH12003" s="20"/>
      <c r="LYI12003" s="20"/>
      <c r="LYJ12003" s="20"/>
      <c r="LYK12003" s="20"/>
      <c r="LYL12003" s="20"/>
      <c r="LYM12003" s="20"/>
      <c r="LYN12003" s="20"/>
      <c r="LYO12003" s="20"/>
      <c r="LYP12003" s="20"/>
      <c r="LYQ12003" s="20"/>
      <c r="LYR12003" s="20"/>
      <c r="LYS12003" s="20"/>
      <c r="LYT12003" s="20"/>
      <c r="LYU12003" s="20"/>
      <c r="LYV12003" s="20"/>
      <c r="LYW12003" s="20"/>
      <c r="LYX12003" s="20"/>
      <c r="LYY12003" s="20"/>
      <c r="LYZ12003" s="20"/>
      <c r="LZA12003" s="20"/>
      <c r="LZB12003" s="20"/>
      <c r="LZC12003" s="20"/>
      <c r="LZD12003" s="20"/>
      <c r="LZE12003" s="20"/>
      <c r="LZF12003" s="20"/>
      <c r="LZG12003" s="20"/>
      <c r="LZH12003" s="20"/>
      <c r="LZI12003" s="20"/>
      <c r="LZJ12003" s="20"/>
      <c r="LZK12003" s="20"/>
      <c r="LZL12003" s="20"/>
      <c r="LZM12003" s="20"/>
      <c r="LZN12003" s="20"/>
      <c r="LZO12003" s="20"/>
      <c r="LZP12003" s="20"/>
      <c r="LZQ12003" s="20"/>
      <c r="LZR12003" s="20"/>
      <c r="LZS12003" s="20"/>
      <c r="LZT12003" s="20"/>
      <c r="LZU12003" s="20"/>
      <c r="LZV12003" s="20"/>
      <c r="LZW12003" s="20"/>
      <c r="LZX12003" s="20"/>
      <c r="LZY12003" s="20"/>
      <c r="LZZ12003" s="20"/>
      <c r="MAA12003" s="20"/>
      <c r="MAB12003" s="20"/>
      <c r="MAC12003" s="20"/>
      <c r="MAD12003" s="20"/>
      <c r="MAE12003" s="20"/>
      <c r="MAF12003" s="20"/>
      <c r="MAG12003" s="20"/>
      <c r="MAH12003" s="20"/>
      <c r="MAI12003" s="20"/>
      <c r="MAJ12003" s="20"/>
      <c r="MAK12003" s="20"/>
      <c r="MAL12003" s="20"/>
      <c r="MAM12003" s="20"/>
      <c r="MAN12003" s="20"/>
      <c r="MAO12003" s="20"/>
      <c r="MAP12003" s="20"/>
      <c r="MAQ12003" s="20"/>
      <c r="MAR12003" s="20"/>
      <c r="MAS12003" s="20"/>
      <c r="MAT12003" s="20"/>
      <c r="MAU12003" s="20"/>
      <c r="MAV12003" s="20"/>
      <c r="MAW12003" s="20"/>
      <c r="MAX12003" s="20"/>
      <c r="MAY12003" s="20"/>
      <c r="MAZ12003" s="20"/>
      <c r="MBA12003" s="20"/>
      <c r="MBB12003" s="20"/>
      <c r="MBC12003" s="20"/>
      <c r="MBD12003" s="20"/>
      <c r="MBE12003" s="20"/>
      <c r="MBF12003" s="20"/>
      <c r="MBG12003" s="20"/>
      <c r="MBH12003" s="20"/>
      <c r="MBI12003" s="20"/>
      <c r="MBJ12003" s="20"/>
      <c r="MBK12003" s="20"/>
      <c r="MBL12003" s="20"/>
      <c r="MBM12003" s="20"/>
      <c r="MBN12003" s="20"/>
      <c r="MBO12003" s="20"/>
      <c r="MBP12003" s="20"/>
      <c r="MBQ12003" s="20"/>
      <c r="MBR12003" s="20"/>
      <c r="MBS12003" s="20"/>
      <c r="MBT12003" s="20"/>
      <c r="MBU12003" s="20"/>
      <c r="MBV12003" s="20"/>
      <c r="MBW12003" s="20"/>
      <c r="MBX12003" s="20"/>
      <c r="MBY12003" s="20"/>
      <c r="MBZ12003" s="20"/>
      <c r="MCA12003" s="20"/>
      <c r="MCB12003" s="20"/>
      <c r="MCC12003" s="20"/>
      <c r="MCD12003" s="20"/>
      <c r="MCE12003" s="20"/>
      <c r="MCF12003" s="20"/>
      <c r="MCG12003" s="20"/>
      <c r="MCH12003" s="20"/>
      <c r="MCI12003" s="20"/>
      <c r="MCJ12003" s="20"/>
      <c r="MCK12003" s="20"/>
      <c r="MCL12003" s="20"/>
      <c r="MCM12003" s="20"/>
      <c r="MCN12003" s="20"/>
      <c r="MCO12003" s="20"/>
      <c r="MCP12003" s="20"/>
      <c r="MCQ12003" s="20"/>
      <c r="MCR12003" s="20"/>
      <c r="MCS12003" s="20"/>
      <c r="MCT12003" s="20"/>
      <c r="MCU12003" s="20"/>
      <c r="MCV12003" s="20"/>
      <c r="MCW12003" s="20"/>
      <c r="MCX12003" s="20"/>
      <c r="MCY12003" s="20"/>
      <c r="MCZ12003" s="20"/>
      <c r="MDA12003" s="20"/>
      <c r="MDB12003" s="20"/>
      <c r="MDC12003" s="20"/>
      <c r="MDD12003" s="20"/>
      <c r="MDE12003" s="20"/>
      <c r="MDF12003" s="20"/>
      <c r="MDG12003" s="20"/>
      <c r="MDH12003" s="20"/>
      <c r="MDI12003" s="20"/>
      <c r="MDJ12003" s="20"/>
      <c r="MDK12003" s="20"/>
      <c r="MDL12003" s="20"/>
      <c r="MDM12003" s="20"/>
      <c r="MDN12003" s="20"/>
      <c r="MDO12003" s="20"/>
      <c r="MDP12003" s="20"/>
      <c r="MDQ12003" s="20"/>
      <c r="MDR12003" s="20"/>
      <c r="MDS12003" s="20"/>
      <c r="MDT12003" s="20"/>
      <c r="MDU12003" s="20"/>
      <c r="MDV12003" s="20"/>
      <c r="MDW12003" s="20"/>
      <c r="MDX12003" s="20"/>
      <c r="MDY12003" s="20"/>
      <c r="MDZ12003" s="20"/>
      <c r="MEA12003" s="20"/>
      <c r="MEB12003" s="20"/>
      <c r="MEC12003" s="20"/>
      <c r="MED12003" s="20"/>
      <c r="MEE12003" s="20"/>
      <c r="MEF12003" s="20"/>
      <c r="MEG12003" s="20"/>
      <c r="MEH12003" s="20"/>
      <c r="MEI12003" s="20"/>
      <c r="MEJ12003" s="20"/>
      <c r="MEK12003" s="20"/>
      <c r="MEL12003" s="20"/>
      <c r="MEM12003" s="20"/>
      <c r="MEN12003" s="20"/>
      <c r="MEO12003" s="20"/>
      <c r="MEP12003" s="20"/>
      <c r="MEQ12003" s="20"/>
      <c r="MER12003" s="20"/>
      <c r="MES12003" s="20"/>
      <c r="MET12003" s="20"/>
      <c r="MEU12003" s="20"/>
      <c r="MEV12003" s="20"/>
      <c r="MEW12003" s="20"/>
      <c r="MEX12003" s="20"/>
      <c r="MEY12003" s="20"/>
      <c r="MEZ12003" s="20"/>
      <c r="MFA12003" s="20"/>
      <c r="MFB12003" s="20"/>
      <c r="MFC12003" s="20"/>
      <c r="MFD12003" s="20"/>
      <c r="MFE12003" s="20"/>
      <c r="MFF12003" s="20"/>
      <c r="MFG12003" s="20"/>
      <c r="MFH12003" s="20"/>
      <c r="MFI12003" s="20"/>
      <c r="MFJ12003" s="20"/>
      <c r="MFK12003" s="20"/>
      <c r="MFL12003" s="20"/>
      <c r="MFM12003" s="20"/>
      <c r="MFN12003" s="20"/>
      <c r="MFO12003" s="20"/>
      <c r="MFP12003" s="20"/>
      <c r="MFQ12003" s="20"/>
      <c r="MFR12003" s="20"/>
      <c r="MFS12003" s="20"/>
      <c r="MFT12003" s="20"/>
      <c r="MFU12003" s="20"/>
      <c r="MFV12003" s="20"/>
      <c r="MFW12003" s="20"/>
      <c r="MFX12003" s="20"/>
      <c r="MFY12003" s="20"/>
      <c r="MFZ12003" s="20"/>
      <c r="MGA12003" s="20"/>
      <c r="MGB12003" s="20"/>
      <c r="MGC12003" s="20"/>
      <c r="MGD12003" s="20"/>
      <c r="MGE12003" s="20"/>
      <c r="MGF12003" s="20"/>
      <c r="MGG12003" s="20"/>
      <c r="MGH12003" s="20"/>
      <c r="MGI12003" s="20"/>
      <c r="MGJ12003" s="20"/>
      <c r="MGK12003" s="20"/>
      <c r="MGL12003" s="20"/>
      <c r="MGM12003" s="20"/>
      <c r="MGN12003" s="20"/>
      <c r="MGO12003" s="20"/>
      <c r="MGP12003" s="20"/>
      <c r="MGQ12003" s="20"/>
      <c r="MGR12003" s="20"/>
      <c r="MGS12003" s="20"/>
      <c r="MGT12003" s="20"/>
      <c r="MGU12003" s="20"/>
      <c r="MGV12003" s="20"/>
      <c r="MGW12003" s="20"/>
      <c r="MGX12003" s="20"/>
      <c r="MGY12003" s="20"/>
      <c r="MGZ12003" s="20"/>
      <c r="MHA12003" s="20"/>
      <c r="MHB12003" s="20"/>
      <c r="MHC12003" s="20"/>
      <c r="MHD12003" s="20"/>
      <c r="MHE12003" s="20"/>
      <c r="MHF12003" s="20"/>
      <c r="MHG12003" s="20"/>
      <c r="MHH12003" s="20"/>
      <c r="MHI12003" s="20"/>
      <c r="MHJ12003" s="20"/>
      <c r="MHK12003" s="20"/>
      <c r="MHL12003" s="20"/>
      <c r="MHM12003" s="20"/>
      <c r="MHN12003" s="20"/>
      <c r="MHO12003" s="20"/>
      <c r="MHP12003" s="20"/>
      <c r="MHQ12003" s="20"/>
      <c r="MHR12003" s="20"/>
      <c r="MHS12003" s="20"/>
      <c r="MHT12003" s="20"/>
      <c r="MHU12003" s="20"/>
      <c r="MHV12003" s="20"/>
      <c r="MHW12003" s="20"/>
      <c r="MHX12003" s="20"/>
      <c r="MHY12003" s="20"/>
      <c r="MHZ12003" s="20"/>
      <c r="MIA12003" s="20"/>
      <c r="MIB12003" s="20"/>
      <c r="MIC12003" s="20"/>
      <c r="MID12003" s="20"/>
      <c r="MIE12003" s="20"/>
      <c r="MIF12003" s="20"/>
      <c r="MIG12003" s="20"/>
      <c r="MIH12003" s="20"/>
      <c r="MII12003" s="20"/>
      <c r="MIJ12003" s="20"/>
      <c r="MIK12003" s="20"/>
      <c r="MIL12003" s="20"/>
      <c r="MIM12003" s="20"/>
      <c r="MIN12003" s="20"/>
      <c r="MIO12003" s="20"/>
      <c r="MIP12003" s="20"/>
      <c r="MIQ12003" s="20"/>
      <c r="MIR12003" s="20"/>
      <c r="MIS12003" s="20"/>
      <c r="MIT12003" s="20"/>
      <c r="MIU12003" s="20"/>
      <c r="MIV12003" s="20"/>
      <c r="MIW12003" s="20"/>
      <c r="MIX12003" s="20"/>
      <c r="MIY12003" s="20"/>
      <c r="MIZ12003" s="20"/>
      <c r="MJA12003" s="20"/>
      <c r="MJB12003" s="20"/>
      <c r="MJC12003" s="20"/>
      <c r="MJD12003" s="20"/>
      <c r="MJE12003" s="20"/>
      <c r="MJF12003" s="20"/>
      <c r="MJG12003" s="20"/>
      <c r="MJH12003" s="20"/>
      <c r="MJI12003" s="20"/>
      <c r="MJJ12003" s="20"/>
      <c r="MJK12003" s="20"/>
      <c r="MJL12003" s="20"/>
      <c r="MJM12003" s="20"/>
      <c r="MJN12003" s="20"/>
      <c r="MJO12003" s="20"/>
      <c r="MJP12003" s="20"/>
      <c r="MJQ12003" s="20"/>
      <c r="MJR12003" s="20"/>
      <c r="MJS12003" s="20"/>
      <c r="MJT12003" s="20"/>
      <c r="MJU12003" s="20"/>
      <c r="MJV12003" s="20"/>
      <c r="MJW12003" s="20"/>
      <c r="MJX12003" s="20"/>
      <c r="MJY12003" s="20"/>
      <c r="MJZ12003" s="20"/>
      <c r="MKA12003" s="20"/>
      <c r="MKB12003" s="20"/>
      <c r="MKC12003" s="20"/>
      <c r="MKD12003" s="20"/>
      <c r="MKE12003" s="20"/>
      <c r="MKF12003" s="20"/>
      <c r="MKG12003" s="20"/>
      <c r="MKH12003" s="20"/>
      <c r="MKI12003" s="20"/>
      <c r="MKJ12003" s="20"/>
      <c r="MKK12003" s="20"/>
      <c r="MKL12003" s="20"/>
      <c r="MKM12003" s="20"/>
      <c r="MKN12003" s="20"/>
      <c r="MKO12003" s="20"/>
      <c r="MKP12003" s="20"/>
      <c r="MKQ12003" s="20"/>
      <c r="MKR12003" s="20"/>
      <c r="MKS12003" s="20"/>
      <c r="MKT12003" s="20"/>
      <c r="MKU12003" s="20"/>
      <c r="MKV12003" s="20"/>
      <c r="MKW12003" s="20"/>
      <c r="MKX12003" s="20"/>
      <c r="MKY12003" s="20"/>
      <c r="MKZ12003" s="20"/>
      <c r="MLA12003" s="20"/>
      <c r="MLB12003" s="20"/>
      <c r="MLC12003" s="20"/>
      <c r="MLD12003" s="20"/>
      <c r="MLE12003" s="20"/>
      <c r="MLF12003" s="20"/>
      <c r="MLG12003" s="20"/>
      <c r="MLH12003" s="20"/>
      <c r="MLI12003" s="20"/>
      <c r="MLJ12003" s="20"/>
      <c r="MLK12003" s="20"/>
      <c r="MLL12003" s="20"/>
      <c r="MLM12003" s="20"/>
      <c r="MLN12003" s="20"/>
      <c r="MLO12003" s="20"/>
      <c r="MLP12003" s="20"/>
      <c r="MLQ12003" s="20"/>
      <c r="MLR12003" s="20"/>
      <c r="MLS12003" s="20"/>
      <c r="MLT12003" s="20"/>
      <c r="MLU12003" s="20"/>
      <c r="MLV12003" s="20"/>
      <c r="MLW12003" s="20"/>
      <c r="MLX12003" s="20"/>
      <c r="MLY12003" s="20"/>
      <c r="MLZ12003" s="20"/>
      <c r="MMA12003" s="20"/>
      <c r="MMB12003" s="20"/>
      <c r="MMC12003" s="20"/>
      <c r="MMD12003" s="20"/>
      <c r="MME12003" s="20"/>
      <c r="MMF12003" s="20"/>
      <c r="MMG12003" s="20"/>
      <c r="MMH12003" s="20"/>
      <c r="MMI12003" s="20"/>
      <c r="MMJ12003" s="20"/>
      <c r="MMK12003" s="20"/>
      <c r="MML12003" s="20"/>
      <c r="MMM12003" s="20"/>
      <c r="MMN12003" s="20"/>
      <c r="MMO12003" s="20"/>
      <c r="MMP12003" s="20"/>
      <c r="MMQ12003" s="20"/>
      <c r="MMR12003" s="20"/>
      <c r="MMS12003" s="20"/>
      <c r="MMT12003" s="20"/>
      <c r="MMU12003" s="20"/>
      <c r="MMV12003" s="20"/>
      <c r="MMW12003" s="20"/>
      <c r="MMX12003" s="20"/>
      <c r="MMY12003" s="20"/>
      <c r="MMZ12003" s="20"/>
      <c r="MNA12003" s="20"/>
      <c r="MNB12003" s="20"/>
      <c r="MNC12003" s="20"/>
      <c r="MND12003" s="20"/>
      <c r="MNE12003" s="20"/>
      <c r="MNF12003" s="20"/>
      <c r="MNG12003" s="20"/>
      <c r="MNH12003" s="20"/>
      <c r="MNI12003" s="20"/>
      <c r="MNJ12003" s="20"/>
      <c r="MNK12003" s="20"/>
      <c r="MNL12003" s="20"/>
      <c r="MNM12003" s="20"/>
      <c r="MNN12003" s="20"/>
      <c r="MNO12003" s="20"/>
      <c r="MNP12003" s="20"/>
      <c r="MNQ12003" s="20"/>
      <c r="MNR12003" s="20"/>
      <c r="MNS12003" s="20"/>
      <c r="MNT12003" s="20"/>
      <c r="MNU12003" s="20"/>
      <c r="MNV12003" s="20"/>
      <c r="MNW12003" s="20"/>
      <c r="MNX12003" s="20"/>
      <c r="MNY12003" s="20"/>
      <c r="MNZ12003" s="20"/>
      <c r="MOA12003" s="20"/>
      <c r="MOB12003" s="20"/>
      <c r="MOC12003" s="20"/>
      <c r="MOD12003" s="20"/>
      <c r="MOE12003" s="20"/>
      <c r="MOF12003" s="20"/>
      <c r="MOG12003" s="20"/>
      <c r="MOH12003" s="20"/>
      <c r="MOI12003" s="20"/>
      <c r="MOJ12003" s="20"/>
      <c r="MOK12003" s="20"/>
      <c r="MOL12003" s="20"/>
      <c r="MOM12003" s="20"/>
      <c r="MON12003" s="20"/>
      <c r="MOO12003" s="20"/>
      <c r="MOP12003" s="20"/>
      <c r="MOQ12003" s="20"/>
      <c r="MOR12003" s="20"/>
      <c r="MOS12003" s="20"/>
      <c r="MOT12003" s="20"/>
      <c r="MOU12003" s="20"/>
      <c r="MOV12003" s="20"/>
      <c r="MOW12003" s="20"/>
      <c r="MOX12003" s="20"/>
      <c r="MOY12003" s="20"/>
      <c r="MOZ12003" s="20"/>
      <c r="MPA12003" s="20"/>
      <c r="MPB12003" s="20"/>
      <c r="MPC12003" s="20"/>
      <c r="MPD12003" s="20"/>
      <c r="MPE12003" s="20"/>
      <c r="MPF12003" s="20"/>
      <c r="MPG12003" s="20"/>
      <c r="MPH12003" s="20"/>
      <c r="MPI12003" s="20"/>
      <c r="MPJ12003" s="20"/>
      <c r="MPK12003" s="20"/>
      <c r="MPL12003" s="20"/>
      <c r="MPM12003" s="20"/>
      <c r="MPN12003" s="20"/>
      <c r="MPO12003" s="20"/>
      <c r="MPP12003" s="20"/>
      <c r="MPQ12003" s="20"/>
      <c r="MPR12003" s="20"/>
      <c r="MPS12003" s="20"/>
      <c r="MPT12003" s="20"/>
      <c r="MPU12003" s="20"/>
      <c r="MPV12003" s="20"/>
      <c r="MPW12003" s="20"/>
      <c r="MPX12003" s="20"/>
      <c r="MPY12003" s="20"/>
      <c r="MPZ12003" s="20"/>
      <c r="MQA12003" s="20"/>
      <c r="MQB12003" s="20"/>
      <c r="MQC12003" s="20"/>
      <c r="MQD12003" s="20"/>
      <c r="MQE12003" s="20"/>
      <c r="MQF12003" s="20"/>
      <c r="MQG12003" s="20"/>
      <c r="MQH12003" s="20"/>
      <c r="MQI12003" s="20"/>
      <c r="MQJ12003" s="20"/>
      <c r="MQK12003" s="20"/>
      <c r="MQL12003" s="20"/>
      <c r="MQM12003" s="20"/>
      <c r="MQN12003" s="20"/>
      <c r="MQO12003" s="20"/>
      <c r="MQP12003" s="20"/>
      <c r="MQQ12003" s="20"/>
      <c r="MQR12003" s="20"/>
      <c r="MQS12003" s="20"/>
      <c r="MQT12003" s="20"/>
      <c r="MQU12003" s="20"/>
      <c r="MQV12003" s="20"/>
      <c r="MQW12003" s="20"/>
      <c r="MQX12003" s="20"/>
      <c r="MQY12003" s="20"/>
      <c r="MQZ12003" s="20"/>
      <c r="MRA12003" s="20"/>
      <c r="MRB12003" s="20"/>
      <c r="MRC12003" s="20"/>
      <c r="MRD12003" s="20"/>
      <c r="MRE12003" s="20"/>
      <c r="MRF12003" s="20"/>
      <c r="MRG12003" s="20"/>
      <c r="MRH12003" s="20"/>
      <c r="MRI12003" s="20"/>
      <c r="MRJ12003" s="20"/>
      <c r="MRK12003" s="20"/>
      <c r="MRL12003" s="20"/>
      <c r="MRM12003" s="20"/>
      <c r="MRN12003" s="20"/>
      <c r="MRO12003" s="20"/>
      <c r="MRP12003" s="20"/>
      <c r="MRQ12003" s="20"/>
      <c r="MRR12003" s="20"/>
      <c r="MRS12003" s="20"/>
      <c r="MRT12003" s="20"/>
      <c r="MRU12003" s="20"/>
      <c r="MRV12003" s="20"/>
      <c r="MRW12003" s="20"/>
      <c r="MRX12003" s="20"/>
      <c r="MRY12003" s="20"/>
      <c r="MRZ12003" s="20"/>
      <c r="MSA12003" s="20"/>
      <c r="MSB12003" s="20"/>
      <c r="MSC12003" s="20"/>
      <c r="MSD12003" s="20"/>
      <c r="MSE12003" s="20"/>
      <c r="MSF12003" s="20"/>
      <c r="MSG12003" s="20"/>
      <c r="MSH12003" s="20"/>
      <c r="MSI12003" s="20"/>
      <c r="MSJ12003" s="20"/>
      <c r="MSK12003" s="20"/>
      <c r="MSL12003" s="20"/>
      <c r="MSM12003" s="20"/>
      <c r="MSN12003" s="20"/>
      <c r="MSO12003" s="20"/>
      <c r="MSP12003" s="20"/>
      <c r="MSQ12003" s="20"/>
      <c r="MSR12003" s="20"/>
      <c r="MSS12003" s="20"/>
      <c r="MST12003" s="20"/>
      <c r="MSU12003" s="20"/>
      <c r="MSV12003" s="20"/>
      <c r="MSW12003" s="20"/>
      <c r="MSX12003" s="20"/>
      <c r="MSY12003" s="20"/>
      <c r="MSZ12003" s="20"/>
      <c r="MTA12003" s="20"/>
      <c r="MTB12003" s="20"/>
      <c r="MTC12003" s="20"/>
      <c r="MTD12003" s="20"/>
      <c r="MTE12003" s="20"/>
      <c r="MTF12003" s="20"/>
      <c r="MTG12003" s="20"/>
      <c r="MTH12003" s="20"/>
      <c r="MTI12003" s="20"/>
      <c r="MTJ12003" s="20"/>
      <c r="MTK12003" s="20"/>
      <c r="MTL12003" s="20"/>
      <c r="MTM12003" s="20"/>
      <c r="MTN12003" s="20"/>
      <c r="MTO12003" s="20"/>
      <c r="MTP12003" s="20"/>
      <c r="MTQ12003" s="20"/>
      <c r="MTR12003" s="20"/>
      <c r="MTS12003" s="20"/>
      <c r="MTT12003" s="20"/>
      <c r="MTU12003" s="20"/>
      <c r="MTV12003" s="20"/>
      <c r="MTW12003" s="20"/>
      <c r="MTX12003" s="20"/>
      <c r="MTY12003" s="20"/>
      <c r="MTZ12003" s="20"/>
      <c r="MUA12003" s="20"/>
      <c r="MUB12003" s="20"/>
      <c r="MUC12003" s="20"/>
      <c r="MUD12003" s="20"/>
      <c r="MUE12003" s="20"/>
      <c r="MUF12003" s="20"/>
      <c r="MUG12003" s="20"/>
      <c r="MUH12003" s="20"/>
      <c r="MUI12003" s="20"/>
      <c r="MUJ12003" s="20"/>
      <c r="MUK12003" s="20"/>
      <c r="MUL12003" s="20"/>
      <c r="MUM12003" s="20"/>
      <c r="MUN12003" s="20"/>
      <c r="MUO12003" s="20"/>
      <c r="MUP12003" s="20"/>
      <c r="MUQ12003" s="20"/>
      <c r="MUR12003" s="20"/>
      <c r="MUS12003" s="20"/>
      <c r="MUT12003" s="20"/>
      <c r="MUU12003" s="20"/>
      <c r="MUV12003" s="20"/>
      <c r="MUW12003" s="20"/>
      <c r="MUX12003" s="20"/>
      <c r="MUY12003" s="20"/>
      <c r="MUZ12003" s="20"/>
      <c r="MVA12003" s="20"/>
      <c r="MVB12003" s="20"/>
      <c r="MVC12003" s="20"/>
      <c r="MVD12003" s="20"/>
      <c r="MVE12003" s="20"/>
      <c r="MVF12003" s="20"/>
      <c r="MVG12003" s="20"/>
      <c r="MVH12003" s="20"/>
      <c r="MVI12003" s="20"/>
      <c r="MVJ12003" s="20"/>
      <c r="MVK12003" s="20"/>
      <c r="MVL12003" s="20"/>
      <c r="MVM12003" s="20"/>
      <c r="MVN12003" s="20"/>
      <c r="MVO12003" s="20"/>
      <c r="MVP12003" s="20"/>
      <c r="MVQ12003" s="20"/>
      <c r="MVR12003" s="20"/>
      <c r="MVS12003" s="20"/>
      <c r="MVT12003" s="20"/>
      <c r="MVU12003" s="20"/>
      <c r="MVV12003" s="20"/>
      <c r="MVW12003" s="20"/>
      <c r="MVX12003" s="20"/>
      <c r="MVY12003" s="20"/>
      <c r="MVZ12003" s="20"/>
      <c r="MWA12003" s="20"/>
      <c r="MWB12003" s="20"/>
      <c r="MWC12003" s="20"/>
      <c r="MWD12003" s="20"/>
      <c r="MWE12003" s="20"/>
      <c r="MWF12003" s="20"/>
      <c r="MWG12003" s="20"/>
      <c r="MWH12003" s="20"/>
      <c r="MWI12003" s="20"/>
      <c r="MWJ12003" s="20"/>
      <c r="MWK12003" s="20"/>
      <c r="MWL12003" s="20"/>
      <c r="MWM12003" s="20"/>
      <c r="MWN12003" s="20"/>
      <c r="MWO12003" s="20"/>
      <c r="MWP12003" s="20"/>
      <c r="MWQ12003" s="20"/>
      <c r="MWR12003" s="20"/>
      <c r="MWS12003" s="20"/>
      <c r="MWT12003" s="20"/>
      <c r="MWU12003" s="20"/>
      <c r="MWV12003" s="20"/>
      <c r="MWW12003" s="20"/>
      <c r="MWX12003" s="20"/>
      <c r="MWY12003" s="20"/>
      <c r="MWZ12003" s="20"/>
      <c r="MXA12003" s="20"/>
      <c r="MXB12003" s="20"/>
      <c r="MXC12003" s="20"/>
      <c r="MXD12003" s="20"/>
      <c r="MXE12003" s="20"/>
      <c r="MXF12003" s="20"/>
      <c r="MXG12003" s="20"/>
      <c r="MXH12003" s="20"/>
      <c r="MXI12003" s="20"/>
      <c r="MXJ12003" s="20"/>
      <c r="MXK12003" s="20"/>
      <c r="MXL12003" s="20"/>
      <c r="MXM12003" s="20"/>
      <c r="MXN12003" s="20"/>
      <c r="MXO12003" s="20"/>
      <c r="MXP12003" s="20"/>
      <c r="MXQ12003" s="20"/>
      <c r="MXR12003" s="20"/>
      <c r="MXS12003" s="20"/>
      <c r="MXT12003" s="20"/>
      <c r="MXU12003" s="20"/>
      <c r="MXV12003" s="20"/>
      <c r="MXW12003" s="20"/>
      <c r="MXX12003" s="20"/>
      <c r="MXY12003" s="20"/>
      <c r="MXZ12003" s="20"/>
      <c r="MYA12003" s="20"/>
      <c r="MYB12003" s="20"/>
      <c r="MYC12003" s="20"/>
      <c r="MYD12003" s="20"/>
      <c r="MYE12003" s="20"/>
      <c r="MYF12003" s="20"/>
      <c r="MYG12003" s="20"/>
      <c r="MYH12003" s="20"/>
      <c r="MYI12003" s="20"/>
      <c r="MYJ12003" s="20"/>
      <c r="MYK12003" s="20"/>
      <c r="MYL12003" s="20"/>
      <c r="MYM12003" s="20"/>
      <c r="MYN12003" s="20"/>
      <c r="MYO12003" s="20"/>
      <c r="MYP12003" s="20"/>
      <c r="MYQ12003" s="20"/>
      <c r="MYR12003" s="20"/>
      <c r="MYS12003" s="20"/>
      <c r="MYT12003" s="20"/>
      <c r="MYU12003" s="20"/>
      <c r="MYV12003" s="20"/>
      <c r="MYW12003" s="20"/>
      <c r="MYX12003" s="20"/>
      <c r="MYY12003" s="20"/>
      <c r="MYZ12003" s="20"/>
      <c r="MZA12003" s="20"/>
      <c r="MZB12003" s="20"/>
      <c r="MZC12003" s="20"/>
      <c r="MZD12003" s="20"/>
      <c r="MZE12003" s="20"/>
      <c r="MZF12003" s="20"/>
      <c r="MZG12003" s="20"/>
      <c r="MZH12003" s="20"/>
      <c r="MZI12003" s="20"/>
      <c r="MZJ12003" s="20"/>
      <c r="MZK12003" s="20"/>
      <c r="MZL12003" s="20"/>
      <c r="MZM12003" s="20"/>
      <c r="MZN12003" s="20"/>
      <c r="MZO12003" s="20"/>
      <c r="MZP12003" s="20"/>
      <c r="MZQ12003" s="20"/>
      <c r="MZR12003" s="20"/>
      <c r="MZS12003" s="20"/>
      <c r="MZT12003" s="20"/>
      <c r="MZU12003" s="20"/>
      <c r="MZV12003" s="20"/>
      <c r="MZW12003" s="20"/>
      <c r="MZX12003" s="20"/>
      <c r="MZY12003" s="20"/>
      <c r="MZZ12003" s="20"/>
      <c r="NAA12003" s="20"/>
      <c r="NAB12003" s="20"/>
      <c r="NAC12003" s="20"/>
      <c r="NAD12003" s="20"/>
      <c r="NAE12003" s="20"/>
      <c r="NAF12003" s="20"/>
      <c r="NAG12003" s="20"/>
      <c r="NAH12003" s="20"/>
      <c r="NAI12003" s="20"/>
      <c r="NAJ12003" s="20"/>
      <c r="NAK12003" s="20"/>
      <c r="NAL12003" s="20"/>
      <c r="NAM12003" s="20"/>
      <c r="NAN12003" s="20"/>
      <c r="NAO12003" s="20"/>
      <c r="NAP12003" s="20"/>
      <c r="NAQ12003" s="20"/>
      <c r="NAR12003" s="20"/>
      <c r="NAS12003" s="20"/>
      <c r="NAT12003" s="20"/>
      <c r="NAU12003" s="20"/>
      <c r="NAV12003" s="20"/>
      <c r="NAW12003" s="20"/>
      <c r="NAX12003" s="20"/>
      <c r="NAY12003" s="20"/>
      <c r="NAZ12003" s="20"/>
      <c r="NBA12003" s="20"/>
      <c r="NBB12003" s="20"/>
      <c r="NBC12003" s="20"/>
      <c r="NBD12003" s="20"/>
      <c r="NBE12003" s="20"/>
      <c r="NBF12003" s="20"/>
      <c r="NBG12003" s="20"/>
      <c r="NBH12003" s="20"/>
      <c r="NBI12003" s="20"/>
      <c r="NBJ12003" s="20"/>
      <c r="NBK12003" s="20"/>
      <c r="NBL12003" s="20"/>
      <c r="NBM12003" s="20"/>
      <c r="NBN12003" s="20"/>
      <c r="NBO12003" s="20"/>
      <c r="NBP12003" s="20"/>
      <c r="NBQ12003" s="20"/>
      <c r="NBR12003" s="20"/>
      <c r="NBS12003" s="20"/>
      <c r="NBT12003" s="20"/>
      <c r="NBU12003" s="20"/>
      <c r="NBV12003" s="20"/>
      <c r="NBW12003" s="20"/>
      <c r="NBX12003" s="20"/>
      <c r="NBY12003" s="20"/>
      <c r="NBZ12003" s="20"/>
      <c r="NCA12003" s="20"/>
      <c r="NCB12003" s="20"/>
      <c r="NCC12003" s="20"/>
      <c r="NCD12003" s="20"/>
      <c r="NCE12003" s="20"/>
      <c r="NCF12003" s="20"/>
      <c r="NCG12003" s="20"/>
      <c r="NCH12003" s="20"/>
      <c r="NCI12003" s="20"/>
      <c r="NCJ12003" s="20"/>
      <c r="NCK12003" s="20"/>
      <c r="NCL12003" s="20"/>
      <c r="NCM12003" s="20"/>
      <c r="NCN12003" s="20"/>
      <c r="NCO12003" s="20"/>
      <c r="NCP12003" s="20"/>
      <c r="NCQ12003" s="20"/>
      <c r="NCR12003" s="20"/>
      <c r="NCS12003" s="20"/>
      <c r="NCT12003" s="20"/>
      <c r="NCU12003" s="20"/>
      <c r="NCV12003" s="20"/>
      <c r="NCW12003" s="20"/>
      <c r="NCX12003" s="20"/>
      <c r="NCY12003" s="20"/>
      <c r="NCZ12003" s="20"/>
      <c r="NDA12003" s="20"/>
      <c r="NDB12003" s="20"/>
      <c r="NDC12003" s="20"/>
      <c r="NDD12003" s="20"/>
      <c r="NDE12003" s="20"/>
      <c r="NDF12003" s="20"/>
      <c r="NDG12003" s="20"/>
      <c r="NDH12003" s="20"/>
      <c r="NDI12003" s="20"/>
      <c r="NDJ12003" s="20"/>
      <c r="NDK12003" s="20"/>
      <c r="NDL12003" s="20"/>
      <c r="NDM12003" s="20"/>
      <c r="NDN12003" s="20"/>
      <c r="NDO12003" s="20"/>
      <c r="NDP12003" s="20"/>
      <c r="NDQ12003" s="20"/>
      <c r="NDR12003" s="20"/>
      <c r="NDS12003" s="20"/>
      <c r="NDT12003" s="20"/>
      <c r="NDU12003" s="20"/>
      <c r="NDV12003" s="20"/>
      <c r="NDW12003" s="20"/>
      <c r="NDX12003" s="20"/>
      <c r="NDY12003" s="20"/>
      <c r="NDZ12003" s="20"/>
      <c r="NEA12003" s="20"/>
      <c r="NEB12003" s="20"/>
      <c r="NEC12003" s="20"/>
      <c r="NED12003" s="20"/>
      <c r="NEE12003" s="20"/>
      <c r="NEF12003" s="20"/>
      <c r="NEG12003" s="20"/>
      <c r="NEH12003" s="20"/>
      <c r="NEI12003" s="20"/>
      <c r="NEJ12003" s="20"/>
      <c r="NEK12003" s="20"/>
      <c r="NEL12003" s="20"/>
      <c r="NEM12003" s="20"/>
      <c r="NEN12003" s="20"/>
      <c r="NEO12003" s="20"/>
      <c r="NEP12003" s="20"/>
      <c r="NEQ12003" s="20"/>
      <c r="NER12003" s="20"/>
      <c r="NES12003" s="20"/>
      <c r="NET12003" s="20"/>
      <c r="NEU12003" s="20"/>
      <c r="NEV12003" s="20"/>
      <c r="NEW12003" s="20"/>
      <c r="NEX12003" s="20"/>
      <c r="NEY12003" s="20"/>
      <c r="NEZ12003" s="20"/>
      <c r="NFA12003" s="20"/>
      <c r="NFB12003" s="20"/>
      <c r="NFC12003" s="20"/>
      <c r="NFD12003" s="20"/>
      <c r="NFE12003" s="20"/>
      <c r="NFF12003" s="20"/>
      <c r="NFG12003" s="20"/>
      <c r="NFH12003" s="20"/>
      <c r="NFI12003" s="20"/>
      <c r="NFJ12003" s="20"/>
      <c r="NFK12003" s="20"/>
      <c r="NFL12003" s="20"/>
      <c r="NFM12003" s="20"/>
      <c r="NFN12003" s="20"/>
      <c r="NFO12003" s="20"/>
      <c r="NFP12003" s="20"/>
      <c r="NFQ12003" s="20"/>
      <c r="NFR12003" s="20"/>
      <c r="NFS12003" s="20"/>
      <c r="NFT12003" s="20"/>
      <c r="NFU12003" s="20"/>
      <c r="NFV12003" s="20"/>
      <c r="NFW12003" s="20"/>
      <c r="NFX12003" s="20"/>
      <c r="NFY12003" s="20"/>
      <c r="NFZ12003" s="20"/>
      <c r="NGA12003" s="20"/>
      <c r="NGB12003" s="20"/>
      <c r="NGC12003" s="20"/>
      <c r="NGD12003" s="20"/>
      <c r="NGE12003" s="20"/>
      <c r="NGF12003" s="20"/>
      <c r="NGG12003" s="20"/>
      <c r="NGH12003" s="20"/>
      <c r="NGI12003" s="20"/>
      <c r="NGJ12003" s="20"/>
      <c r="NGK12003" s="20"/>
      <c r="NGL12003" s="20"/>
      <c r="NGM12003" s="20"/>
      <c r="NGN12003" s="20"/>
      <c r="NGO12003" s="20"/>
      <c r="NGP12003" s="20"/>
      <c r="NGQ12003" s="20"/>
      <c r="NGR12003" s="20"/>
      <c r="NGS12003" s="20"/>
      <c r="NGT12003" s="20"/>
      <c r="NGU12003" s="20"/>
      <c r="NGV12003" s="20"/>
      <c r="NGW12003" s="20"/>
      <c r="NGX12003" s="20"/>
      <c r="NGY12003" s="20"/>
      <c r="NGZ12003" s="20"/>
      <c r="NHA12003" s="20"/>
      <c r="NHB12003" s="20"/>
      <c r="NHC12003" s="20"/>
      <c r="NHD12003" s="20"/>
      <c r="NHE12003" s="20"/>
      <c r="NHF12003" s="20"/>
      <c r="NHG12003" s="20"/>
      <c r="NHH12003" s="20"/>
      <c r="NHI12003" s="20"/>
      <c r="NHJ12003" s="20"/>
      <c r="NHK12003" s="20"/>
      <c r="NHL12003" s="20"/>
      <c r="NHM12003" s="20"/>
      <c r="NHN12003" s="20"/>
      <c r="NHO12003" s="20"/>
      <c r="NHP12003" s="20"/>
      <c r="NHQ12003" s="20"/>
      <c r="NHR12003" s="20"/>
      <c r="NHS12003" s="20"/>
      <c r="NHT12003" s="20"/>
      <c r="NHU12003" s="20"/>
      <c r="NHV12003" s="20"/>
      <c r="NHW12003" s="20"/>
      <c r="NHX12003" s="20"/>
      <c r="NHY12003" s="20"/>
      <c r="NHZ12003" s="20"/>
      <c r="NIA12003" s="20"/>
      <c r="NIB12003" s="20"/>
      <c r="NIC12003" s="20"/>
      <c r="NID12003" s="20"/>
      <c r="NIE12003" s="20"/>
      <c r="NIF12003" s="20"/>
      <c r="NIG12003" s="20"/>
      <c r="NIH12003" s="20"/>
      <c r="NII12003" s="20"/>
      <c r="NIJ12003" s="20"/>
      <c r="NIK12003" s="20"/>
      <c r="NIL12003" s="20"/>
      <c r="NIM12003" s="20"/>
      <c r="NIN12003" s="20"/>
      <c r="NIO12003" s="20"/>
      <c r="NIP12003" s="20"/>
      <c r="NIQ12003" s="20"/>
      <c r="NIR12003" s="20"/>
      <c r="NIS12003" s="20"/>
      <c r="NIT12003" s="20"/>
      <c r="NIU12003" s="20"/>
      <c r="NIV12003" s="20"/>
      <c r="NIW12003" s="20"/>
      <c r="NIX12003" s="20"/>
      <c r="NIY12003" s="20"/>
      <c r="NIZ12003" s="20"/>
      <c r="NJA12003" s="20"/>
      <c r="NJB12003" s="20"/>
      <c r="NJC12003" s="20"/>
      <c r="NJD12003" s="20"/>
      <c r="NJE12003" s="20"/>
      <c r="NJF12003" s="20"/>
      <c r="NJG12003" s="20"/>
      <c r="NJH12003" s="20"/>
      <c r="NJI12003" s="20"/>
      <c r="NJJ12003" s="20"/>
      <c r="NJK12003" s="20"/>
      <c r="NJL12003" s="20"/>
      <c r="NJM12003" s="20"/>
      <c r="NJN12003" s="20"/>
      <c r="NJO12003" s="20"/>
      <c r="NJP12003" s="20"/>
      <c r="NJQ12003" s="20"/>
      <c r="NJR12003" s="20"/>
      <c r="NJS12003" s="20"/>
      <c r="NJT12003" s="20"/>
      <c r="NJU12003" s="20"/>
      <c r="NJV12003" s="20"/>
      <c r="NJW12003" s="20"/>
      <c r="NJX12003" s="20"/>
      <c r="NJY12003" s="20"/>
      <c r="NJZ12003" s="20"/>
      <c r="NKA12003" s="20"/>
      <c r="NKB12003" s="20"/>
      <c r="NKC12003" s="20"/>
      <c r="NKD12003" s="20"/>
      <c r="NKE12003" s="20"/>
      <c r="NKF12003" s="20"/>
      <c r="NKG12003" s="20"/>
      <c r="NKH12003" s="20"/>
      <c r="NKI12003" s="20"/>
      <c r="NKJ12003" s="20"/>
      <c r="NKK12003" s="20"/>
      <c r="NKL12003" s="20"/>
      <c r="NKM12003" s="20"/>
      <c r="NKN12003" s="20"/>
      <c r="NKO12003" s="20"/>
      <c r="NKP12003" s="20"/>
      <c r="NKQ12003" s="20"/>
      <c r="NKR12003" s="20"/>
      <c r="NKS12003" s="20"/>
      <c r="NKT12003" s="20"/>
      <c r="NKU12003" s="20"/>
      <c r="NKV12003" s="20"/>
      <c r="NKW12003" s="20"/>
      <c r="NKX12003" s="20"/>
      <c r="NKY12003" s="20"/>
      <c r="NKZ12003" s="20"/>
      <c r="NLA12003" s="20"/>
      <c r="NLB12003" s="20"/>
      <c r="NLC12003" s="20"/>
      <c r="NLD12003" s="20"/>
      <c r="NLE12003" s="20"/>
      <c r="NLF12003" s="20"/>
      <c r="NLG12003" s="20"/>
      <c r="NLH12003" s="20"/>
      <c r="NLI12003" s="20"/>
      <c r="NLJ12003" s="20"/>
      <c r="NLK12003" s="20"/>
      <c r="NLL12003" s="20"/>
      <c r="NLM12003" s="20"/>
      <c r="NLN12003" s="20"/>
      <c r="NLO12003" s="20"/>
      <c r="NLP12003" s="20"/>
      <c r="NLQ12003" s="20"/>
      <c r="NLR12003" s="20"/>
      <c r="NLS12003" s="20"/>
      <c r="NLT12003" s="20"/>
      <c r="NLU12003" s="20"/>
      <c r="NLV12003" s="20"/>
      <c r="NLW12003" s="20"/>
      <c r="NLX12003" s="20"/>
      <c r="NLY12003" s="20"/>
      <c r="NLZ12003" s="20"/>
      <c r="NMA12003" s="20"/>
      <c r="NMB12003" s="20"/>
      <c r="NMC12003" s="20"/>
      <c r="NMD12003" s="20"/>
      <c r="NME12003" s="20"/>
      <c r="NMF12003" s="20"/>
      <c r="NMG12003" s="20"/>
      <c r="NMH12003" s="20"/>
      <c r="NMI12003" s="20"/>
      <c r="NMJ12003" s="20"/>
      <c r="NMK12003" s="20"/>
      <c r="NML12003" s="20"/>
      <c r="NMM12003" s="20"/>
      <c r="NMN12003" s="20"/>
      <c r="NMO12003" s="20"/>
      <c r="NMP12003" s="20"/>
      <c r="NMQ12003" s="20"/>
      <c r="NMR12003" s="20"/>
      <c r="NMS12003" s="20"/>
      <c r="NMT12003" s="20"/>
      <c r="NMU12003" s="20"/>
      <c r="NMV12003" s="20"/>
      <c r="NMW12003" s="20"/>
      <c r="NMX12003" s="20"/>
      <c r="NMY12003" s="20"/>
      <c r="NMZ12003" s="20"/>
      <c r="NNA12003" s="20"/>
      <c r="NNB12003" s="20"/>
      <c r="NNC12003" s="20"/>
      <c r="NND12003" s="20"/>
      <c r="NNE12003" s="20"/>
      <c r="NNF12003" s="20"/>
      <c r="NNG12003" s="20"/>
      <c r="NNH12003" s="20"/>
      <c r="NNI12003" s="20"/>
      <c r="NNJ12003" s="20"/>
      <c r="NNK12003" s="20"/>
      <c r="NNL12003" s="20"/>
      <c r="NNM12003" s="20"/>
      <c r="NNN12003" s="20"/>
      <c r="NNO12003" s="20"/>
      <c r="NNP12003" s="20"/>
      <c r="NNQ12003" s="20"/>
      <c r="NNR12003" s="20"/>
      <c r="NNS12003" s="20"/>
      <c r="NNT12003" s="20"/>
      <c r="NNU12003" s="20"/>
      <c r="NNV12003" s="20"/>
      <c r="NNW12003" s="20"/>
      <c r="NNX12003" s="20"/>
      <c r="NNY12003" s="20"/>
      <c r="NNZ12003" s="20"/>
      <c r="NOA12003" s="20"/>
      <c r="NOB12003" s="20"/>
      <c r="NOC12003" s="20"/>
      <c r="NOD12003" s="20"/>
      <c r="NOE12003" s="20"/>
      <c r="NOF12003" s="20"/>
      <c r="NOG12003" s="20"/>
      <c r="NOH12003" s="20"/>
      <c r="NOI12003" s="20"/>
      <c r="NOJ12003" s="20"/>
      <c r="NOK12003" s="20"/>
      <c r="NOL12003" s="20"/>
      <c r="NOM12003" s="20"/>
      <c r="NON12003" s="20"/>
      <c r="NOO12003" s="20"/>
      <c r="NOP12003" s="20"/>
      <c r="NOQ12003" s="20"/>
      <c r="NOR12003" s="20"/>
      <c r="NOS12003" s="20"/>
      <c r="NOT12003" s="20"/>
      <c r="NOU12003" s="20"/>
      <c r="NOV12003" s="20"/>
      <c r="NOW12003" s="20"/>
      <c r="NOX12003" s="20"/>
      <c r="NOY12003" s="20"/>
      <c r="NOZ12003" s="20"/>
      <c r="NPA12003" s="20"/>
      <c r="NPB12003" s="20"/>
      <c r="NPC12003" s="20"/>
      <c r="NPD12003" s="20"/>
      <c r="NPE12003" s="20"/>
      <c r="NPF12003" s="20"/>
      <c r="NPG12003" s="20"/>
      <c r="NPH12003" s="20"/>
      <c r="NPI12003" s="20"/>
      <c r="NPJ12003" s="20"/>
      <c r="NPK12003" s="20"/>
      <c r="NPL12003" s="20"/>
      <c r="NPM12003" s="20"/>
      <c r="NPN12003" s="20"/>
      <c r="NPO12003" s="20"/>
      <c r="NPP12003" s="20"/>
      <c r="NPQ12003" s="20"/>
      <c r="NPR12003" s="20"/>
      <c r="NPS12003" s="20"/>
      <c r="NPT12003" s="20"/>
      <c r="NPU12003" s="20"/>
      <c r="NPV12003" s="20"/>
      <c r="NPW12003" s="20"/>
      <c r="NPX12003" s="20"/>
      <c r="NPY12003" s="20"/>
      <c r="NPZ12003" s="20"/>
      <c r="NQA12003" s="20"/>
      <c r="NQB12003" s="20"/>
      <c r="NQC12003" s="20"/>
      <c r="NQD12003" s="20"/>
      <c r="NQE12003" s="20"/>
      <c r="NQF12003" s="20"/>
      <c r="NQG12003" s="20"/>
      <c r="NQH12003" s="20"/>
      <c r="NQI12003" s="20"/>
      <c r="NQJ12003" s="20"/>
      <c r="NQK12003" s="20"/>
      <c r="NQL12003" s="20"/>
      <c r="NQM12003" s="20"/>
      <c r="NQN12003" s="20"/>
      <c r="NQO12003" s="20"/>
      <c r="NQP12003" s="20"/>
      <c r="NQQ12003" s="20"/>
      <c r="NQR12003" s="20"/>
      <c r="NQS12003" s="20"/>
      <c r="NQT12003" s="20"/>
      <c r="NQU12003" s="20"/>
      <c r="NQV12003" s="20"/>
      <c r="NQW12003" s="20"/>
      <c r="NQX12003" s="20"/>
      <c r="NQY12003" s="20"/>
      <c r="NQZ12003" s="20"/>
      <c r="NRA12003" s="20"/>
      <c r="NRB12003" s="20"/>
      <c r="NRC12003" s="20"/>
      <c r="NRD12003" s="20"/>
      <c r="NRE12003" s="20"/>
      <c r="NRF12003" s="20"/>
      <c r="NRG12003" s="20"/>
      <c r="NRH12003" s="20"/>
      <c r="NRI12003" s="20"/>
      <c r="NRJ12003" s="20"/>
      <c r="NRK12003" s="20"/>
      <c r="NRL12003" s="20"/>
      <c r="NRM12003" s="20"/>
      <c r="NRN12003" s="20"/>
      <c r="NRO12003" s="20"/>
      <c r="NRP12003" s="20"/>
      <c r="NRQ12003" s="20"/>
      <c r="NRR12003" s="20"/>
      <c r="NRS12003" s="20"/>
      <c r="NRT12003" s="20"/>
      <c r="NRU12003" s="20"/>
      <c r="NRV12003" s="20"/>
      <c r="NRW12003" s="20"/>
      <c r="NRX12003" s="20"/>
      <c r="NRY12003" s="20"/>
      <c r="NRZ12003" s="20"/>
      <c r="NSA12003" s="20"/>
      <c r="NSB12003" s="20"/>
      <c r="NSC12003" s="20"/>
      <c r="NSD12003" s="20"/>
      <c r="NSE12003" s="20"/>
      <c r="NSF12003" s="20"/>
      <c r="NSG12003" s="20"/>
      <c r="NSH12003" s="20"/>
      <c r="NSI12003" s="20"/>
      <c r="NSJ12003" s="20"/>
      <c r="NSK12003" s="20"/>
      <c r="NSL12003" s="20"/>
      <c r="NSM12003" s="20"/>
      <c r="NSN12003" s="20"/>
      <c r="NSO12003" s="20"/>
      <c r="NSP12003" s="20"/>
      <c r="NSQ12003" s="20"/>
      <c r="NSR12003" s="20"/>
      <c r="NSS12003" s="20"/>
      <c r="NST12003" s="20"/>
      <c r="NSU12003" s="20"/>
      <c r="NSV12003" s="20"/>
      <c r="NSW12003" s="20"/>
      <c r="NSX12003" s="20"/>
      <c r="NSY12003" s="20"/>
      <c r="NSZ12003" s="20"/>
      <c r="NTA12003" s="20"/>
      <c r="NTB12003" s="20"/>
      <c r="NTC12003" s="20"/>
      <c r="NTD12003" s="20"/>
      <c r="NTE12003" s="20"/>
      <c r="NTF12003" s="20"/>
      <c r="NTG12003" s="20"/>
      <c r="NTH12003" s="20"/>
      <c r="NTI12003" s="20"/>
      <c r="NTJ12003" s="20"/>
      <c r="NTK12003" s="20"/>
      <c r="NTL12003" s="20"/>
      <c r="NTM12003" s="20"/>
      <c r="NTN12003" s="20"/>
      <c r="NTO12003" s="20"/>
      <c r="NTP12003" s="20"/>
      <c r="NTQ12003" s="20"/>
      <c r="NTR12003" s="20"/>
      <c r="NTS12003" s="20"/>
      <c r="NTT12003" s="20"/>
      <c r="NTU12003" s="20"/>
      <c r="NTV12003" s="20"/>
      <c r="NTW12003" s="20"/>
      <c r="NTX12003" s="20"/>
      <c r="NTY12003" s="20"/>
      <c r="NTZ12003" s="20"/>
      <c r="NUA12003" s="20"/>
      <c r="NUB12003" s="20"/>
      <c r="NUC12003" s="20"/>
      <c r="NUD12003" s="20"/>
      <c r="NUE12003" s="20"/>
      <c r="NUF12003" s="20"/>
      <c r="NUG12003" s="20"/>
      <c r="NUH12003" s="20"/>
      <c r="NUI12003" s="20"/>
      <c r="NUJ12003" s="20"/>
      <c r="NUK12003" s="20"/>
      <c r="NUL12003" s="20"/>
      <c r="NUM12003" s="20"/>
      <c r="NUN12003" s="20"/>
      <c r="NUO12003" s="20"/>
      <c r="NUP12003" s="20"/>
      <c r="NUQ12003" s="20"/>
      <c r="NUR12003" s="20"/>
      <c r="NUS12003" s="20"/>
      <c r="NUT12003" s="20"/>
      <c r="NUU12003" s="20"/>
      <c r="NUV12003" s="20"/>
      <c r="NUW12003" s="20"/>
      <c r="NUX12003" s="20"/>
      <c r="NUY12003" s="20"/>
      <c r="NUZ12003" s="20"/>
      <c r="NVA12003" s="20"/>
      <c r="NVB12003" s="20"/>
      <c r="NVC12003" s="20"/>
      <c r="NVD12003" s="20"/>
      <c r="NVE12003" s="20"/>
      <c r="NVF12003" s="20"/>
      <c r="NVG12003" s="20"/>
      <c r="NVH12003" s="20"/>
      <c r="NVI12003" s="20"/>
      <c r="NVJ12003" s="20"/>
      <c r="NVK12003" s="20"/>
      <c r="NVL12003" s="20"/>
      <c r="NVM12003" s="20"/>
      <c r="NVN12003" s="20"/>
      <c r="NVO12003" s="20"/>
      <c r="NVP12003" s="20"/>
      <c r="NVQ12003" s="20"/>
      <c r="NVR12003" s="20"/>
      <c r="NVS12003" s="20"/>
      <c r="NVT12003" s="20"/>
      <c r="NVU12003" s="20"/>
      <c r="NVV12003" s="20"/>
      <c r="NVW12003" s="20"/>
      <c r="NVX12003" s="20"/>
      <c r="NVY12003" s="20"/>
      <c r="NVZ12003" s="20"/>
      <c r="NWA12003" s="20"/>
      <c r="NWB12003" s="20"/>
      <c r="NWC12003" s="20"/>
      <c r="NWD12003" s="20"/>
      <c r="NWE12003" s="20"/>
      <c r="NWF12003" s="20"/>
      <c r="NWG12003" s="20"/>
      <c r="NWH12003" s="20"/>
      <c r="NWI12003" s="20"/>
      <c r="NWJ12003" s="20"/>
      <c r="NWK12003" s="20"/>
      <c r="NWL12003" s="20"/>
      <c r="NWM12003" s="20"/>
      <c r="NWN12003" s="20"/>
      <c r="NWO12003" s="20"/>
      <c r="NWP12003" s="20"/>
      <c r="NWQ12003" s="20"/>
      <c r="NWR12003" s="20"/>
      <c r="NWS12003" s="20"/>
      <c r="NWT12003" s="20"/>
      <c r="NWU12003" s="20"/>
      <c r="NWV12003" s="20"/>
      <c r="NWW12003" s="20"/>
      <c r="NWX12003" s="20"/>
      <c r="NWY12003" s="20"/>
      <c r="NWZ12003" s="20"/>
      <c r="NXA12003" s="20"/>
      <c r="NXB12003" s="20"/>
      <c r="NXC12003" s="20"/>
      <c r="NXD12003" s="20"/>
      <c r="NXE12003" s="20"/>
      <c r="NXF12003" s="20"/>
      <c r="NXG12003" s="20"/>
      <c r="NXH12003" s="20"/>
      <c r="NXI12003" s="20"/>
      <c r="NXJ12003" s="20"/>
      <c r="NXK12003" s="20"/>
      <c r="NXL12003" s="20"/>
      <c r="NXM12003" s="20"/>
      <c r="NXN12003" s="20"/>
      <c r="NXO12003" s="20"/>
      <c r="NXP12003" s="20"/>
      <c r="NXQ12003" s="20"/>
      <c r="NXR12003" s="20"/>
      <c r="NXS12003" s="20"/>
      <c r="NXT12003" s="20"/>
      <c r="NXU12003" s="20"/>
      <c r="NXV12003" s="20"/>
      <c r="NXW12003" s="20"/>
      <c r="NXX12003" s="20"/>
      <c r="NXY12003" s="20"/>
      <c r="NXZ12003" s="20"/>
      <c r="NYA12003" s="20"/>
      <c r="NYB12003" s="20"/>
      <c r="NYC12003" s="20"/>
      <c r="NYD12003" s="20"/>
      <c r="NYE12003" s="20"/>
      <c r="NYF12003" s="20"/>
      <c r="NYG12003" s="20"/>
      <c r="NYH12003" s="20"/>
      <c r="NYI12003" s="20"/>
      <c r="NYJ12003" s="20"/>
      <c r="NYK12003" s="20"/>
      <c r="NYL12003" s="20"/>
      <c r="NYM12003" s="20"/>
      <c r="NYN12003" s="20"/>
      <c r="NYO12003" s="20"/>
      <c r="NYP12003" s="20"/>
      <c r="NYQ12003" s="20"/>
      <c r="NYR12003" s="20"/>
      <c r="NYS12003" s="20"/>
      <c r="NYT12003" s="20"/>
      <c r="NYU12003" s="20"/>
      <c r="NYV12003" s="20"/>
      <c r="NYW12003" s="20"/>
      <c r="NYX12003" s="20"/>
      <c r="NYY12003" s="20"/>
      <c r="NYZ12003" s="20"/>
      <c r="NZA12003" s="20"/>
      <c r="NZB12003" s="20"/>
      <c r="NZC12003" s="20"/>
      <c r="NZD12003" s="20"/>
      <c r="NZE12003" s="20"/>
      <c r="NZF12003" s="20"/>
      <c r="NZG12003" s="20"/>
      <c r="NZH12003" s="20"/>
      <c r="NZI12003" s="20"/>
      <c r="NZJ12003" s="20"/>
      <c r="NZK12003" s="20"/>
      <c r="NZL12003" s="20"/>
      <c r="NZM12003" s="20"/>
      <c r="NZN12003" s="20"/>
      <c r="NZO12003" s="20"/>
      <c r="NZP12003" s="20"/>
      <c r="NZQ12003" s="20"/>
      <c r="NZR12003" s="20"/>
      <c r="NZS12003" s="20"/>
      <c r="NZT12003" s="20"/>
      <c r="NZU12003" s="20"/>
      <c r="NZV12003" s="20"/>
      <c r="NZW12003" s="20"/>
      <c r="NZX12003" s="20"/>
      <c r="NZY12003" s="20"/>
      <c r="NZZ12003" s="20"/>
      <c r="OAA12003" s="20"/>
      <c r="OAB12003" s="20"/>
      <c r="OAC12003" s="20"/>
      <c r="OAD12003" s="20"/>
      <c r="OAE12003" s="20"/>
      <c r="OAF12003" s="20"/>
      <c r="OAG12003" s="20"/>
      <c r="OAH12003" s="20"/>
      <c r="OAI12003" s="20"/>
      <c r="OAJ12003" s="20"/>
      <c r="OAK12003" s="20"/>
      <c r="OAL12003" s="20"/>
      <c r="OAM12003" s="20"/>
      <c r="OAN12003" s="20"/>
      <c r="OAO12003" s="20"/>
      <c r="OAP12003" s="20"/>
      <c r="OAQ12003" s="20"/>
      <c r="OAR12003" s="20"/>
      <c r="OAS12003" s="20"/>
      <c r="OAT12003" s="20"/>
      <c r="OAU12003" s="20"/>
      <c r="OAV12003" s="20"/>
      <c r="OAW12003" s="20"/>
      <c r="OAX12003" s="20"/>
      <c r="OAY12003" s="20"/>
      <c r="OAZ12003" s="20"/>
      <c r="OBA12003" s="20"/>
      <c r="OBB12003" s="20"/>
      <c r="OBC12003" s="20"/>
      <c r="OBD12003" s="20"/>
      <c r="OBE12003" s="20"/>
      <c r="OBF12003" s="20"/>
      <c r="OBG12003" s="20"/>
      <c r="OBH12003" s="20"/>
      <c r="OBI12003" s="20"/>
      <c r="OBJ12003" s="20"/>
      <c r="OBK12003" s="20"/>
      <c r="OBL12003" s="20"/>
      <c r="OBM12003" s="20"/>
      <c r="OBN12003" s="20"/>
      <c r="OBO12003" s="20"/>
      <c r="OBP12003" s="20"/>
      <c r="OBQ12003" s="20"/>
      <c r="OBR12003" s="20"/>
      <c r="OBS12003" s="20"/>
      <c r="OBT12003" s="20"/>
      <c r="OBU12003" s="20"/>
      <c r="OBV12003" s="20"/>
      <c r="OBW12003" s="20"/>
      <c r="OBX12003" s="20"/>
      <c r="OBY12003" s="20"/>
      <c r="OBZ12003" s="20"/>
      <c r="OCA12003" s="20"/>
      <c r="OCB12003" s="20"/>
      <c r="OCC12003" s="20"/>
      <c r="OCD12003" s="20"/>
      <c r="OCE12003" s="20"/>
      <c r="OCF12003" s="20"/>
      <c r="OCG12003" s="20"/>
      <c r="OCH12003" s="20"/>
      <c r="OCI12003" s="20"/>
      <c r="OCJ12003" s="20"/>
      <c r="OCK12003" s="20"/>
      <c r="OCL12003" s="20"/>
      <c r="OCM12003" s="20"/>
      <c r="OCN12003" s="20"/>
      <c r="OCO12003" s="20"/>
      <c r="OCP12003" s="20"/>
      <c r="OCQ12003" s="20"/>
      <c r="OCR12003" s="20"/>
      <c r="OCS12003" s="20"/>
      <c r="OCT12003" s="20"/>
      <c r="OCU12003" s="20"/>
      <c r="OCV12003" s="20"/>
      <c r="OCW12003" s="20"/>
      <c r="OCX12003" s="20"/>
      <c r="OCY12003" s="20"/>
      <c r="OCZ12003" s="20"/>
      <c r="ODA12003" s="20"/>
      <c r="ODB12003" s="20"/>
      <c r="ODC12003" s="20"/>
      <c r="ODD12003" s="20"/>
      <c r="ODE12003" s="20"/>
      <c r="ODF12003" s="20"/>
      <c r="ODG12003" s="20"/>
      <c r="ODH12003" s="20"/>
      <c r="ODI12003" s="20"/>
      <c r="ODJ12003" s="20"/>
      <c r="ODK12003" s="20"/>
      <c r="ODL12003" s="20"/>
      <c r="ODM12003" s="20"/>
      <c r="ODN12003" s="20"/>
      <c r="ODO12003" s="20"/>
      <c r="ODP12003" s="20"/>
      <c r="ODQ12003" s="20"/>
      <c r="ODR12003" s="20"/>
      <c r="ODS12003" s="20"/>
      <c r="ODT12003" s="20"/>
      <c r="ODU12003" s="20"/>
      <c r="ODV12003" s="20"/>
      <c r="ODW12003" s="20"/>
      <c r="ODX12003" s="20"/>
      <c r="ODY12003" s="20"/>
      <c r="ODZ12003" s="20"/>
      <c r="OEA12003" s="20"/>
      <c r="OEB12003" s="20"/>
      <c r="OEC12003" s="20"/>
      <c r="OED12003" s="20"/>
      <c r="OEE12003" s="20"/>
      <c r="OEF12003" s="20"/>
      <c r="OEG12003" s="20"/>
      <c r="OEH12003" s="20"/>
      <c r="OEI12003" s="20"/>
      <c r="OEJ12003" s="20"/>
      <c r="OEK12003" s="20"/>
      <c r="OEL12003" s="20"/>
      <c r="OEM12003" s="20"/>
      <c r="OEN12003" s="20"/>
      <c r="OEO12003" s="20"/>
      <c r="OEP12003" s="20"/>
      <c r="OEQ12003" s="20"/>
      <c r="OER12003" s="20"/>
      <c r="OES12003" s="20"/>
      <c r="OET12003" s="20"/>
      <c r="OEU12003" s="20"/>
      <c r="OEV12003" s="20"/>
      <c r="OEW12003" s="20"/>
      <c r="OEX12003" s="20"/>
      <c r="OEY12003" s="20"/>
      <c r="OEZ12003" s="20"/>
      <c r="OFA12003" s="20"/>
      <c r="OFB12003" s="20"/>
      <c r="OFC12003" s="20"/>
      <c r="OFD12003" s="20"/>
      <c r="OFE12003" s="20"/>
      <c r="OFF12003" s="20"/>
      <c r="OFG12003" s="20"/>
      <c r="OFH12003" s="20"/>
      <c r="OFI12003" s="20"/>
      <c r="OFJ12003" s="20"/>
      <c r="OFK12003" s="20"/>
      <c r="OFL12003" s="20"/>
      <c r="OFM12003" s="20"/>
      <c r="OFN12003" s="20"/>
      <c r="OFO12003" s="20"/>
      <c r="OFP12003" s="20"/>
      <c r="OFQ12003" s="20"/>
      <c r="OFR12003" s="20"/>
      <c r="OFS12003" s="20"/>
      <c r="OFT12003" s="20"/>
      <c r="OFU12003" s="20"/>
      <c r="OFV12003" s="20"/>
      <c r="OFW12003" s="20"/>
      <c r="OFX12003" s="20"/>
      <c r="OFY12003" s="20"/>
      <c r="OFZ12003" s="20"/>
      <c r="OGA12003" s="20"/>
      <c r="OGB12003" s="20"/>
      <c r="OGC12003" s="20"/>
      <c r="OGD12003" s="20"/>
      <c r="OGE12003" s="20"/>
      <c r="OGF12003" s="20"/>
      <c r="OGG12003" s="20"/>
      <c r="OGH12003" s="20"/>
      <c r="OGI12003" s="20"/>
      <c r="OGJ12003" s="20"/>
      <c r="OGK12003" s="20"/>
      <c r="OGL12003" s="20"/>
      <c r="OGM12003" s="20"/>
      <c r="OGN12003" s="20"/>
      <c r="OGO12003" s="20"/>
      <c r="OGP12003" s="20"/>
      <c r="OGQ12003" s="20"/>
      <c r="OGR12003" s="20"/>
      <c r="OGS12003" s="20"/>
      <c r="OGT12003" s="20"/>
      <c r="OGU12003" s="20"/>
      <c r="OGV12003" s="20"/>
      <c r="OGW12003" s="20"/>
      <c r="OGX12003" s="20"/>
      <c r="OGY12003" s="20"/>
      <c r="OGZ12003" s="20"/>
      <c r="OHA12003" s="20"/>
      <c r="OHB12003" s="20"/>
      <c r="OHC12003" s="20"/>
      <c r="OHD12003" s="20"/>
      <c r="OHE12003" s="20"/>
      <c r="OHF12003" s="20"/>
      <c r="OHG12003" s="20"/>
      <c r="OHH12003" s="20"/>
      <c r="OHI12003" s="20"/>
      <c r="OHJ12003" s="20"/>
      <c r="OHK12003" s="20"/>
      <c r="OHL12003" s="20"/>
      <c r="OHM12003" s="20"/>
      <c r="OHN12003" s="20"/>
      <c r="OHO12003" s="20"/>
      <c r="OHP12003" s="20"/>
      <c r="OHQ12003" s="20"/>
      <c r="OHR12003" s="20"/>
      <c r="OHS12003" s="20"/>
      <c r="OHT12003" s="20"/>
      <c r="OHU12003" s="20"/>
      <c r="OHV12003" s="20"/>
      <c r="OHW12003" s="20"/>
      <c r="OHX12003" s="20"/>
      <c r="OHY12003" s="20"/>
      <c r="OHZ12003" s="20"/>
      <c r="OIA12003" s="20"/>
      <c r="OIB12003" s="20"/>
      <c r="OIC12003" s="20"/>
      <c r="OID12003" s="20"/>
      <c r="OIE12003" s="20"/>
      <c r="OIF12003" s="20"/>
      <c r="OIG12003" s="20"/>
      <c r="OIH12003" s="20"/>
      <c r="OII12003" s="20"/>
      <c r="OIJ12003" s="20"/>
      <c r="OIK12003" s="20"/>
      <c r="OIL12003" s="20"/>
      <c r="OIM12003" s="20"/>
      <c r="OIN12003" s="20"/>
      <c r="OIO12003" s="20"/>
      <c r="OIP12003" s="20"/>
      <c r="OIQ12003" s="20"/>
      <c r="OIR12003" s="20"/>
      <c r="OIS12003" s="20"/>
      <c r="OIT12003" s="20"/>
      <c r="OIU12003" s="20"/>
      <c r="OIV12003" s="20"/>
      <c r="OIW12003" s="20"/>
      <c r="OIX12003" s="20"/>
      <c r="OIY12003" s="20"/>
      <c r="OIZ12003" s="20"/>
      <c r="OJA12003" s="20"/>
      <c r="OJB12003" s="20"/>
      <c r="OJC12003" s="20"/>
      <c r="OJD12003" s="20"/>
      <c r="OJE12003" s="20"/>
      <c r="OJF12003" s="20"/>
      <c r="OJG12003" s="20"/>
      <c r="OJH12003" s="20"/>
      <c r="OJI12003" s="20"/>
      <c r="OJJ12003" s="20"/>
      <c r="OJK12003" s="20"/>
      <c r="OJL12003" s="20"/>
      <c r="OJM12003" s="20"/>
      <c r="OJN12003" s="20"/>
      <c r="OJO12003" s="20"/>
      <c r="OJP12003" s="20"/>
      <c r="OJQ12003" s="20"/>
      <c r="OJR12003" s="20"/>
      <c r="OJS12003" s="20"/>
      <c r="OJT12003" s="20"/>
      <c r="OJU12003" s="20"/>
      <c r="OJV12003" s="20"/>
      <c r="OJW12003" s="20"/>
      <c r="OJX12003" s="20"/>
      <c r="OJY12003" s="20"/>
      <c r="OJZ12003" s="20"/>
      <c r="OKA12003" s="20"/>
      <c r="OKB12003" s="20"/>
      <c r="OKC12003" s="20"/>
      <c r="OKD12003" s="20"/>
      <c r="OKE12003" s="20"/>
      <c r="OKF12003" s="20"/>
      <c r="OKG12003" s="20"/>
      <c r="OKH12003" s="20"/>
      <c r="OKI12003" s="20"/>
      <c r="OKJ12003" s="20"/>
      <c r="OKK12003" s="20"/>
      <c r="OKL12003" s="20"/>
      <c r="OKM12003" s="20"/>
      <c r="OKN12003" s="20"/>
      <c r="OKO12003" s="20"/>
      <c r="OKP12003" s="20"/>
      <c r="OKQ12003" s="20"/>
      <c r="OKR12003" s="20"/>
      <c r="OKS12003" s="20"/>
      <c r="OKT12003" s="20"/>
      <c r="OKU12003" s="20"/>
      <c r="OKV12003" s="20"/>
      <c r="OKW12003" s="20"/>
      <c r="OKX12003" s="20"/>
      <c r="OKY12003" s="20"/>
      <c r="OKZ12003" s="20"/>
      <c r="OLA12003" s="20"/>
      <c r="OLB12003" s="20"/>
      <c r="OLC12003" s="20"/>
      <c r="OLD12003" s="20"/>
      <c r="OLE12003" s="20"/>
      <c r="OLF12003" s="20"/>
      <c r="OLG12003" s="20"/>
      <c r="OLH12003" s="20"/>
      <c r="OLI12003" s="20"/>
      <c r="OLJ12003" s="20"/>
      <c r="OLK12003" s="20"/>
      <c r="OLL12003" s="20"/>
      <c r="OLM12003" s="20"/>
      <c r="OLN12003" s="20"/>
      <c r="OLO12003" s="20"/>
      <c r="OLP12003" s="20"/>
      <c r="OLQ12003" s="20"/>
      <c r="OLR12003" s="20"/>
      <c r="OLS12003" s="20"/>
      <c r="OLT12003" s="20"/>
      <c r="OLU12003" s="20"/>
      <c r="OLV12003" s="20"/>
      <c r="OLW12003" s="20"/>
      <c r="OLX12003" s="20"/>
      <c r="OLY12003" s="20"/>
      <c r="OLZ12003" s="20"/>
      <c r="OMA12003" s="20"/>
      <c r="OMB12003" s="20"/>
      <c r="OMC12003" s="20"/>
      <c r="OMD12003" s="20"/>
      <c r="OME12003" s="20"/>
      <c r="OMF12003" s="20"/>
      <c r="OMG12003" s="20"/>
      <c r="OMH12003" s="20"/>
      <c r="OMI12003" s="20"/>
      <c r="OMJ12003" s="20"/>
      <c r="OMK12003" s="20"/>
      <c r="OML12003" s="20"/>
      <c r="OMM12003" s="20"/>
      <c r="OMN12003" s="20"/>
      <c r="OMO12003" s="20"/>
      <c r="OMP12003" s="20"/>
      <c r="OMQ12003" s="20"/>
      <c r="OMR12003" s="20"/>
      <c r="OMS12003" s="20"/>
      <c r="OMT12003" s="20"/>
      <c r="OMU12003" s="20"/>
      <c r="OMV12003" s="20"/>
      <c r="OMW12003" s="20"/>
      <c r="OMX12003" s="20"/>
      <c r="OMY12003" s="20"/>
      <c r="OMZ12003" s="20"/>
      <c r="ONA12003" s="20"/>
      <c r="ONB12003" s="20"/>
      <c r="ONC12003" s="20"/>
      <c r="OND12003" s="20"/>
      <c r="ONE12003" s="20"/>
      <c r="ONF12003" s="20"/>
      <c r="ONG12003" s="20"/>
      <c r="ONH12003" s="20"/>
      <c r="ONI12003" s="20"/>
      <c r="ONJ12003" s="20"/>
      <c r="ONK12003" s="20"/>
      <c r="ONL12003" s="20"/>
      <c r="ONM12003" s="20"/>
      <c r="ONN12003" s="20"/>
      <c r="ONO12003" s="20"/>
      <c r="ONP12003" s="20"/>
      <c r="ONQ12003" s="20"/>
      <c r="ONR12003" s="20"/>
      <c r="ONS12003" s="20"/>
      <c r="ONT12003" s="20"/>
      <c r="ONU12003" s="20"/>
      <c r="ONV12003" s="20"/>
      <c r="ONW12003" s="20"/>
      <c r="ONX12003" s="20"/>
      <c r="ONY12003" s="20"/>
      <c r="ONZ12003" s="20"/>
      <c r="OOA12003" s="20"/>
      <c r="OOB12003" s="20"/>
      <c r="OOC12003" s="20"/>
      <c r="OOD12003" s="20"/>
      <c r="OOE12003" s="20"/>
      <c r="OOF12003" s="20"/>
      <c r="OOG12003" s="20"/>
      <c r="OOH12003" s="20"/>
      <c r="OOI12003" s="20"/>
      <c r="OOJ12003" s="20"/>
      <c r="OOK12003" s="20"/>
      <c r="OOL12003" s="20"/>
      <c r="OOM12003" s="20"/>
      <c r="OON12003" s="20"/>
      <c r="OOO12003" s="20"/>
      <c r="OOP12003" s="20"/>
      <c r="OOQ12003" s="20"/>
      <c r="OOR12003" s="20"/>
      <c r="OOS12003" s="20"/>
      <c r="OOT12003" s="20"/>
      <c r="OOU12003" s="20"/>
      <c r="OOV12003" s="20"/>
      <c r="OOW12003" s="20"/>
      <c r="OOX12003" s="20"/>
      <c r="OOY12003" s="20"/>
      <c r="OOZ12003" s="20"/>
      <c r="OPA12003" s="20"/>
      <c r="OPB12003" s="20"/>
      <c r="OPC12003" s="20"/>
      <c r="OPD12003" s="20"/>
      <c r="OPE12003" s="20"/>
      <c r="OPF12003" s="20"/>
      <c r="OPG12003" s="20"/>
      <c r="OPH12003" s="20"/>
      <c r="OPI12003" s="20"/>
      <c r="OPJ12003" s="20"/>
      <c r="OPK12003" s="20"/>
      <c r="OPL12003" s="20"/>
      <c r="OPM12003" s="20"/>
      <c r="OPN12003" s="20"/>
      <c r="OPO12003" s="20"/>
      <c r="OPP12003" s="20"/>
      <c r="OPQ12003" s="20"/>
      <c r="OPR12003" s="20"/>
      <c r="OPS12003" s="20"/>
      <c r="OPT12003" s="20"/>
      <c r="OPU12003" s="20"/>
      <c r="OPV12003" s="20"/>
      <c r="OPW12003" s="20"/>
      <c r="OPX12003" s="20"/>
      <c r="OPY12003" s="20"/>
      <c r="OPZ12003" s="20"/>
      <c r="OQA12003" s="20"/>
      <c r="OQB12003" s="20"/>
      <c r="OQC12003" s="20"/>
      <c r="OQD12003" s="20"/>
      <c r="OQE12003" s="20"/>
      <c r="OQF12003" s="20"/>
      <c r="OQG12003" s="20"/>
      <c r="OQH12003" s="20"/>
      <c r="OQI12003" s="20"/>
      <c r="OQJ12003" s="20"/>
      <c r="OQK12003" s="20"/>
      <c r="OQL12003" s="20"/>
      <c r="OQM12003" s="20"/>
      <c r="OQN12003" s="20"/>
      <c r="OQO12003" s="20"/>
      <c r="OQP12003" s="20"/>
      <c r="OQQ12003" s="20"/>
      <c r="OQR12003" s="20"/>
      <c r="OQS12003" s="20"/>
      <c r="OQT12003" s="20"/>
      <c r="OQU12003" s="20"/>
      <c r="OQV12003" s="20"/>
      <c r="OQW12003" s="20"/>
      <c r="OQX12003" s="20"/>
      <c r="OQY12003" s="20"/>
      <c r="OQZ12003" s="20"/>
      <c r="ORA12003" s="20"/>
      <c r="ORB12003" s="20"/>
      <c r="ORC12003" s="20"/>
      <c r="ORD12003" s="20"/>
      <c r="ORE12003" s="20"/>
      <c r="ORF12003" s="20"/>
      <c r="ORG12003" s="20"/>
      <c r="ORH12003" s="20"/>
      <c r="ORI12003" s="20"/>
      <c r="ORJ12003" s="20"/>
      <c r="ORK12003" s="20"/>
      <c r="ORL12003" s="20"/>
      <c r="ORM12003" s="20"/>
      <c r="ORN12003" s="20"/>
      <c r="ORO12003" s="20"/>
      <c r="ORP12003" s="20"/>
      <c r="ORQ12003" s="20"/>
      <c r="ORR12003" s="20"/>
      <c r="ORS12003" s="20"/>
      <c r="ORT12003" s="20"/>
      <c r="ORU12003" s="20"/>
      <c r="ORV12003" s="20"/>
      <c r="ORW12003" s="20"/>
      <c r="ORX12003" s="20"/>
      <c r="ORY12003" s="20"/>
      <c r="ORZ12003" s="20"/>
      <c r="OSA12003" s="20"/>
      <c r="OSB12003" s="20"/>
      <c r="OSC12003" s="20"/>
      <c r="OSD12003" s="20"/>
      <c r="OSE12003" s="20"/>
      <c r="OSF12003" s="20"/>
      <c r="OSG12003" s="20"/>
      <c r="OSH12003" s="20"/>
      <c r="OSI12003" s="20"/>
      <c r="OSJ12003" s="20"/>
      <c r="OSK12003" s="20"/>
      <c r="OSL12003" s="20"/>
      <c r="OSM12003" s="20"/>
      <c r="OSN12003" s="20"/>
      <c r="OSO12003" s="20"/>
      <c r="OSP12003" s="20"/>
      <c r="OSQ12003" s="20"/>
      <c r="OSR12003" s="20"/>
      <c r="OSS12003" s="20"/>
      <c r="OST12003" s="20"/>
      <c r="OSU12003" s="20"/>
      <c r="OSV12003" s="20"/>
      <c r="OSW12003" s="20"/>
      <c r="OSX12003" s="20"/>
      <c r="OSY12003" s="20"/>
      <c r="OSZ12003" s="20"/>
      <c r="OTA12003" s="20"/>
      <c r="OTB12003" s="20"/>
      <c r="OTC12003" s="20"/>
      <c r="OTD12003" s="20"/>
      <c r="OTE12003" s="20"/>
      <c r="OTF12003" s="20"/>
      <c r="OTG12003" s="20"/>
      <c r="OTH12003" s="20"/>
      <c r="OTI12003" s="20"/>
      <c r="OTJ12003" s="20"/>
      <c r="OTK12003" s="20"/>
      <c r="OTL12003" s="20"/>
      <c r="OTM12003" s="20"/>
      <c r="OTN12003" s="20"/>
      <c r="OTO12003" s="20"/>
      <c r="OTP12003" s="20"/>
      <c r="OTQ12003" s="20"/>
      <c r="OTR12003" s="20"/>
      <c r="OTS12003" s="20"/>
      <c r="OTT12003" s="20"/>
      <c r="OTU12003" s="20"/>
      <c r="OTV12003" s="20"/>
      <c r="OTW12003" s="20"/>
      <c r="OTX12003" s="20"/>
      <c r="OTY12003" s="20"/>
      <c r="OTZ12003" s="20"/>
      <c r="OUA12003" s="20"/>
      <c r="OUB12003" s="20"/>
      <c r="OUC12003" s="20"/>
      <c r="OUD12003" s="20"/>
      <c r="OUE12003" s="20"/>
      <c r="OUF12003" s="20"/>
      <c r="OUG12003" s="20"/>
      <c r="OUH12003" s="20"/>
      <c r="OUI12003" s="20"/>
      <c r="OUJ12003" s="20"/>
      <c r="OUK12003" s="20"/>
      <c r="OUL12003" s="20"/>
      <c r="OUM12003" s="20"/>
      <c r="OUN12003" s="20"/>
      <c r="OUO12003" s="20"/>
      <c r="OUP12003" s="20"/>
      <c r="OUQ12003" s="20"/>
      <c r="OUR12003" s="20"/>
      <c r="OUS12003" s="20"/>
      <c r="OUT12003" s="20"/>
      <c r="OUU12003" s="20"/>
      <c r="OUV12003" s="20"/>
      <c r="OUW12003" s="20"/>
      <c r="OUX12003" s="20"/>
      <c r="OUY12003" s="20"/>
      <c r="OUZ12003" s="20"/>
      <c r="OVA12003" s="20"/>
      <c r="OVB12003" s="20"/>
      <c r="OVC12003" s="20"/>
      <c r="OVD12003" s="20"/>
      <c r="OVE12003" s="20"/>
      <c r="OVF12003" s="20"/>
      <c r="OVG12003" s="20"/>
      <c r="OVH12003" s="20"/>
      <c r="OVI12003" s="20"/>
      <c r="OVJ12003" s="20"/>
      <c r="OVK12003" s="20"/>
      <c r="OVL12003" s="20"/>
      <c r="OVM12003" s="20"/>
      <c r="OVN12003" s="20"/>
      <c r="OVO12003" s="20"/>
      <c r="OVP12003" s="20"/>
      <c r="OVQ12003" s="20"/>
      <c r="OVR12003" s="20"/>
      <c r="OVS12003" s="20"/>
      <c r="OVT12003" s="20"/>
      <c r="OVU12003" s="20"/>
      <c r="OVV12003" s="20"/>
      <c r="OVW12003" s="20"/>
      <c r="OVX12003" s="20"/>
      <c r="OVY12003" s="20"/>
      <c r="OVZ12003" s="20"/>
      <c r="OWA12003" s="20"/>
      <c r="OWB12003" s="20"/>
      <c r="OWC12003" s="20"/>
      <c r="OWD12003" s="20"/>
      <c r="OWE12003" s="20"/>
      <c r="OWF12003" s="20"/>
      <c r="OWG12003" s="20"/>
      <c r="OWH12003" s="20"/>
      <c r="OWI12003" s="20"/>
      <c r="OWJ12003" s="20"/>
      <c r="OWK12003" s="20"/>
      <c r="OWL12003" s="20"/>
      <c r="OWM12003" s="20"/>
      <c r="OWN12003" s="20"/>
      <c r="OWO12003" s="20"/>
      <c r="OWP12003" s="20"/>
      <c r="OWQ12003" s="20"/>
      <c r="OWR12003" s="20"/>
      <c r="OWS12003" s="20"/>
      <c r="OWT12003" s="20"/>
      <c r="OWU12003" s="20"/>
      <c r="OWV12003" s="20"/>
      <c r="OWW12003" s="20"/>
      <c r="OWX12003" s="20"/>
      <c r="OWY12003" s="20"/>
      <c r="OWZ12003" s="20"/>
      <c r="OXA12003" s="20"/>
      <c r="OXB12003" s="20"/>
      <c r="OXC12003" s="20"/>
      <c r="OXD12003" s="20"/>
      <c r="OXE12003" s="20"/>
      <c r="OXF12003" s="20"/>
      <c r="OXG12003" s="20"/>
      <c r="OXH12003" s="20"/>
      <c r="OXI12003" s="20"/>
      <c r="OXJ12003" s="20"/>
      <c r="OXK12003" s="20"/>
      <c r="OXL12003" s="20"/>
      <c r="OXM12003" s="20"/>
      <c r="OXN12003" s="20"/>
      <c r="OXO12003" s="20"/>
      <c r="OXP12003" s="20"/>
      <c r="OXQ12003" s="20"/>
      <c r="OXR12003" s="20"/>
      <c r="OXS12003" s="20"/>
      <c r="OXT12003" s="20"/>
      <c r="OXU12003" s="20"/>
      <c r="OXV12003" s="20"/>
      <c r="OXW12003" s="20"/>
      <c r="OXX12003" s="20"/>
      <c r="OXY12003" s="20"/>
      <c r="OXZ12003" s="20"/>
      <c r="OYA12003" s="20"/>
      <c r="OYB12003" s="20"/>
      <c r="OYC12003" s="20"/>
      <c r="OYD12003" s="20"/>
      <c r="OYE12003" s="20"/>
      <c r="OYF12003" s="20"/>
      <c r="OYG12003" s="20"/>
      <c r="OYH12003" s="20"/>
      <c r="OYI12003" s="20"/>
      <c r="OYJ12003" s="20"/>
      <c r="OYK12003" s="20"/>
      <c r="OYL12003" s="20"/>
      <c r="OYM12003" s="20"/>
      <c r="OYN12003" s="20"/>
      <c r="OYO12003" s="20"/>
      <c r="OYP12003" s="20"/>
      <c r="OYQ12003" s="20"/>
      <c r="OYR12003" s="20"/>
      <c r="OYS12003" s="20"/>
      <c r="OYT12003" s="20"/>
      <c r="OYU12003" s="20"/>
      <c r="OYV12003" s="20"/>
      <c r="OYW12003" s="20"/>
      <c r="OYX12003" s="20"/>
      <c r="OYY12003" s="20"/>
      <c r="OYZ12003" s="20"/>
      <c r="OZA12003" s="20"/>
      <c r="OZB12003" s="20"/>
      <c r="OZC12003" s="20"/>
      <c r="OZD12003" s="20"/>
      <c r="OZE12003" s="20"/>
      <c r="OZF12003" s="20"/>
      <c r="OZG12003" s="20"/>
      <c r="OZH12003" s="20"/>
      <c r="OZI12003" s="20"/>
      <c r="OZJ12003" s="20"/>
      <c r="OZK12003" s="20"/>
      <c r="OZL12003" s="20"/>
      <c r="OZM12003" s="20"/>
      <c r="OZN12003" s="20"/>
      <c r="OZO12003" s="20"/>
      <c r="OZP12003" s="20"/>
      <c r="OZQ12003" s="20"/>
      <c r="OZR12003" s="20"/>
      <c r="OZS12003" s="20"/>
      <c r="OZT12003" s="20"/>
      <c r="OZU12003" s="20"/>
      <c r="OZV12003" s="20"/>
      <c r="OZW12003" s="20"/>
      <c r="OZX12003" s="20"/>
      <c r="OZY12003" s="20"/>
      <c r="OZZ12003" s="20"/>
      <c r="PAA12003" s="20"/>
      <c r="PAB12003" s="20"/>
      <c r="PAC12003" s="20"/>
      <c r="PAD12003" s="20"/>
      <c r="PAE12003" s="20"/>
      <c r="PAF12003" s="20"/>
      <c r="PAG12003" s="20"/>
      <c r="PAH12003" s="20"/>
      <c r="PAI12003" s="20"/>
      <c r="PAJ12003" s="20"/>
      <c r="PAK12003" s="20"/>
      <c r="PAL12003" s="20"/>
      <c r="PAM12003" s="20"/>
      <c r="PAN12003" s="20"/>
      <c r="PAO12003" s="20"/>
      <c r="PAP12003" s="20"/>
      <c r="PAQ12003" s="20"/>
      <c r="PAR12003" s="20"/>
      <c r="PAS12003" s="20"/>
      <c r="PAT12003" s="20"/>
      <c r="PAU12003" s="20"/>
      <c r="PAV12003" s="20"/>
      <c r="PAW12003" s="20"/>
      <c r="PAX12003" s="20"/>
      <c r="PAY12003" s="20"/>
      <c r="PAZ12003" s="20"/>
      <c r="PBA12003" s="20"/>
      <c r="PBB12003" s="20"/>
      <c r="PBC12003" s="20"/>
      <c r="PBD12003" s="20"/>
      <c r="PBE12003" s="20"/>
      <c r="PBF12003" s="20"/>
      <c r="PBG12003" s="20"/>
      <c r="PBH12003" s="20"/>
      <c r="PBI12003" s="20"/>
      <c r="PBJ12003" s="20"/>
      <c r="PBK12003" s="20"/>
      <c r="PBL12003" s="20"/>
      <c r="PBM12003" s="20"/>
      <c r="PBN12003" s="20"/>
      <c r="PBO12003" s="20"/>
      <c r="PBP12003" s="20"/>
      <c r="PBQ12003" s="20"/>
      <c r="PBR12003" s="20"/>
      <c r="PBS12003" s="20"/>
      <c r="PBT12003" s="20"/>
      <c r="PBU12003" s="20"/>
      <c r="PBV12003" s="20"/>
      <c r="PBW12003" s="20"/>
      <c r="PBX12003" s="20"/>
      <c r="PBY12003" s="20"/>
      <c r="PBZ12003" s="20"/>
      <c r="PCA12003" s="20"/>
      <c r="PCB12003" s="20"/>
      <c r="PCC12003" s="20"/>
      <c r="PCD12003" s="20"/>
      <c r="PCE12003" s="20"/>
      <c r="PCF12003" s="20"/>
      <c r="PCG12003" s="20"/>
      <c r="PCH12003" s="20"/>
      <c r="PCI12003" s="20"/>
      <c r="PCJ12003" s="20"/>
      <c r="PCK12003" s="20"/>
      <c r="PCL12003" s="20"/>
      <c r="PCM12003" s="20"/>
      <c r="PCN12003" s="20"/>
      <c r="PCO12003" s="20"/>
      <c r="PCP12003" s="20"/>
      <c r="PCQ12003" s="20"/>
      <c r="PCR12003" s="20"/>
      <c r="PCS12003" s="20"/>
      <c r="PCT12003" s="20"/>
      <c r="PCU12003" s="20"/>
      <c r="PCV12003" s="20"/>
      <c r="PCW12003" s="20"/>
      <c r="PCX12003" s="20"/>
      <c r="PCY12003" s="20"/>
      <c r="PCZ12003" s="20"/>
      <c r="PDA12003" s="20"/>
      <c r="PDB12003" s="20"/>
      <c r="PDC12003" s="20"/>
      <c r="PDD12003" s="20"/>
      <c r="PDE12003" s="20"/>
      <c r="PDF12003" s="20"/>
      <c r="PDG12003" s="20"/>
      <c r="PDH12003" s="20"/>
      <c r="PDI12003" s="20"/>
      <c r="PDJ12003" s="20"/>
      <c r="PDK12003" s="20"/>
      <c r="PDL12003" s="20"/>
      <c r="PDM12003" s="20"/>
      <c r="PDN12003" s="20"/>
      <c r="PDO12003" s="20"/>
      <c r="PDP12003" s="20"/>
      <c r="PDQ12003" s="20"/>
      <c r="PDR12003" s="20"/>
      <c r="PDS12003" s="20"/>
      <c r="PDT12003" s="20"/>
      <c r="PDU12003" s="20"/>
      <c r="PDV12003" s="20"/>
      <c r="PDW12003" s="20"/>
      <c r="PDX12003" s="20"/>
      <c r="PDY12003" s="20"/>
      <c r="PDZ12003" s="20"/>
      <c r="PEA12003" s="20"/>
      <c r="PEB12003" s="20"/>
      <c r="PEC12003" s="20"/>
      <c r="PED12003" s="20"/>
      <c r="PEE12003" s="20"/>
      <c r="PEF12003" s="20"/>
      <c r="PEG12003" s="20"/>
      <c r="PEH12003" s="20"/>
      <c r="PEI12003" s="20"/>
      <c r="PEJ12003" s="20"/>
      <c r="PEK12003" s="20"/>
      <c r="PEL12003" s="20"/>
      <c r="PEM12003" s="20"/>
      <c r="PEN12003" s="20"/>
      <c r="PEO12003" s="20"/>
      <c r="PEP12003" s="20"/>
      <c r="PEQ12003" s="20"/>
      <c r="PER12003" s="20"/>
      <c r="PES12003" s="20"/>
      <c r="PET12003" s="20"/>
      <c r="PEU12003" s="20"/>
      <c r="PEV12003" s="20"/>
      <c r="PEW12003" s="20"/>
      <c r="PEX12003" s="20"/>
      <c r="PEY12003" s="20"/>
      <c r="PEZ12003" s="20"/>
      <c r="PFA12003" s="20"/>
      <c r="PFB12003" s="20"/>
      <c r="PFC12003" s="20"/>
      <c r="PFD12003" s="20"/>
      <c r="PFE12003" s="20"/>
      <c r="PFF12003" s="20"/>
      <c r="PFG12003" s="20"/>
      <c r="PFH12003" s="20"/>
      <c r="PFI12003" s="20"/>
      <c r="PFJ12003" s="20"/>
      <c r="PFK12003" s="20"/>
      <c r="PFL12003" s="20"/>
      <c r="PFM12003" s="20"/>
      <c r="PFN12003" s="20"/>
      <c r="PFO12003" s="20"/>
      <c r="PFP12003" s="20"/>
      <c r="PFQ12003" s="20"/>
      <c r="PFR12003" s="20"/>
      <c r="PFS12003" s="20"/>
      <c r="PFT12003" s="20"/>
      <c r="PFU12003" s="20"/>
      <c r="PFV12003" s="20"/>
      <c r="PFW12003" s="20"/>
      <c r="PFX12003" s="20"/>
      <c r="PFY12003" s="20"/>
      <c r="PFZ12003" s="20"/>
      <c r="PGA12003" s="20"/>
      <c r="PGB12003" s="20"/>
      <c r="PGC12003" s="20"/>
      <c r="PGD12003" s="20"/>
      <c r="PGE12003" s="20"/>
      <c r="PGF12003" s="20"/>
      <c r="PGG12003" s="20"/>
      <c r="PGH12003" s="20"/>
      <c r="PGI12003" s="20"/>
      <c r="PGJ12003" s="20"/>
      <c r="PGK12003" s="20"/>
      <c r="PGL12003" s="20"/>
      <c r="PGM12003" s="20"/>
      <c r="PGN12003" s="20"/>
      <c r="PGO12003" s="20"/>
      <c r="PGP12003" s="20"/>
      <c r="PGQ12003" s="20"/>
      <c r="PGR12003" s="20"/>
      <c r="PGS12003" s="20"/>
      <c r="PGT12003" s="20"/>
      <c r="PGU12003" s="20"/>
      <c r="PGV12003" s="20"/>
      <c r="PGW12003" s="20"/>
      <c r="PGX12003" s="20"/>
      <c r="PGY12003" s="20"/>
      <c r="PGZ12003" s="20"/>
      <c r="PHA12003" s="20"/>
      <c r="PHB12003" s="20"/>
      <c r="PHC12003" s="20"/>
      <c r="PHD12003" s="20"/>
      <c r="PHE12003" s="20"/>
      <c r="PHF12003" s="20"/>
      <c r="PHG12003" s="20"/>
      <c r="PHH12003" s="20"/>
      <c r="PHI12003" s="20"/>
      <c r="PHJ12003" s="20"/>
      <c r="PHK12003" s="20"/>
      <c r="PHL12003" s="20"/>
      <c r="PHM12003" s="20"/>
      <c r="PHN12003" s="20"/>
      <c r="PHO12003" s="20"/>
      <c r="PHP12003" s="20"/>
      <c r="PHQ12003" s="20"/>
      <c r="PHR12003" s="20"/>
      <c r="PHS12003" s="20"/>
      <c r="PHT12003" s="20"/>
      <c r="PHU12003" s="20"/>
      <c r="PHV12003" s="20"/>
      <c r="PHW12003" s="20"/>
      <c r="PHX12003" s="20"/>
      <c r="PHY12003" s="20"/>
      <c r="PHZ12003" s="20"/>
      <c r="PIA12003" s="20"/>
      <c r="PIB12003" s="20"/>
      <c r="PIC12003" s="20"/>
      <c r="PID12003" s="20"/>
      <c r="PIE12003" s="20"/>
      <c r="PIF12003" s="20"/>
      <c r="PIG12003" s="20"/>
      <c r="PIH12003" s="20"/>
      <c r="PII12003" s="20"/>
      <c r="PIJ12003" s="20"/>
      <c r="PIK12003" s="20"/>
      <c r="PIL12003" s="20"/>
      <c r="PIM12003" s="20"/>
      <c r="PIN12003" s="20"/>
      <c r="PIO12003" s="20"/>
      <c r="PIP12003" s="20"/>
      <c r="PIQ12003" s="20"/>
      <c r="PIR12003" s="20"/>
      <c r="PIS12003" s="20"/>
      <c r="PIT12003" s="20"/>
      <c r="PIU12003" s="20"/>
      <c r="PIV12003" s="20"/>
      <c r="PIW12003" s="20"/>
      <c r="PIX12003" s="20"/>
      <c r="PIY12003" s="20"/>
      <c r="PIZ12003" s="20"/>
      <c r="PJA12003" s="20"/>
      <c r="PJB12003" s="20"/>
      <c r="PJC12003" s="20"/>
      <c r="PJD12003" s="20"/>
      <c r="PJE12003" s="20"/>
      <c r="PJF12003" s="20"/>
      <c r="PJG12003" s="20"/>
      <c r="PJH12003" s="20"/>
      <c r="PJI12003" s="20"/>
      <c r="PJJ12003" s="20"/>
      <c r="PJK12003" s="20"/>
      <c r="PJL12003" s="20"/>
      <c r="PJM12003" s="20"/>
      <c r="PJN12003" s="20"/>
      <c r="PJO12003" s="20"/>
      <c r="PJP12003" s="20"/>
      <c r="PJQ12003" s="20"/>
      <c r="PJR12003" s="20"/>
      <c r="PJS12003" s="20"/>
      <c r="PJT12003" s="20"/>
      <c r="PJU12003" s="20"/>
      <c r="PJV12003" s="20"/>
      <c r="PJW12003" s="20"/>
      <c r="PJX12003" s="20"/>
      <c r="PJY12003" s="20"/>
      <c r="PJZ12003" s="20"/>
      <c r="PKA12003" s="20"/>
      <c r="PKB12003" s="20"/>
      <c r="PKC12003" s="20"/>
      <c r="PKD12003" s="20"/>
      <c r="PKE12003" s="20"/>
      <c r="PKF12003" s="20"/>
      <c r="PKG12003" s="20"/>
      <c r="PKH12003" s="20"/>
      <c r="PKI12003" s="20"/>
      <c r="PKJ12003" s="20"/>
      <c r="PKK12003" s="20"/>
      <c r="PKL12003" s="20"/>
      <c r="PKM12003" s="20"/>
      <c r="PKN12003" s="20"/>
      <c r="PKO12003" s="20"/>
      <c r="PKP12003" s="20"/>
      <c r="PKQ12003" s="20"/>
      <c r="PKR12003" s="20"/>
      <c r="PKS12003" s="20"/>
      <c r="PKT12003" s="20"/>
      <c r="PKU12003" s="20"/>
      <c r="PKV12003" s="20"/>
      <c r="PKW12003" s="20"/>
      <c r="PKX12003" s="20"/>
      <c r="PKY12003" s="20"/>
      <c r="PKZ12003" s="20"/>
      <c r="PLA12003" s="20"/>
      <c r="PLB12003" s="20"/>
      <c r="PLC12003" s="20"/>
      <c r="PLD12003" s="20"/>
      <c r="PLE12003" s="20"/>
      <c r="PLF12003" s="20"/>
      <c r="PLG12003" s="20"/>
      <c r="PLH12003" s="20"/>
      <c r="PLI12003" s="20"/>
      <c r="PLJ12003" s="20"/>
      <c r="PLK12003" s="20"/>
      <c r="PLL12003" s="20"/>
      <c r="PLM12003" s="20"/>
      <c r="PLN12003" s="20"/>
      <c r="PLO12003" s="20"/>
      <c r="PLP12003" s="20"/>
      <c r="PLQ12003" s="20"/>
      <c r="PLR12003" s="20"/>
      <c r="PLS12003" s="20"/>
      <c r="PLT12003" s="20"/>
      <c r="PLU12003" s="20"/>
      <c r="PLV12003" s="20"/>
      <c r="PLW12003" s="20"/>
      <c r="PLX12003" s="20"/>
      <c r="PLY12003" s="20"/>
      <c r="PLZ12003" s="20"/>
      <c r="PMA12003" s="20"/>
      <c r="PMB12003" s="20"/>
      <c r="PMC12003" s="20"/>
      <c r="PMD12003" s="20"/>
      <c r="PME12003" s="20"/>
      <c r="PMF12003" s="20"/>
      <c r="PMG12003" s="20"/>
      <c r="PMH12003" s="20"/>
      <c r="PMI12003" s="20"/>
      <c r="PMJ12003" s="20"/>
      <c r="PMK12003" s="20"/>
      <c r="PML12003" s="20"/>
      <c r="PMM12003" s="20"/>
      <c r="PMN12003" s="20"/>
      <c r="PMO12003" s="20"/>
      <c r="PMP12003" s="20"/>
      <c r="PMQ12003" s="20"/>
      <c r="PMR12003" s="20"/>
      <c r="PMS12003" s="20"/>
      <c r="PMT12003" s="20"/>
      <c r="PMU12003" s="20"/>
      <c r="PMV12003" s="20"/>
      <c r="PMW12003" s="20"/>
      <c r="PMX12003" s="20"/>
      <c r="PMY12003" s="20"/>
      <c r="PMZ12003" s="20"/>
      <c r="PNA12003" s="20"/>
      <c r="PNB12003" s="20"/>
      <c r="PNC12003" s="20"/>
      <c r="PND12003" s="20"/>
      <c r="PNE12003" s="20"/>
      <c r="PNF12003" s="20"/>
      <c r="PNG12003" s="20"/>
      <c r="PNH12003" s="20"/>
      <c r="PNI12003" s="20"/>
      <c r="PNJ12003" s="20"/>
      <c r="PNK12003" s="20"/>
      <c r="PNL12003" s="20"/>
      <c r="PNM12003" s="20"/>
      <c r="PNN12003" s="20"/>
      <c r="PNO12003" s="20"/>
      <c r="PNP12003" s="20"/>
      <c r="PNQ12003" s="20"/>
      <c r="PNR12003" s="20"/>
      <c r="PNS12003" s="20"/>
      <c r="PNT12003" s="20"/>
      <c r="PNU12003" s="20"/>
      <c r="PNV12003" s="20"/>
      <c r="PNW12003" s="20"/>
      <c r="PNX12003" s="20"/>
      <c r="PNY12003" s="20"/>
      <c r="PNZ12003" s="20"/>
      <c r="POA12003" s="20"/>
      <c r="POB12003" s="20"/>
      <c r="POC12003" s="20"/>
      <c r="POD12003" s="20"/>
      <c r="POE12003" s="20"/>
      <c r="POF12003" s="20"/>
      <c r="POG12003" s="20"/>
      <c r="POH12003" s="20"/>
      <c r="POI12003" s="20"/>
      <c r="POJ12003" s="20"/>
      <c r="POK12003" s="20"/>
      <c r="POL12003" s="20"/>
      <c r="POM12003" s="20"/>
      <c r="PON12003" s="20"/>
      <c r="POO12003" s="20"/>
      <c r="POP12003" s="20"/>
      <c r="POQ12003" s="20"/>
      <c r="POR12003" s="20"/>
      <c r="POS12003" s="20"/>
      <c r="POT12003" s="20"/>
      <c r="POU12003" s="20"/>
      <c r="POV12003" s="20"/>
      <c r="POW12003" s="20"/>
      <c r="POX12003" s="20"/>
      <c r="POY12003" s="20"/>
      <c r="POZ12003" s="20"/>
      <c r="PPA12003" s="20"/>
      <c r="PPB12003" s="20"/>
      <c r="PPC12003" s="20"/>
      <c r="PPD12003" s="20"/>
      <c r="PPE12003" s="20"/>
      <c r="PPF12003" s="20"/>
      <c r="PPG12003" s="20"/>
      <c r="PPH12003" s="20"/>
      <c r="PPI12003" s="20"/>
      <c r="PPJ12003" s="20"/>
      <c r="PPK12003" s="20"/>
      <c r="PPL12003" s="20"/>
      <c r="PPM12003" s="20"/>
      <c r="PPN12003" s="20"/>
      <c r="PPO12003" s="20"/>
      <c r="PPP12003" s="20"/>
      <c r="PPQ12003" s="20"/>
      <c r="PPR12003" s="20"/>
      <c r="PPS12003" s="20"/>
      <c r="PPT12003" s="20"/>
      <c r="PPU12003" s="20"/>
      <c r="PPV12003" s="20"/>
      <c r="PPW12003" s="20"/>
      <c r="PPX12003" s="20"/>
      <c r="PPY12003" s="20"/>
      <c r="PPZ12003" s="20"/>
      <c r="PQA12003" s="20"/>
      <c r="PQB12003" s="20"/>
      <c r="PQC12003" s="20"/>
      <c r="PQD12003" s="20"/>
      <c r="PQE12003" s="20"/>
      <c r="PQF12003" s="20"/>
      <c r="PQG12003" s="20"/>
      <c r="PQH12003" s="20"/>
      <c r="PQI12003" s="20"/>
      <c r="PQJ12003" s="20"/>
      <c r="PQK12003" s="20"/>
      <c r="PQL12003" s="20"/>
      <c r="PQM12003" s="20"/>
      <c r="PQN12003" s="20"/>
      <c r="PQO12003" s="20"/>
      <c r="PQP12003" s="20"/>
      <c r="PQQ12003" s="20"/>
      <c r="PQR12003" s="20"/>
      <c r="PQS12003" s="20"/>
      <c r="PQT12003" s="20"/>
      <c r="PQU12003" s="20"/>
      <c r="PQV12003" s="20"/>
      <c r="PQW12003" s="20"/>
      <c r="PQX12003" s="20"/>
      <c r="PQY12003" s="20"/>
      <c r="PQZ12003" s="20"/>
      <c r="PRA12003" s="20"/>
      <c r="PRB12003" s="20"/>
      <c r="PRC12003" s="20"/>
      <c r="PRD12003" s="20"/>
      <c r="PRE12003" s="20"/>
      <c r="PRF12003" s="20"/>
      <c r="PRG12003" s="20"/>
      <c r="PRH12003" s="20"/>
      <c r="PRI12003" s="20"/>
      <c r="PRJ12003" s="20"/>
      <c r="PRK12003" s="20"/>
      <c r="PRL12003" s="20"/>
      <c r="PRM12003" s="20"/>
      <c r="PRN12003" s="20"/>
      <c r="PRO12003" s="20"/>
      <c r="PRP12003" s="20"/>
      <c r="PRQ12003" s="20"/>
      <c r="PRR12003" s="20"/>
      <c r="PRS12003" s="20"/>
      <c r="PRT12003" s="20"/>
      <c r="PRU12003" s="20"/>
      <c r="PRV12003" s="20"/>
      <c r="PRW12003" s="20"/>
      <c r="PRX12003" s="20"/>
      <c r="PRY12003" s="20"/>
      <c r="PRZ12003" s="20"/>
      <c r="PSA12003" s="20"/>
      <c r="PSB12003" s="20"/>
      <c r="PSC12003" s="20"/>
      <c r="PSD12003" s="20"/>
      <c r="PSE12003" s="20"/>
      <c r="PSF12003" s="20"/>
      <c r="PSG12003" s="20"/>
      <c r="PSH12003" s="20"/>
      <c r="PSI12003" s="20"/>
      <c r="PSJ12003" s="20"/>
      <c r="PSK12003" s="20"/>
      <c r="PSL12003" s="20"/>
      <c r="PSM12003" s="20"/>
      <c r="PSN12003" s="20"/>
      <c r="PSO12003" s="20"/>
      <c r="PSP12003" s="20"/>
      <c r="PSQ12003" s="20"/>
      <c r="PSR12003" s="20"/>
      <c r="PSS12003" s="20"/>
      <c r="PST12003" s="20"/>
      <c r="PSU12003" s="20"/>
      <c r="PSV12003" s="20"/>
      <c r="PSW12003" s="20"/>
      <c r="PSX12003" s="20"/>
      <c r="PSY12003" s="20"/>
      <c r="PSZ12003" s="20"/>
      <c r="PTA12003" s="20"/>
      <c r="PTB12003" s="20"/>
      <c r="PTC12003" s="20"/>
      <c r="PTD12003" s="20"/>
      <c r="PTE12003" s="20"/>
      <c r="PTF12003" s="20"/>
      <c r="PTG12003" s="20"/>
      <c r="PTH12003" s="20"/>
      <c r="PTI12003" s="20"/>
      <c r="PTJ12003" s="20"/>
      <c r="PTK12003" s="20"/>
      <c r="PTL12003" s="20"/>
      <c r="PTM12003" s="20"/>
      <c r="PTN12003" s="20"/>
      <c r="PTO12003" s="20"/>
      <c r="PTP12003" s="20"/>
      <c r="PTQ12003" s="20"/>
      <c r="PTR12003" s="20"/>
      <c r="PTS12003" s="20"/>
      <c r="PTT12003" s="20"/>
      <c r="PTU12003" s="20"/>
      <c r="PTV12003" s="20"/>
      <c r="PTW12003" s="20"/>
      <c r="PTX12003" s="20"/>
      <c r="PTY12003" s="20"/>
      <c r="PTZ12003" s="20"/>
      <c r="PUA12003" s="20"/>
      <c r="PUB12003" s="20"/>
      <c r="PUC12003" s="20"/>
      <c r="PUD12003" s="20"/>
      <c r="PUE12003" s="20"/>
      <c r="PUF12003" s="20"/>
      <c r="PUG12003" s="20"/>
      <c r="PUH12003" s="20"/>
      <c r="PUI12003" s="20"/>
      <c r="PUJ12003" s="20"/>
      <c r="PUK12003" s="20"/>
      <c r="PUL12003" s="20"/>
      <c r="PUM12003" s="20"/>
      <c r="PUN12003" s="20"/>
      <c r="PUO12003" s="20"/>
      <c r="PUP12003" s="20"/>
      <c r="PUQ12003" s="20"/>
      <c r="PUR12003" s="20"/>
      <c r="PUS12003" s="20"/>
      <c r="PUT12003" s="20"/>
      <c r="PUU12003" s="20"/>
      <c r="PUV12003" s="20"/>
      <c r="PUW12003" s="20"/>
      <c r="PUX12003" s="20"/>
      <c r="PUY12003" s="20"/>
      <c r="PUZ12003" s="20"/>
      <c r="PVA12003" s="20"/>
      <c r="PVB12003" s="20"/>
      <c r="PVC12003" s="20"/>
      <c r="PVD12003" s="20"/>
      <c r="PVE12003" s="20"/>
      <c r="PVF12003" s="20"/>
      <c r="PVG12003" s="20"/>
      <c r="PVH12003" s="20"/>
      <c r="PVI12003" s="20"/>
      <c r="PVJ12003" s="20"/>
      <c r="PVK12003" s="20"/>
      <c r="PVL12003" s="20"/>
      <c r="PVM12003" s="20"/>
      <c r="PVN12003" s="20"/>
      <c r="PVO12003" s="20"/>
      <c r="PVP12003" s="20"/>
      <c r="PVQ12003" s="20"/>
      <c r="PVR12003" s="20"/>
      <c r="PVS12003" s="20"/>
      <c r="PVT12003" s="20"/>
      <c r="PVU12003" s="20"/>
      <c r="PVV12003" s="20"/>
      <c r="PVW12003" s="20"/>
      <c r="PVX12003" s="20"/>
      <c r="PVY12003" s="20"/>
      <c r="PVZ12003" s="20"/>
      <c r="PWA12003" s="20"/>
      <c r="PWB12003" s="20"/>
      <c r="PWC12003" s="20"/>
      <c r="PWD12003" s="20"/>
      <c r="PWE12003" s="20"/>
      <c r="PWF12003" s="20"/>
      <c r="PWG12003" s="20"/>
      <c r="PWH12003" s="20"/>
      <c r="PWI12003" s="20"/>
      <c r="PWJ12003" s="20"/>
      <c r="PWK12003" s="20"/>
      <c r="PWL12003" s="20"/>
      <c r="PWM12003" s="20"/>
      <c r="PWN12003" s="20"/>
      <c r="PWO12003" s="20"/>
      <c r="PWP12003" s="20"/>
      <c r="PWQ12003" s="20"/>
      <c r="PWR12003" s="20"/>
      <c r="PWS12003" s="20"/>
      <c r="PWT12003" s="20"/>
      <c r="PWU12003" s="20"/>
      <c r="PWV12003" s="20"/>
      <c r="PWW12003" s="20"/>
      <c r="PWX12003" s="20"/>
      <c r="PWY12003" s="20"/>
      <c r="PWZ12003" s="20"/>
      <c r="PXA12003" s="20"/>
      <c r="PXB12003" s="20"/>
      <c r="PXC12003" s="20"/>
      <c r="PXD12003" s="20"/>
      <c r="PXE12003" s="20"/>
      <c r="PXF12003" s="20"/>
      <c r="PXG12003" s="20"/>
      <c r="PXH12003" s="20"/>
      <c r="PXI12003" s="20"/>
      <c r="PXJ12003" s="20"/>
      <c r="PXK12003" s="20"/>
      <c r="PXL12003" s="20"/>
      <c r="PXM12003" s="20"/>
      <c r="PXN12003" s="20"/>
      <c r="PXO12003" s="20"/>
      <c r="PXP12003" s="20"/>
      <c r="PXQ12003" s="20"/>
      <c r="PXR12003" s="20"/>
      <c r="PXS12003" s="20"/>
      <c r="PXT12003" s="20"/>
      <c r="PXU12003" s="20"/>
      <c r="PXV12003" s="20"/>
      <c r="PXW12003" s="20"/>
      <c r="PXX12003" s="20"/>
      <c r="PXY12003" s="20"/>
      <c r="PXZ12003" s="20"/>
      <c r="PYA12003" s="20"/>
      <c r="PYB12003" s="20"/>
      <c r="PYC12003" s="20"/>
      <c r="PYD12003" s="20"/>
      <c r="PYE12003" s="20"/>
      <c r="PYF12003" s="20"/>
      <c r="PYG12003" s="20"/>
      <c r="PYH12003" s="20"/>
      <c r="PYI12003" s="20"/>
      <c r="PYJ12003" s="20"/>
      <c r="PYK12003" s="20"/>
      <c r="PYL12003" s="20"/>
      <c r="PYM12003" s="20"/>
      <c r="PYN12003" s="20"/>
      <c r="PYO12003" s="20"/>
      <c r="PYP12003" s="20"/>
      <c r="PYQ12003" s="20"/>
      <c r="PYR12003" s="20"/>
      <c r="PYS12003" s="20"/>
      <c r="PYT12003" s="20"/>
      <c r="PYU12003" s="20"/>
      <c r="PYV12003" s="20"/>
      <c r="PYW12003" s="20"/>
      <c r="PYX12003" s="20"/>
      <c r="PYY12003" s="20"/>
      <c r="PYZ12003" s="20"/>
      <c r="PZA12003" s="20"/>
      <c r="PZB12003" s="20"/>
      <c r="PZC12003" s="20"/>
      <c r="PZD12003" s="20"/>
      <c r="PZE12003" s="20"/>
      <c r="PZF12003" s="20"/>
      <c r="PZG12003" s="20"/>
      <c r="PZH12003" s="20"/>
      <c r="PZI12003" s="20"/>
      <c r="PZJ12003" s="20"/>
      <c r="PZK12003" s="20"/>
      <c r="PZL12003" s="20"/>
      <c r="PZM12003" s="20"/>
      <c r="PZN12003" s="20"/>
      <c r="PZO12003" s="20"/>
      <c r="PZP12003" s="20"/>
      <c r="PZQ12003" s="20"/>
      <c r="PZR12003" s="20"/>
      <c r="PZS12003" s="20"/>
      <c r="PZT12003" s="20"/>
      <c r="PZU12003" s="20"/>
      <c r="PZV12003" s="20"/>
      <c r="PZW12003" s="20"/>
      <c r="PZX12003" s="20"/>
      <c r="PZY12003" s="20"/>
      <c r="PZZ12003" s="20"/>
      <c r="QAA12003" s="20"/>
      <c r="QAB12003" s="20"/>
      <c r="QAC12003" s="20"/>
      <c r="QAD12003" s="20"/>
      <c r="QAE12003" s="20"/>
      <c r="QAF12003" s="20"/>
      <c r="QAG12003" s="20"/>
      <c r="QAH12003" s="20"/>
      <c r="QAI12003" s="20"/>
      <c r="QAJ12003" s="20"/>
      <c r="QAK12003" s="20"/>
      <c r="QAL12003" s="20"/>
      <c r="QAM12003" s="20"/>
      <c r="QAN12003" s="20"/>
      <c r="QAO12003" s="20"/>
      <c r="QAP12003" s="20"/>
      <c r="QAQ12003" s="20"/>
      <c r="QAR12003" s="20"/>
      <c r="QAS12003" s="20"/>
      <c r="QAT12003" s="20"/>
      <c r="QAU12003" s="20"/>
      <c r="QAV12003" s="20"/>
      <c r="QAW12003" s="20"/>
      <c r="QAX12003" s="20"/>
      <c r="QAY12003" s="20"/>
      <c r="QAZ12003" s="20"/>
      <c r="QBA12003" s="20"/>
      <c r="QBB12003" s="20"/>
      <c r="QBC12003" s="20"/>
      <c r="QBD12003" s="20"/>
      <c r="QBE12003" s="20"/>
      <c r="QBF12003" s="20"/>
      <c r="QBG12003" s="20"/>
      <c r="QBH12003" s="20"/>
      <c r="QBI12003" s="20"/>
      <c r="QBJ12003" s="20"/>
      <c r="QBK12003" s="20"/>
      <c r="QBL12003" s="20"/>
      <c r="QBM12003" s="20"/>
      <c r="QBN12003" s="20"/>
      <c r="QBO12003" s="20"/>
      <c r="QBP12003" s="20"/>
      <c r="QBQ12003" s="20"/>
      <c r="QBR12003" s="20"/>
      <c r="QBS12003" s="20"/>
      <c r="QBT12003" s="20"/>
      <c r="QBU12003" s="20"/>
      <c r="QBV12003" s="20"/>
      <c r="QBW12003" s="20"/>
      <c r="QBX12003" s="20"/>
      <c r="QBY12003" s="20"/>
      <c r="QBZ12003" s="20"/>
      <c r="QCA12003" s="20"/>
      <c r="QCB12003" s="20"/>
      <c r="QCC12003" s="20"/>
      <c r="QCD12003" s="20"/>
      <c r="QCE12003" s="20"/>
      <c r="QCF12003" s="20"/>
      <c r="QCG12003" s="20"/>
      <c r="QCH12003" s="20"/>
      <c r="QCI12003" s="20"/>
      <c r="QCJ12003" s="20"/>
      <c r="QCK12003" s="20"/>
      <c r="QCL12003" s="20"/>
      <c r="QCM12003" s="20"/>
      <c r="QCN12003" s="20"/>
      <c r="QCO12003" s="20"/>
      <c r="QCP12003" s="20"/>
      <c r="QCQ12003" s="20"/>
      <c r="QCR12003" s="20"/>
      <c r="QCS12003" s="20"/>
      <c r="QCT12003" s="20"/>
      <c r="QCU12003" s="20"/>
      <c r="QCV12003" s="20"/>
      <c r="QCW12003" s="20"/>
      <c r="QCX12003" s="20"/>
      <c r="QCY12003" s="20"/>
      <c r="QCZ12003" s="20"/>
      <c r="QDA12003" s="20"/>
      <c r="QDB12003" s="20"/>
      <c r="QDC12003" s="20"/>
      <c r="QDD12003" s="20"/>
      <c r="QDE12003" s="20"/>
      <c r="QDF12003" s="20"/>
      <c r="QDG12003" s="20"/>
      <c r="QDH12003" s="20"/>
      <c r="QDI12003" s="20"/>
      <c r="QDJ12003" s="20"/>
      <c r="QDK12003" s="20"/>
      <c r="QDL12003" s="20"/>
      <c r="QDM12003" s="20"/>
      <c r="QDN12003" s="20"/>
      <c r="QDO12003" s="20"/>
      <c r="QDP12003" s="20"/>
      <c r="QDQ12003" s="20"/>
      <c r="QDR12003" s="20"/>
      <c r="QDS12003" s="20"/>
      <c r="QDT12003" s="20"/>
      <c r="QDU12003" s="20"/>
      <c r="QDV12003" s="20"/>
      <c r="QDW12003" s="20"/>
      <c r="QDX12003" s="20"/>
      <c r="QDY12003" s="20"/>
      <c r="QDZ12003" s="20"/>
      <c r="QEA12003" s="20"/>
      <c r="QEB12003" s="20"/>
      <c r="QEC12003" s="20"/>
      <c r="QED12003" s="20"/>
      <c r="QEE12003" s="20"/>
      <c r="QEF12003" s="20"/>
      <c r="QEG12003" s="20"/>
      <c r="QEH12003" s="20"/>
      <c r="QEI12003" s="20"/>
      <c r="QEJ12003" s="20"/>
      <c r="QEK12003" s="20"/>
      <c r="QEL12003" s="20"/>
      <c r="QEM12003" s="20"/>
      <c r="QEN12003" s="20"/>
      <c r="QEO12003" s="20"/>
      <c r="QEP12003" s="20"/>
      <c r="QEQ12003" s="20"/>
      <c r="QER12003" s="20"/>
      <c r="QES12003" s="20"/>
      <c r="QET12003" s="20"/>
      <c r="QEU12003" s="20"/>
      <c r="QEV12003" s="20"/>
      <c r="QEW12003" s="20"/>
      <c r="QEX12003" s="20"/>
      <c r="QEY12003" s="20"/>
      <c r="QEZ12003" s="20"/>
      <c r="QFA12003" s="20"/>
      <c r="QFB12003" s="20"/>
      <c r="QFC12003" s="20"/>
      <c r="QFD12003" s="20"/>
      <c r="QFE12003" s="20"/>
      <c r="QFF12003" s="20"/>
      <c r="QFG12003" s="20"/>
      <c r="QFH12003" s="20"/>
      <c r="QFI12003" s="20"/>
      <c r="QFJ12003" s="20"/>
      <c r="QFK12003" s="20"/>
      <c r="QFL12003" s="20"/>
      <c r="QFM12003" s="20"/>
      <c r="QFN12003" s="20"/>
      <c r="QFO12003" s="20"/>
      <c r="QFP12003" s="20"/>
      <c r="QFQ12003" s="20"/>
      <c r="QFR12003" s="20"/>
      <c r="QFS12003" s="20"/>
      <c r="QFT12003" s="20"/>
      <c r="QFU12003" s="20"/>
      <c r="QFV12003" s="20"/>
      <c r="QFW12003" s="20"/>
      <c r="QFX12003" s="20"/>
      <c r="QFY12003" s="20"/>
      <c r="QFZ12003" s="20"/>
      <c r="QGA12003" s="20"/>
      <c r="QGB12003" s="20"/>
      <c r="QGC12003" s="20"/>
      <c r="QGD12003" s="20"/>
      <c r="QGE12003" s="20"/>
      <c r="QGF12003" s="20"/>
      <c r="QGG12003" s="20"/>
      <c r="QGH12003" s="20"/>
      <c r="QGI12003" s="20"/>
      <c r="QGJ12003" s="20"/>
      <c r="QGK12003" s="20"/>
      <c r="QGL12003" s="20"/>
      <c r="QGM12003" s="20"/>
      <c r="QGN12003" s="20"/>
      <c r="QGO12003" s="20"/>
      <c r="QGP12003" s="20"/>
      <c r="QGQ12003" s="20"/>
      <c r="QGR12003" s="20"/>
      <c r="QGS12003" s="20"/>
      <c r="QGT12003" s="20"/>
      <c r="QGU12003" s="20"/>
      <c r="QGV12003" s="20"/>
      <c r="QGW12003" s="20"/>
      <c r="QGX12003" s="20"/>
      <c r="QGY12003" s="20"/>
      <c r="QGZ12003" s="20"/>
      <c r="QHA12003" s="20"/>
      <c r="QHB12003" s="20"/>
      <c r="QHC12003" s="20"/>
      <c r="QHD12003" s="20"/>
      <c r="QHE12003" s="20"/>
      <c r="QHF12003" s="20"/>
      <c r="QHG12003" s="20"/>
      <c r="QHH12003" s="20"/>
      <c r="QHI12003" s="20"/>
      <c r="QHJ12003" s="20"/>
      <c r="QHK12003" s="20"/>
      <c r="QHL12003" s="20"/>
      <c r="QHM12003" s="20"/>
      <c r="QHN12003" s="20"/>
      <c r="QHO12003" s="20"/>
      <c r="QHP12003" s="20"/>
      <c r="QHQ12003" s="20"/>
      <c r="QHR12003" s="20"/>
      <c r="QHS12003" s="20"/>
      <c r="QHT12003" s="20"/>
      <c r="QHU12003" s="20"/>
      <c r="QHV12003" s="20"/>
      <c r="QHW12003" s="20"/>
      <c r="QHX12003" s="20"/>
      <c r="QHY12003" s="20"/>
      <c r="QHZ12003" s="20"/>
      <c r="QIA12003" s="20"/>
      <c r="QIB12003" s="20"/>
      <c r="QIC12003" s="20"/>
      <c r="QID12003" s="20"/>
      <c r="QIE12003" s="20"/>
      <c r="QIF12003" s="20"/>
      <c r="QIG12003" s="20"/>
      <c r="QIH12003" s="20"/>
      <c r="QII12003" s="20"/>
      <c r="QIJ12003" s="20"/>
      <c r="QIK12003" s="20"/>
      <c r="QIL12003" s="20"/>
      <c r="QIM12003" s="20"/>
      <c r="QIN12003" s="20"/>
      <c r="QIO12003" s="20"/>
      <c r="QIP12003" s="20"/>
      <c r="QIQ12003" s="20"/>
      <c r="QIR12003" s="20"/>
      <c r="QIS12003" s="20"/>
      <c r="QIT12003" s="20"/>
      <c r="QIU12003" s="20"/>
      <c r="QIV12003" s="20"/>
      <c r="QIW12003" s="20"/>
      <c r="QIX12003" s="20"/>
      <c r="QIY12003" s="20"/>
      <c r="QIZ12003" s="20"/>
      <c r="QJA12003" s="20"/>
      <c r="QJB12003" s="20"/>
      <c r="QJC12003" s="20"/>
      <c r="QJD12003" s="20"/>
      <c r="QJE12003" s="20"/>
      <c r="QJF12003" s="20"/>
      <c r="QJG12003" s="20"/>
      <c r="QJH12003" s="20"/>
      <c r="QJI12003" s="20"/>
      <c r="QJJ12003" s="20"/>
      <c r="QJK12003" s="20"/>
      <c r="QJL12003" s="20"/>
      <c r="QJM12003" s="20"/>
      <c r="QJN12003" s="20"/>
      <c r="QJO12003" s="20"/>
      <c r="QJP12003" s="20"/>
      <c r="QJQ12003" s="20"/>
      <c r="QJR12003" s="20"/>
      <c r="QJS12003" s="20"/>
      <c r="QJT12003" s="20"/>
      <c r="QJU12003" s="20"/>
      <c r="QJV12003" s="20"/>
      <c r="QJW12003" s="20"/>
      <c r="QJX12003" s="20"/>
      <c r="QJY12003" s="20"/>
      <c r="QJZ12003" s="20"/>
      <c r="QKA12003" s="20"/>
      <c r="QKB12003" s="20"/>
      <c r="QKC12003" s="20"/>
      <c r="QKD12003" s="20"/>
      <c r="QKE12003" s="20"/>
      <c r="QKF12003" s="20"/>
      <c r="QKG12003" s="20"/>
      <c r="QKH12003" s="20"/>
      <c r="QKI12003" s="20"/>
      <c r="QKJ12003" s="20"/>
      <c r="QKK12003" s="20"/>
      <c r="QKL12003" s="20"/>
      <c r="QKM12003" s="20"/>
      <c r="QKN12003" s="20"/>
      <c r="QKO12003" s="20"/>
      <c r="QKP12003" s="20"/>
      <c r="QKQ12003" s="20"/>
      <c r="QKR12003" s="20"/>
      <c r="QKS12003" s="20"/>
      <c r="QKT12003" s="20"/>
      <c r="QKU12003" s="20"/>
      <c r="QKV12003" s="20"/>
      <c r="QKW12003" s="20"/>
      <c r="QKX12003" s="20"/>
      <c r="QKY12003" s="20"/>
      <c r="QKZ12003" s="20"/>
      <c r="QLA12003" s="20"/>
      <c r="QLB12003" s="20"/>
      <c r="QLC12003" s="20"/>
      <c r="QLD12003" s="20"/>
      <c r="QLE12003" s="20"/>
      <c r="QLF12003" s="20"/>
      <c r="QLG12003" s="20"/>
      <c r="QLH12003" s="20"/>
      <c r="QLI12003" s="20"/>
      <c r="QLJ12003" s="20"/>
      <c r="QLK12003" s="20"/>
      <c r="QLL12003" s="20"/>
      <c r="QLM12003" s="20"/>
      <c r="QLN12003" s="20"/>
      <c r="QLO12003" s="20"/>
      <c r="QLP12003" s="20"/>
      <c r="QLQ12003" s="20"/>
      <c r="QLR12003" s="20"/>
      <c r="QLS12003" s="20"/>
      <c r="QLT12003" s="20"/>
      <c r="QLU12003" s="20"/>
      <c r="QLV12003" s="20"/>
      <c r="QLW12003" s="20"/>
      <c r="QLX12003" s="20"/>
      <c r="QLY12003" s="20"/>
      <c r="QLZ12003" s="20"/>
      <c r="QMA12003" s="20"/>
      <c r="QMB12003" s="20"/>
      <c r="QMC12003" s="20"/>
      <c r="QMD12003" s="20"/>
      <c r="QME12003" s="20"/>
      <c r="QMF12003" s="20"/>
      <c r="QMG12003" s="20"/>
      <c r="QMH12003" s="20"/>
      <c r="QMI12003" s="20"/>
      <c r="QMJ12003" s="20"/>
      <c r="QMK12003" s="20"/>
      <c r="QML12003" s="20"/>
      <c r="QMM12003" s="20"/>
      <c r="QMN12003" s="20"/>
      <c r="QMO12003" s="20"/>
      <c r="QMP12003" s="20"/>
      <c r="QMQ12003" s="20"/>
      <c r="QMR12003" s="20"/>
      <c r="QMS12003" s="20"/>
      <c r="QMT12003" s="20"/>
      <c r="QMU12003" s="20"/>
      <c r="QMV12003" s="20"/>
      <c r="QMW12003" s="20"/>
      <c r="QMX12003" s="20"/>
      <c r="QMY12003" s="20"/>
      <c r="QMZ12003" s="20"/>
      <c r="QNA12003" s="20"/>
      <c r="QNB12003" s="20"/>
      <c r="QNC12003" s="20"/>
      <c r="QND12003" s="20"/>
      <c r="QNE12003" s="20"/>
      <c r="QNF12003" s="20"/>
      <c r="QNG12003" s="20"/>
      <c r="QNH12003" s="20"/>
      <c r="QNI12003" s="20"/>
      <c r="QNJ12003" s="20"/>
      <c r="QNK12003" s="20"/>
      <c r="QNL12003" s="20"/>
      <c r="QNM12003" s="20"/>
      <c r="QNN12003" s="20"/>
      <c r="QNO12003" s="20"/>
      <c r="QNP12003" s="20"/>
      <c r="QNQ12003" s="20"/>
      <c r="QNR12003" s="20"/>
      <c r="QNS12003" s="20"/>
      <c r="QNT12003" s="20"/>
      <c r="QNU12003" s="20"/>
      <c r="QNV12003" s="20"/>
      <c r="QNW12003" s="20"/>
      <c r="QNX12003" s="20"/>
      <c r="QNY12003" s="20"/>
      <c r="QNZ12003" s="20"/>
      <c r="QOA12003" s="20"/>
      <c r="QOB12003" s="20"/>
      <c r="QOC12003" s="20"/>
      <c r="QOD12003" s="20"/>
      <c r="QOE12003" s="20"/>
      <c r="QOF12003" s="20"/>
      <c r="QOG12003" s="20"/>
      <c r="QOH12003" s="20"/>
      <c r="QOI12003" s="20"/>
      <c r="QOJ12003" s="20"/>
      <c r="QOK12003" s="20"/>
      <c r="QOL12003" s="20"/>
      <c r="QOM12003" s="20"/>
      <c r="QON12003" s="20"/>
      <c r="QOO12003" s="20"/>
      <c r="QOP12003" s="20"/>
      <c r="QOQ12003" s="20"/>
      <c r="QOR12003" s="20"/>
      <c r="QOS12003" s="20"/>
      <c r="QOT12003" s="20"/>
      <c r="QOU12003" s="20"/>
      <c r="QOV12003" s="20"/>
      <c r="QOW12003" s="20"/>
      <c r="QOX12003" s="20"/>
      <c r="QOY12003" s="20"/>
      <c r="QOZ12003" s="20"/>
      <c r="QPA12003" s="20"/>
      <c r="QPB12003" s="20"/>
      <c r="QPC12003" s="20"/>
      <c r="QPD12003" s="20"/>
      <c r="QPE12003" s="20"/>
      <c r="QPF12003" s="20"/>
      <c r="QPG12003" s="20"/>
      <c r="QPH12003" s="20"/>
      <c r="QPI12003" s="20"/>
      <c r="QPJ12003" s="20"/>
      <c r="QPK12003" s="20"/>
      <c r="QPL12003" s="20"/>
      <c r="QPM12003" s="20"/>
      <c r="QPN12003" s="20"/>
      <c r="QPO12003" s="20"/>
      <c r="QPP12003" s="20"/>
      <c r="QPQ12003" s="20"/>
      <c r="QPR12003" s="20"/>
      <c r="QPS12003" s="20"/>
      <c r="QPT12003" s="20"/>
      <c r="QPU12003" s="20"/>
      <c r="QPV12003" s="20"/>
      <c r="QPW12003" s="20"/>
      <c r="QPX12003" s="20"/>
      <c r="QPY12003" s="20"/>
      <c r="QPZ12003" s="20"/>
      <c r="QQA12003" s="20"/>
      <c r="QQB12003" s="20"/>
      <c r="QQC12003" s="20"/>
      <c r="QQD12003" s="20"/>
      <c r="QQE12003" s="20"/>
      <c r="QQF12003" s="20"/>
      <c r="QQG12003" s="20"/>
      <c r="QQH12003" s="20"/>
      <c r="QQI12003" s="20"/>
      <c r="QQJ12003" s="20"/>
      <c r="QQK12003" s="20"/>
      <c r="QQL12003" s="20"/>
      <c r="QQM12003" s="20"/>
      <c r="QQN12003" s="20"/>
      <c r="QQO12003" s="20"/>
      <c r="QQP12003" s="20"/>
      <c r="QQQ12003" s="20"/>
      <c r="QQR12003" s="20"/>
      <c r="QQS12003" s="20"/>
      <c r="QQT12003" s="20"/>
      <c r="QQU12003" s="20"/>
      <c r="QQV12003" s="20"/>
      <c r="QQW12003" s="20"/>
      <c r="QQX12003" s="20"/>
      <c r="QQY12003" s="20"/>
      <c r="QQZ12003" s="20"/>
      <c r="QRA12003" s="20"/>
      <c r="QRB12003" s="20"/>
      <c r="QRC12003" s="20"/>
      <c r="QRD12003" s="20"/>
      <c r="QRE12003" s="20"/>
      <c r="QRF12003" s="20"/>
      <c r="QRG12003" s="20"/>
      <c r="QRH12003" s="20"/>
      <c r="QRI12003" s="20"/>
      <c r="QRJ12003" s="20"/>
      <c r="QRK12003" s="20"/>
      <c r="QRL12003" s="20"/>
      <c r="QRM12003" s="20"/>
      <c r="QRN12003" s="20"/>
      <c r="QRO12003" s="20"/>
      <c r="QRP12003" s="20"/>
      <c r="QRQ12003" s="20"/>
      <c r="QRR12003" s="20"/>
      <c r="QRS12003" s="20"/>
      <c r="QRT12003" s="20"/>
      <c r="QRU12003" s="20"/>
      <c r="QRV12003" s="20"/>
      <c r="QRW12003" s="20"/>
      <c r="QRX12003" s="20"/>
      <c r="QRY12003" s="20"/>
      <c r="QRZ12003" s="20"/>
      <c r="QSA12003" s="20"/>
      <c r="QSB12003" s="20"/>
      <c r="QSC12003" s="20"/>
      <c r="QSD12003" s="20"/>
      <c r="QSE12003" s="20"/>
      <c r="QSF12003" s="20"/>
      <c r="QSG12003" s="20"/>
      <c r="QSH12003" s="20"/>
      <c r="QSI12003" s="20"/>
      <c r="QSJ12003" s="20"/>
      <c r="QSK12003" s="20"/>
      <c r="QSL12003" s="20"/>
      <c r="QSM12003" s="20"/>
      <c r="QSN12003" s="20"/>
      <c r="QSO12003" s="20"/>
      <c r="QSP12003" s="20"/>
      <c r="QSQ12003" s="20"/>
      <c r="QSR12003" s="20"/>
      <c r="QSS12003" s="20"/>
      <c r="QST12003" s="20"/>
      <c r="QSU12003" s="20"/>
      <c r="QSV12003" s="20"/>
      <c r="QSW12003" s="20"/>
      <c r="QSX12003" s="20"/>
      <c r="QSY12003" s="20"/>
      <c r="QSZ12003" s="20"/>
      <c r="QTA12003" s="20"/>
      <c r="QTB12003" s="20"/>
      <c r="QTC12003" s="20"/>
      <c r="QTD12003" s="20"/>
      <c r="QTE12003" s="20"/>
      <c r="QTF12003" s="20"/>
      <c r="QTG12003" s="20"/>
      <c r="QTH12003" s="20"/>
      <c r="QTI12003" s="20"/>
      <c r="QTJ12003" s="20"/>
      <c r="QTK12003" s="20"/>
      <c r="QTL12003" s="20"/>
      <c r="QTM12003" s="20"/>
      <c r="QTN12003" s="20"/>
      <c r="QTO12003" s="20"/>
      <c r="QTP12003" s="20"/>
      <c r="QTQ12003" s="20"/>
      <c r="QTR12003" s="20"/>
      <c r="QTS12003" s="20"/>
      <c r="QTT12003" s="20"/>
      <c r="QTU12003" s="20"/>
      <c r="QTV12003" s="20"/>
      <c r="QTW12003" s="20"/>
      <c r="QTX12003" s="20"/>
      <c r="QTY12003" s="20"/>
      <c r="QTZ12003" s="20"/>
      <c r="QUA12003" s="20"/>
      <c r="QUB12003" s="20"/>
      <c r="QUC12003" s="20"/>
      <c r="QUD12003" s="20"/>
      <c r="QUE12003" s="20"/>
      <c r="QUF12003" s="20"/>
      <c r="QUG12003" s="20"/>
      <c r="QUH12003" s="20"/>
      <c r="QUI12003" s="20"/>
      <c r="QUJ12003" s="20"/>
      <c r="QUK12003" s="20"/>
      <c r="QUL12003" s="20"/>
      <c r="QUM12003" s="20"/>
      <c r="QUN12003" s="20"/>
      <c r="QUO12003" s="20"/>
      <c r="QUP12003" s="20"/>
      <c r="QUQ12003" s="20"/>
      <c r="QUR12003" s="20"/>
      <c r="QUS12003" s="20"/>
      <c r="QUT12003" s="20"/>
      <c r="QUU12003" s="20"/>
      <c r="QUV12003" s="20"/>
      <c r="QUW12003" s="20"/>
      <c r="QUX12003" s="20"/>
      <c r="QUY12003" s="20"/>
      <c r="QUZ12003" s="20"/>
      <c r="QVA12003" s="20"/>
      <c r="QVB12003" s="20"/>
      <c r="QVC12003" s="20"/>
      <c r="QVD12003" s="20"/>
      <c r="QVE12003" s="20"/>
      <c r="QVF12003" s="20"/>
      <c r="QVG12003" s="20"/>
      <c r="QVH12003" s="20"/>
      <c r="QVI12003" s="20"/>
      <c r="QVJ12003" s="20"/>
      <c r="QVK12003" s="20"/>
      <c r="QVL12003" s="20"/>
      <c r="QVM12003" s="20"/>
      <c r="QVN12003" s="20"/>
      <c r="QVO12003" s="20"/>
      <c r="QVP12003" s="20"/>
      <c r="QVQ12003" s="20"/>
      <c r="QVR12003" s="20"/>
      <c r="QVS12003" s="20"/>
      <c r="QVT12003" s="20"/>
      <c r="QVU12003" s="20"/>
      <c r="QVV12003" s="20"/>
      <c r="QVW12003" s="20"/>
      <c r="QVX12003" s="20"/>
      <c r="QVY12003" s="20"/>
      <c r="QVZ12003" s="20"/>
      <c r="QWA12003" s="20"/>
      <c r="QWB12003" s="20"/>
      <c r="QWC12003" s="20"/>
      <c r="QWD12003" s="20"/>
      <c r="QWE12003" s="20"/>
      <c r="QWF12003" s="20"/>
      <c r="QWG12003" s="20"/>
      <c r="QWH12003" s="20"/>
      <c r="QWI12003" s="20"/>
      <c r="QWJ12003" s="20"/>
      <c r="QWK12003" s="20"/>
      <c r="QWL12003" s="20"/>
      <c r="QWM12003" s="20"/>
      <c r="QWN12003" s="20"/>
      <c r="QWO12003" s="20"/>
      <c r="QWP12003" s="20"/>
      <c r="QWQ12003" s="20"/>
      <c r="QWR12003" s="20"/>
      <c r="QWS12003" s="20"/>
      <c r="QWT12003" s="20"/>
      <c r="QWU12003" s="20"/>
      <c r="QWV12003" s="20"/>
      <c r="QWW12003" s="20"/>
      <c r="QWX12003" s="20"/>
      <c r="QWY12003" s="20"/>
      <c r="QWZ12003" s="20"/>
      <c r="QXA12003" s="20"/>
      <c r="QXB12003" s="20"/>
      <c r="QXC12003" s="20"/>
      <c r="QXD12003" s="20"/>
      <c r="QXE12003" s="20"/>
      <c r="QXF12003" s="20"/>
      <c r="QXG12003" s="20"/>
      <c r="QXH12003" s="20"/>
      <c r="QXI12003" s="20"/>
      <c r="QXJ12003" s="20"/>
      <c r="QXK12003" s="20"/>
      <c r="QXL12003" s="20"/>
      <c r="QXM12003" s="20"/>
      <c r="QXN12003" s="20"/>
      <c r="QXO12003" s="20"/>
      <c r="QXP12003" s="20"/>
      <c r="QXQ12003" s="20"/>
      <c r="QXR12003" s="20"/>
      <c r="QXS12003" s="20"/>
      <c r="QXT12003" s="20"/>
      <c r="QXU12003" s="20"/>
      <c r="QXV12003" s="20"/>
      <c r="QXW12003" s="20"/>
      <c r="QXX12003" s="20"/>
      <c r="QXY12003" s="20"/>
      <c r="QXZ12003" s="20"/>
      <c r="QYA12003" s="20"/>
      <c r="QYB12003" s="20"/>
      <c r="QYC12003" s="20"/>
      <c r="QYD12003" s="20"/>
      <c r="QYE12003" s="20"/>
      <c r="QYF12003" s="20"/>
      <c r="QYG12003" s="20"/>
      <c r="QYH12003" s="20"/>
      <c r="QYI12003" s="20"/>
      <c r="QYJ12003" s="20"/>
      <c r="QYK12003" s="20"/>
      <c r="QYL12003" s="20"/>
      <c r="QYM12003" s="20"/>
      <c r="QYN12003" s="20"/>
      <c r="QYO12003" s="20"/>
      <c r="QYP12003" s="20"/>
      <c r="QYQ12003" s="20"/>
      <c r="QYR12003" s="20"/>
      <c r="QYS12003" s="20"/>
      <c r="QYT12003" s="20"/>
      <c r="QYU12003" s="20"/>
      <c r="QYV12003" s="20"/>
      <c r="QYW12003" s="20"/>
      <c r="QYX12003" s="20"/>
      <c r="QYY12003" s="20"/>
      <c r="QYZ12003" s="20"/>
      <c r="QZA12003" s="20"/>
      <c r="QZB12003" s="20"/>
      <c r="QZC12003" s="20"/>
      <c r="QZD12003" s="20"/>
      <c r="QZE12003" s="20"/>
      <c r="QZF12003" s="20"/>
      <c r="QZG12003" s="20"/>
      <c r="QZH12003" s="20"/>
      <c r="QZI12003" s="20"/>
      <c r="QZJ12003" s="20"/>
      <c r="QZK12003" s="20"/>
      <c r="QZL12003" s="20"/>
      <c r="QZM12003" s="20"/>
      <c r="QZN12003" s="20"/>
      <c r="QZO12003" s="20"/>
      <c r="QZP12003" s="20"/>
      <c r="QZQ12003" s="20"/>
      <c r="QZR12003" s="20"/>
      <c r="QZS12003" s="20"/>
      <c r="QZT12003" s="20"/>
      <c r="QZU12003" s="20"/>
      <c r="QZV12003" s="20"/>
      <c r="QZW12003" s="20"/>
      <c r="QZX12003" s="20"/>
      <c r="QZY12003" s="20"/>
      <c r="QZZ12003" s="20"/>
      <c r="RAA12003" s="20"/>
      <c r="RAB12003" s="20"/>
      <c r="RAC12003" s="20"/>
      <c r="RAD12003" s="20"/>
      <c r="RAE12003" s="20"/>
      <c r="RAF12003" s="20"/>
      <c r="RAG12003" s="20"/>
      <c r="RAH12003" s="20"/>
      <c r="RAI12003" s="20"/>
      <c r="RAJ12003" s="20"/>
      <c r="RAK12003" s="20"/>
      <c r="RAL12003" s="20"/>
      <c r="RAM12003" s="20"/>
      <c r="RAN12003" s="20"/>
      <c r="RAO12003" s="20"/>
      <c r="RAP12003" s="20"/>
      <c r="RAQ12003" s="20"/>
      <c r="RAR12003" s="20"/>
      <c r="RAS12003" s="20"/>
      <c r="RAT12003" s="20"/>
      <c r="RAU12003" s="20"/>
      <c r="RAV12003" s="20"/>
      <c r="RAW12003" s="20"/>
      <c r="RAX12003" s="20"/>
      <c r="RAY12003" s="20"/>
      <c r="RAZ12003" s="20"/>
      <c r="RBA12003" s="20"/>
      <c r="RBB12003" s="20"/>
      <c r="RBC12003" s="20"/>
      <c r="RBD12003" s="20"/>
      <c r="RBE12003" s="20"/>
      <c r="RBF12003" s="20"/>
      <c r="RBG12003" s="20"/>
      <c r="RBH12003" s="20"/>
      <c r="RBI12003" s="20"/>
      <c r="RBJ12003" s="20"/>
      <c r="RBK12003" s="20"/>
      <c r="RBL12003" s="20"/>
      <c r="RBM12003" s="20"/>
      <c r="RBN12003" s="20"/>
      <c r="RBO12003" s="20"/>
      <c r="RBP12003" s="20"/>
      <c r="RBQ12003" s="20"/>
      <c r="RBR12003" s="20"/>
      <c r="RBS12003" s="20"/>
      <c r="RBT12003" s="20"/>
      <c r="RBU12003" s="20"/>
      <c r="RBV12003" s="20"/>
      <c r="RBW12003" s="20"/>
      <c r="RBX12003" s="20"/>
      <c r="RBY12003" s="20"/>
      <c r="RBZ12003" s="20"/>
      <c r="RCA12003" s="20"/>
      <c r="RCB12003" s="20"/>
      <c r="RCC12003" s="20"/>
      <c r="RCD12003" s="20"/>
      <c r="RCE12003" s="20"/>
      <c r="RCF12003" s="20"/>
      <c r="RCG12003" s="20"/>
      <c r="RCH12003" s="20"/>
      <c r="RCI12003" s="20"/>
      <c r="RCJ12003" s="20"/>
      <c r="RCK12003" s="20"/>
      <c r="RCL12003" s="20"/>
      <c r="RCM12003" s="20"/>
      <c r="RCN12003" s="20"/>
      <c r="RCO12003" s="20"/>
      <c r="RCP12003" s="20"/>
      <c r="RCQ12003" s="20"/>
      <c r="RCR12003" s="20"/>
      <c r="RCS12003" s="20"/>
      <c r="RCT12003" s="20"/>
      <c r="RCU12003" s="20"/>
      <c r="RCV12003" s="20"/>
      <c r="RCW12003" s="20"/>
      <c r="RCX12003" s="20"/>
      <c r="RCY12003" s="20"/>
      <c r="RCZ12003" s="20"/>
      <c r="RDA12003" s="20"/>
      <c r="RDB12003" s="20"/>
      <c r="RDC12003" s="20"/>
      <c r="RDD12003" s="20"/>
      <c r="RDE12003" s="20"/>
      <c r="RDF12003" s="20"/>
      <c r="RDG12003" s="20"/>
      <c r="RDH12003" s="20"/>
      <c r="RDI12003" s="20"/>
      <c r="RDJ12003" s="20"/>
      <c r="RDK12003" s="20"/>
      <c r="RDL12003" s="20"/>
      <c r="RDM12003" s="20"/>
      <c r="RDN12003" s="20"/>
      <c r="RDO12003" s="20"/>
      <c r="RDP12003" s="20"/>
      <c r="RDQ12003" s="20"/>
      <c r="RDR12003" s="20"/>
      <c r="RDS12003" s="20"/>
      <c r="RDT12003" s="20"/>
      <c r="RDU12003" s="20"/>
      <c r="RDV12003" s="20"/>
      <c r="RDW12003" s="20"/>
      <c r="RDX12003" s="20"/>
      <c r="RDY12003" s="20"/>
      <c r="RDZ12003" s="20"/>
      <c r="REA12003" s="20"/>
      <c r="REB12003" s="20"/>
      <c r="REC12003" s="20"/>
      <c r="RED12003" s="20"/>
      <c r="REE12003" s="20"/>
      <c r="REF12003" s="20"/>
      <c r="REG12003" s="20"/>
      <c r="REH12003" s="20"/>
      <c r="REI12003" s="20"/>
      <c r="REJ12003" s="20"/>
      <c r="REK12003" s="20"/>
      <c r="REL12003" s="20"/>
      <c r="REM12003" s="20"/>
      <c r="REN12003" s="20"/>
      <c r="REO12003" s="20"/>
      <c r="REP12003" s="20"/>
      <c r="REQ12003" s="20"/>
      <c r="RER12003" s="20"/>
      <c r="RES12003" s="20"/>
      <c r="RET12003" s="20"/>
      <c r="REU12003" s="20"/>
      <c r="REV12003" s="20"/>
      <c r="REW12003" s="20"/>
      <c r="REX12003" s="20"/>
      <c r="REY12003" s="20"/>
      <c r="REZ12003" s="20"/>
      <c r="RFA12003" s="20"/>
      <c r="RFB12003" s="20"/>
      <c r="RFC12003" s="20"/>
      <c r="RFD12003" s="20"/>
      <c r="RFE12003" s="20"/>
      <c r="RFF12003" s="20"/>
      <c r="RFG12003" s="20"/>
      <c r="RFH12003" s="20"/>
      <c r="RFI12003" s="20"/>
      <c r="RFJ12003" s="20"/>
      <c r="RFK12003" s="20"/>
      <c r="RFL12003" s="20"/>
      <c r="RFM12003" s="20"/>
      <c r="RFN12003" s="20"/>
      <c r="RFO12003" s="20"/>
      <c r="RFP12003" s="20"/>
      <c r="RFQ12003" s="20"/>
      <c r="RFR12003" s="20"/>
      <c r="RFS12003" s="20"/>
      <c r="RFT12003" s="20"/>
      <c r="RFU12003" s="20"/>
      <c r="RFV12003" s="20"/>
      <c r="RFW12003" s="20"/>
      <c r="RFX12003" s="20"/>
      <c r="RFY12003" s="20"/>
      <c r="RFZ12003" s="20"/>
      <c r="RGA12003" s="20"/>
      <c r="RGB12003" s="20"/>
      <c r="RGC12003" s="20"/>
      <c r="RGD12003" s="20"/>
      <c r="RGE12003" s="20"/>
      <c r="RGF12003" s="20"/>
      <c r="RGG12003" s="20"/>
      <c r="RGH12003" s="20"/>
      <c r="RGI12003" s="20"/>
      <c r="RGJ12003" s="20"/>
      <c r="RGK12003" s="20"/>
      <c r="RGL12003" s="20"/>
      <c r="RGM12003" s="20"/>
      <c r="RGN12003" s="20"/>
      <c r="RGO12003" s="20"/>
      <c r="RGP12003" s="20"/>
      <c r="RGQ12003" s="20"/>
      <c r="RGR12003" s="20"/>
      <c r="RGS12003" s="20"/>
      <c r="RGT12003" s="20"/>
      <c r="RGU12003" s="20"/>
      <c r="RGV12003" s="20"/>
      <c r="RGW12003" s="20"/>
      <c r="RGX12003" s="20"/>
      <c r="RGY12003" s="20"/>
      <c r="RGZ12003" s="20"/>
      <c r="RHA12003" s="20"/>
      <c r="RHB12003" s="20"/>
      <c r="RHC12003" s="20"/>
      <c r="RHD12003" s="20"/>
      <c r="RHE12003" s="20"/>
      <c r="RHF12003" s="20"/>
      <c r="RHG12003" s="20"/>
      <c r="RHH12003" s="20"/>
      <c r="RHI12003" s="20"/>
      <c r="RHJ12003" s="20"/>
      <c r="RHK12003" s="20"/>
      <c r="RHL12003" s="20"/>
      <c r="RHM12003" s="20"/>
      <c r="RHN12003" s="20"/>
      <c r="RHO12003" s="20"/>
      <c r="RHP12003" s="20"/>
      <c r="RHQ12003" s="20"/>
      <c r="RHR12003" s="20"/>
      <c r="RHS12003" s="20"/>
      <c r="RHT12003" s="20"/>
      <c r="RHU12003" s="20"/>
      <c r="RHV12003" s="20"/>
      <c r="RHW12003" s="20"/>
      <c r="RHX12003" s="20"/>
      <c r="RHY12003" s="20"/>
      <c r="RHZ12003" s="20"/>
      <c r="RIA12003" s="20"/>
      <c r="RIB12003" s="20"/>
      <c r="RIC12003" s="20"/>
      <c r="RID12003" s="20"/>
      <c r="RIE12003" s="20"/>
      <c r="RIF12003" s="20"/>
      <c r="RIG12003" s="20"/>
      <c r="RIH12003" s="20"/>
      <c r="RII12003" s="20"/>
      <c r="RIJ12003" s="20"/>
      <c r="RIK12003" s="20"/>
      <c r="RIL12003" s="20"/>
      <c r="RIM12003" s="20"/>
      <c r="RIN12003" s="20"/>
      <c r="RIO12003" s="20"/>
      <c r="RIP12003" s="20"/>
      <c r="RIQ12003" s="20"/>
      <c r="RIR12003" s="20"/>
      <c r="RIS12003" s="20"/>
      <c r="RIT12003" s="20"/>
      <c r="RIU12003" s="20"/>
      <c r="RIV12003" s="20"/>
      <c r="RIW12003" s="20"/>
      <c r="RIX12003" s="20"/>
      <c r="RIY12003" s="20"/>
      <c r="RIZ12003" s="20"/>
      <c r="RJA12003" s="20"/>
      <c r="RJB12003" s="20"/>
      <c r="RJC12003" s="20"/>
      <c r="RJD12003" s="20"/>
      <c r="RJE12003" s="20"/>
      <c r="RJF12003" s="20"/>
      <c r="RJG12003" s="20"/>
      <c r="RJH12003" s="20"/>
      <c r="RJI12003" s="20"/>
      <c r="RJJ12003" s="20"/>
      <c r="RJK12003" s="20"/>
      <c r="RJL12003" s="20"/>
      <c r="RJM12003" s="20"/>
      <c r="RJN12003" s="20"/>
      <c r="RJO12003" s="20"/>
      <c r="RJP12003" s="20"/>
      <c r="RJQ12003" s="20"/>
      <c r="RJR12003" s="20"/>
      <c r="RJS12003" s="20"/>
      <c r="RJT12003" s="20"/>
      <c r="RJU12003" s="20"/>
      <c r="RJV12003" s="20"/>
      <c r="RJW12003" s="20"/>
      <c r="RJX12003" s="20"/>
      <c r="RJY12003" s="20"/>
      <c r="RJZ12003" s="20"/>
      <c r="RKA12003" s="20"/>
      <c r="RKB12003" s="20"/>
      <c r="RKC12003" s="20"/>
      <c r="RKD12003" s="20"/>
      <c r="RKE12003" s="20"/>
      <c r="RKF12003" s="20"/>
      <c r="RKG12003" s="20"/>
      <c r="RKH12003" s="20"/>
      <c r="RKI12003" s="20"/>
      <c r="RKJ12003" s="20"/>
      <c r="RKK12003" s="20"/>
      <c r="RKL12003" s="20"/>
      <c r="RKM12003" s="20"/>
      <c r="RKN12003" s="20"/>
      <c r="RKO12003" s="20"/>
      <c r="RKP12003" s="20"/>
      <c r="RKQ12003" s="20"/>
      <c r="RKR12003" s="20"/>
      <c r="RKS12003" s="20"/>
      <c r="RKT12003" s="20"/>
      <c r="RKU12003" s="20"/>
      <c r="RKV12003" s="20"/>
      <c r="RKW12003" s="20"/>
      <c r="RKX12003" s="20"/>
      <c r="RKY12003" s="20"/>
      <c r="RKZ12003" s="20"/>
      <c r="RLA12003" s="20"/>
      <c r="RLB12003" s="20"/>
      <c r="RLC12003" s="20"/>
      <c r="RLD12003" s="20"/>
      <c r="RLE12003" s="20"/>
      <c r="RLF12003" s="20"/>
      <c r="RLG12003" s="20"/>
      <c r="RLH12003" s="20"/>
      <c r="RLI12003" s="20"/>
      <c r="RLJ12003" s="20"/>
      <c r="RLK12003" s="20"/>
      <c r="RLL12003" s="20"/>
      <c r="RLM12003" s="20"/>
      <c r="RLN12003" s="20"/>
      <c r="RLO12003" s="20"/>
      <c r="RLP12003" s="20"/>
      <c r="RLQ12003" s="20"/>
      <c r="RLR12003" s="20"/>
      <c r="RLS12003" s="20"/>
      <c r="RLT12003" s="20"/>
      <c r="RLU12003" s="20"/>
      <c r="RLV12003" s="20"/>
      <c r="RLW12003" s="20"/>
      <c r="RLX12003" s="20"/>
      <c r="RLY12003" s="20"/>
      <c r="RLZ12003" s="20"/>
      <c r="RMA12003" s="20"/>
      <c r="RMB12003" s="20"/>
      <c r="RMC12003" s="20"/>
      <c r="RMD12003" s="20"/>
      <c r="RME12003" s="20"/>
      <c r="RMF12003" s="20"/>
      <c r="RMG12003" s="20"/>
      <c r="RMH12003" s="20"/>
      <c r="RMI12003" s="20"/>
      <c r="RMJ12003" s="20"/>
      <c r="RMK12003" s="20"/>
      <c r="RML12003" s="20"/>
      <c r="RMM12003" s="20"/>
      <c r="RMN12003" s="20"/>
      <c r="RMO12003" s="20"/>
      <c r="RMP12003" s="20"/>
      <c r="RMQ12003" s="20"/>
      <c r="RMR12003" s="20"/>
      <c r="RMS12003" s="20"/>
      <c r="RMT12003" s="20"/>
      <c r="RMU12003" s="20"/>
      <c r="RMV12003" s="20"/>
      <c r="RMW12003" s="20"/>
      <c r="RMX12003" s="20"/>
      <c r="RMY12003" s="20"/>
      <c r="RMZ12003" s="20"/>
      <c r="RNA12003" s="20"/>
      <c r="RNB12003" s="20"/>
      <c r="RNC12003" s="20"/>
      <c r="RND12003" s="20"/>
      <c r="RNE12003" s="20"/>
      <c r="RNF12003" s="20"/>
      <c r="RNG12003" s="20"/>
      <c r="RNH12003" s="20"/>
      <c r="RNI12003" s="20"/>
      <c r="RNJ12003" s="20"/>
      <c r="RNK12003" s="20"/>
      <c r="RNL12003" s="20"/>
      <c r="RNM12003" s="20"/>
      <c r="RNN12003" s="20"/>
      <c r="RNO12003" s="20"/>
      <c r="RNP12003" s="20"/>
      <c r="RNQ12003" s="20"/>
      <c r="RNR12003" s="20"/>
      <c r="RNS12003" s="20"/>
      <c r="RNT12003" s="20"/>
      <c r="RNU12003" s="20"/>
      <c r="RNV12003" s="20"/>
      <c r="RNW12003" s="20"/>
      <c r="RNX12003" s="20"/>
      <c r="RNY12003" s="20"/>
      <c r="RNZ12003" s="20"/>
      <c r="ROA12003" s="20"/>
      <c r="ROB12003" s="20"/>
      <c r="ROC12003" s="20"/>
      <c r="ROD12003" s="20"/>
      <c r="ROE12003" s="20"/>
      <c r="ROF12003" s="20"/>
      <c r="ROG12003" s="20"/>
      <c r="ROH12003" s="20"/>
      <c r="ROI12003" s="20"/>
      <c r="ROJ12003" s="20"/>
      <c r="ROK12003" s="20"/>
      <c r="ROL12003" s="20"/>
      <c r="ROM12003" s="20"/>
      <c r="RON12003" s="20"/>
      <c r="ROO12003" s="20"/>
      <c r="ROP12003" s="20"/>
      <c r="ROQ12003" s="20"/>
      <c r="ROR12003" s="20"/>
      <c r="ROS12003" s="20"/>
      <c r="ROT12003" s="20"/>
      <c r="ROU12003" s="20"/>
      <c r="ROV12003" s="20"/>
      <c r="ROW12003" s="20"/>
      <c r="ROX12003" s="20"/>
      <c r="ROY12003" s="20"/>
      <c r="ROZ12003" s="20"/>
      <c r="RPA12003" s="20"/>
      <c r="RPB12003" s="20"/>
      <c r="RPC12003" s="20"/>
      <c r="RPD12003" s="20"/>
      <c r="RPE12003" s="20"/>
      <c r="RPF12003" s="20"/>
      <c r="RPG12003" s="20"/>
      <c r="RPH12003" s="20"/>
      <c r="RPI12003" s="20"/>
      <c r="RPJ12003" s="20"/>
      <c r="RPK12003" s="20"/>
      <c r="RPL12003" s="20"/>
      <c r="RPM12003" s="20"/>
      <c r="RPN12003" s="20"/>
      <c r="RPO12003" s="20"/>
      <c r="RPP12003" s="20"/>
      <c r="RPQ12003" s="20"/>
      <c r="RPR12003" s="20"/>
      <c r="RPS12003" s="20"/>
      <c r="RPT12003" s="20"/>
      <c r="RPU12003" s="20"/>
      <c r="RPV12003" s="20"/>
      <c r="RPW12003" s="20"/>
      <c r="RPX12003" s="20"/>
      <c r="RPY12003" s="20"/>
      <c r="RPZ12003" s="20"/>
      <c r="RQA12003" s="20"/>
      <c r="RQB12003" s="20"/>
      <c r="RQC12003" s="20"/>
      <c r="RQD12003" s="20"/>
      <c r="RQE12003" s="20"/>
      <c r="RQF12003" s="20"/>
      <c r="RQG12003" s="20"/>
      <c r="RQH12003" s="20"/>
      <c r="RQI12003" s="20"/>
      <c r="RQJ12003" s="20"/>
      <c r="RQK12003" s="20"/>
      <c r="RQL12003" s="20"/>
      <c r="RQM12003" s="20"/>
      <c r="RQN12003" s="20"/>
      <c r="RQO12003" s="20"/>
      <c r="RQP12003" s="20"/>
      <c r="RQQ12003" s="20"/>
      <c r="RQR12003" s="20"/>
      <c r="RQS12003" s="20"/>
      <c r="RQT12003" s="20"/>
      <c r="RQU12003" s="20"/>
      <c r="RQV12003" s="20"/>
      <c r="RQW12003" s="20"/>
      <c r="RQX12003" s="20"/>
      <c r="RQY12003" s="20"/>
      <c r="RQZ12003" s="20"/>
      <c r="RRA12003" s="20"/>
      <c r="RRB12003" s="20"/>
      <c r="RRC12003" s="20"/>
      <c r="RRD12003" s="20"/>
      <c r="RRE12003" s="20"/>
      <c r="RRF12003" s="20"/>
      <c r="RRG12003" s="20"/>
      <c r="RRH12003" s="20"/>
      <c r="RRI12003" s="20"/>
      <c r="RRJ12003" s="20"/>
      <c r="RRK12003" s="20"/>
      <c r="RRL12003" s="20"/>
      <c r="RRM12003" s="20"/>
      <c r="RRN12003" s="20"/>
      <c r="RRO12003" s="20"/>
      <c r="RRP12003" s="20"/>
      <c r="RRQ12003" s="20"/>
      <c r="RRR12003" s="20"/>
      <c r="RRS12003" s="20"/>
      <c r="RRT12003" s="20"/>
      <c r="RRU12003" s="20"/>
      <c r="RRV12003" s="20"/>
      <c r="RRW12003" s="20"/>
      <c r="RRX12003" s="20"/>
      <c r="RRY12003" s="20"/>
      <c r="RRZ12003" s="20"/>
      <c r="RSA12003" s="20"/>
      <c r="RSB12003" s="20"/>
      <c r="RSC12003" s="20"/>
      <c r="RSD12003" s="20"/>
      <c r="RSE12003" s="20"/>
      <c r="RSF12003" s="20"/>
      <c r="RSG12003" s="20"/>
      <c r="RSH12003" s="20"/>
      <c r="RSI12003" s="20"/>
      <c r="RSJ12003" s="20"/>
      <c r="RSK12003" s="20"/>
      <c r="RSL12003" s="20"/>
      <c r="RSM12003" s="20"/>
      <c r="RSN12003" s="20"/>
      <c r="RSO12003" s="20"/>
      <c r="RSP12003" s="20"/>
      <c r="RSQ12003" s="20"/>
      <c r="RSR12003" s="20"/>
      <c r="RSS12003" s="20"/>
      <c r="RST12003" s="20"/>
      <c r="RSU12003" s="20"/>
      <c r="RSV12003" s="20"/>
      <c r="RSW12003" s="20"/>
      <c r="RSX12003" s="20"/>
      <c r="RSY12003" s="20"/>
      <c r="RSZ12003" s="20"/>
      <c r="RTA12003" s="20"/>
      <c r="RTB12003" s="20"/>
      <c r="RTC12003" s="20"/>
      <c r="RTD12003" s="20"/>
      <c r="RTE12003" s="20"/>
      <c r="RTF12003" s="20"/>
      <c r="RTG12003" s="20"/>
      <c r="RTH12003" s="20"/>
      <c r="RTI12003" s="20"/>
      <c r="RTJ12003" s="20"/>
      <c r="RTK12003" s="20"/>
      <c r="RTL12003" s="20"/>
      <c r="RTM12003" s="20"/>
      <c r="RTN12003" s="20"/>
      <c r="RTO12003" s="20"/>
      <c r="RTP12003" s="20"/>
      <c r="RTQ12003" s="20"/>
      <c r="RTR12003" s="20"/>
      <c r="RTS12003" s="20"/>
      <c r="RTT12003" s="20"/>
      <c r="RTU12003" s="20"/>
      <c r="RTV12003" s="20"/>
      <c r="RTW12003" s="20"/>
      <c r="RTX12003" s="20"/>
      <c r="RTY12003" s="20"/>
      <c r="RTZ12003" s="20"/>
      <c r="RUA12003" s="20"/>
      <c r="RUB12003" s="20"/>
      <c r="RUC12003" s="20"/>
      <c r="RUD12003" s="20"/>
      <c r="RUE12003" s="20"/>
      <c r="RUF12003" s="20"/>
      <c r="RUG12003" s="20"/>
      <c r="RUH12003" s="20"/>
      <c r="RUI12003" s="20"/>
      <c r="RUJ12003" s="20"/>
      <c r="RUK12003" s="20"/>
      <c r="RUL12003" s="20"/>
      <c r="RUM12003" s="20"/>
      <c r="RUN12003" s="20"/>
      <c r="RUO12003" s="20"/>
      <c r="RUP12003" s="20"/>
      <c r="RUQ12003" s="20"/>
      <c r="RUR12003" s="20"/>
      <c r="RUS12003" s="20"/>
      <c r="RUT12003" s="20"/>
      <c r="RUU12003" s="20"/>
      <c r="RUV12003" s="20"/>
      <c r="RUW12003" s="20"/>
      <c r="RUX12003" s="20"/>
      <c r="RUY12003" s="20"/>
      <c r="RUZ12003" s="20"/>
      <c r="RVA12003" s="20"/>
      <c r="RVB12003" s="20"/>
      <c r="RVC12003" s="20"/>
      <c r="RVD12003" s="20"/>
      <c r="RVE12003" s="20"/>
      <c r="RVF12003" s="20"/>
      <c r="RVG12003" s="20"/>
      <c r="RVH12003" s="20"/>
      <c r="RVI12003" s="20"/>
      <c r="RVJ12003" s="20"/>
      <c r="RVK12003" s="20"/>
      <c r="RVL12003" s="20"/>
      <c r="RVM12003" s="20"/>
      <c r="RVN12003" s="20"/>
      <c r="RVO12003" s="20"/>
      <c r="RVP12003" s="20"/>
      <c r="RVQ12003" s="20"/>
      <c r="RVR12003" s="20"/>
      <c r="RVS12003" s="20"/>
      <c r="RVT12003" s="20"/>
      <c r="RVU12003" s="20"/>
      <c r="RVV12003" s="20"/>
      <c r="RVW12003" s="20"/>
      <c r="RVX12003" s="20"/>
      <c r="RVY12003" s="20"/>
      <c r="RVZ12003" s="20"/>
      <c r="RWA12003" s="20"/>
      <c r="RWB12003" s="20"/>
      <c r="RWC12003" s="20"/>
      <c r="RWD12003" s="20"/>
      <c r="RWE12003" s="20"/>
      <c r="RWF12003" s="20"/>
      <c r="RWG12003" s="20"/>
      <c r="RWH12003" s="20"/>
      <c r="RWI12003" s="20"/>
      <c r="RWJ12003" s="20"/>
      <c r="RWK12003" s="20"/>
      <c r="RWL12003" s="20"/>
      <c r="RWM12003" s="20"/>
      <c r="RWN12003" s="20"/>
      <c r="RWO12003" s="20"/>
      <c r="RWP12003" s="20"/>
      <c r="RWQ12003" s="20"/>
      <c r="RWR12003" s="20"/>
      <c r="RWS12003" s="20"/>
      <c r="RWT12003" s="20"/>
      <c r="RWU12003" s="20"/>
      <c r="RWV12003" s="20"/>
      <c r="RWW12003" s="20"/>
      <c r="RWX12003" s="20"/>
      <c r="RWY12003" s="20"/>
      <c r="RWZ12003" s="20"/>
      <c r="RXA12003" s="20"/>
      <c r="RXB12003" s="20"/>
      <c r="RXC12003" s="20"/>
      <c r="RXD12003" s="20"/>
      <c r="RXE12003" s="20"/>
      <c r="RXF12003" s="20"/>
      <c r="RXG12003" s="20"/>
      <c r="RXH12003" s="20"/>
      <c r="RXI12003" s="20"/>
      <c r="RXJ12003" s="20"/>
      <c r="RXK12003" s="20"/>
      <c r="RXL12003" s="20"/>
      <c r="RXM12003" s="20"/>
      <c r="RXN12003" s="20"/>
      <c r="RXO12003" s="20"/>
      <c r="RXP12003" s="20"/>
      <c r="RXQ12003" s="20"/>
      <c r="RXR12003" s="20"/>
      <c r="RXS12003" s="20"/>
      <c r="RXT12003" s="20"/>
      <c r="RXU12003" s="20"/>
      <c r="RXV12003" s="20"/>
      <c r="RXW12003" s="20"/>
      <c r="RXX12003" s="20"/>
      <c r="RXY12003" s="20"/>
      <c r="RXZ12003" s="20"/>
      <c r="RYA12003" s="20"/>
      <c r="RYB12003" s="20"/>
      <c r="RYC12003" s="20"/>
      <c r="RYD12003" s="20"/>
      <c r="RYE12003" s="20"/>
      <c r="RYF12003" s="20"/>
      <c r="RYG12003" s="20"/>
      <c r="RYH12003" s="20"/>
      <c r="RYI12003" s="20"/>
      <c r="RYJ12003" s="20"/>
      <c r="RYK12003" s="20"/>
      <c r="RYL12003" s="20"/>
      <c r="RYM12003" s="20"/>
      <c r="RYN12003" s="20"/>
      <c r="RYO12003" s="20"/>
      <c r="RYP12003" s="20"/>
      <c r="RYQ12003" s="20"/>
      <c r="RYR12003" s="20"/>
      <c r="RYS12003" s="20"/>
      <c r="RYT12003" s="20"/>
      <c r="RYU12003" s="20"/>
      <c r="RYV12003" s="20"/>
      <c r="RYW12003" s="20"/>
      <c r="RYX12003" s="20"/>
      <c r="RYY12003" s="20"/>
      <c r="RYZ12003" s="20"/>
      <c r="RZA12003" s="20"/>
      <c r="RZB12003" s="20"/>
      <c r="RZC12003" s="20"/>
      <c r="RZD12003" s="20"/>
      <c r="RZE12003" s="20"/>
      <c r="RZF12003" s="20"/>
      <c r="RZG12003" s="20"/>
      <c r="RZH12003" s="20"/>
      <c r="RZI12003" s="20"/>
      <c r="RZJ12003" s="20"/>
      <c r="RZK12003" s="20"/>
      <c r="RZL12003" s="20"/>
      <c r="RZM12003" s="20"/>
      <c r="RZN12003" s="20"/>
      <c r="RZO12003" s="20"/>
      <c r="RZP12003" s="20"/>
      <c r="RZQ12003" s="20"/>
      <c r="RZR12003" s="20"/>
      <c r="RZS12003" s="20"/>
      <c r="RZT12003" s="20"/>
      <c r="RZU12003" s="20"/>
      <c r="RZV12003" s="20"/>
      <c r="RZW12003" s="20"/>
      <c r="RZX12003" s="20"/>
      <c r="RZY12003" s="20"/>
      <c r="RZZ12003" s="20"/>
      <c r="SAA12003" s="20"/>
      <c r="SAB12003" s="20"/>
      <c r="SAC12003" s="20"/>
      <c r="SAD12003" s="20"/>
      <c r="SAE12003" s="20"/>
      <c r="SAF12003" s="20"/>
      <c r="SAG12003" s="20"/>
      <c r="SAH12003" s="20"/>
      <c r="SAI12003" s="20"/>
      <c r="SAJ12003" s="20"/>
      <c r="SAK12003" s="20"/>
      <c r="SAL12003" s="20"/>
      <c r="SAM12003" s="20"/>
      <c r="SAN12003" s="20"/>
      <c r="SAO12003" s="20"/>
      <c r="SAP12003" s="20"/>
      <c r="SAQ12003" s="20"/>
      <c r="SAR12003" s="20"/>
      <c r="SAS12003" s="20"/>
      <c r="SAT12003" s="20"/>
      <c r="SAU12003" s="20"/>
      <c r="SAV12003" s="20"/>
      <c r="SAW12003" s="20"/>
      <c r="SAX12003" s="20"/>
      <c r="SAY12003" s="20"/>
      <c r="SAZ12003" s="20"/>
      <c r="SBA12003" s="20"/>
      <c r="SBB12003" s="20"/>
      <c r="SBC12003" s="20"/>
      <c r="SBD12003" s="20"/>
      <c r="SBE12003" s="20"/>
      <c r="SBF12003" s="20"/>
      <c r="SBG12003" s="20"/>
      <c r="SBH12003" s="20"/>
      <c r="SBI12003" s="20"/>
      <c r="SBJ12003" s="20"/>
      <c r="SBK12003" s="20"/>
      <c r="SBL12003" s="20"/>
      <c r="SBM12003" s="20"/>
      <c r="SBN12003" s="20"/>
      <c r="SBO12003" s="20"/>
      <c r="SBP12003" s="20"/>
      <c r="SBQ12003" s="20"/>
      <c r="SBR12003" s="20"/>
      <c r="SBS12003" s="20"/>
      <c r="SBT12003" s="20"/>
      <c r="SBU12003" s="20"/>
      <c r="SBV12003" s="20"/>
      <c r="SBW12003" s="20"/>
      <c r="SBX12003" s="20"/>
      <c r="SBY12003" s="20"/>
      <c r="SBZ12003" s="20"/>
      <c r="SCA12003" s="20"/>
      <c r="SCB12003" s="20"/>
      <c r="SCC12003" s="20"/>
      <c r="SCD12003" s="20"/>
      <c r="SCE12003" s="20"/>
      <c r="SCF12003" s="20"/>
      <c r="SCG12003" s="20"/>
      <c r="SCH12003" s="20"/>
      <c r="SCI12003" s="20"/>
      <c r="SCJ12003" s="20"/>
      <c r="SCK12003" s="20"/>
      <c r="SCL12003" s="20"/>
      <c r="SCM12003" s="20"/>
      <c r="SCN12003" s="20"/>
      <c r="SCO12003" s="20"/>
      <c r="SCP12003" s="20"/>
      <c r="SCQ12003" s="20"/>
      <c r="SCR12003" s="20"/>
      <c r="SCS12003" s="20"/>
      <c r="SCT12003" s="20"/>
      <c r="SCU12003" s="20"/>
      <c r="SCV12003" s="20"/>
      <c r="SCW12003" s="20"/>
      <c r="SCX12003" s="20"/>
      <c r="SCY12003" s="20"/>
      <c r="SCZ12003" s="20"/>
      <c r="SDA12003" s="20"/>
      <c r="SDB12003" s="20"/>
      <c r="SDC12003" s="20"/>
      <c r="SDD12003" s="20"/>
      <c r="SDE12003" s="20"/>
      <c r="SDF12003" s="20"/>
      <c r="SDG12003" s="20"/>
      <c r="SDH12003" s="20"/>
      <c r="SDI12003" s="20"/>
      <c r="SDJ12003" s="20"/>
      <c r="SDK12003" s="20"/>
      <c r="SDL12003" s="20"/>
      <c r="SDM12003" s="20"/>
      <c r="SDN12003" s="20"/>
      <c r="SDO12003" s="20"/>
      <c r="SDP12003" s="20"/>
      <c r="SDQ12003" s="20"/>
      <c r="SDR12003" s="20"/>
      <c r="SDS12003" s="20"/>
      <c r="SDT12003" s="20"/>
      <c r="SDU12003" s="20"/>
      <c r="SDV12003" s="20"/>
      <c r="SDW12003" s="20"/>
      <c r="SDX12003" s="20"/>
      <c r="SDY12003" s="20"/>
      <c r="SDZ12003" s="20"/>
      <c r="SEA12003" s="20"/>
      <c r="SEB12003" s="20"/>
      <c r="SEC12003" s="20"/>
      <c r="SED12003" s="20"/>
      <c r="SEE12003" s="20"/>
      <c r="SEF12003" s="20"/>
      <c r="SEG12003" s="20"/>
      <c r="SEH12003" s="20"/>
      <c r="SEI12003" s="20"/>
      <c r="SEJ12003" s="20"/>
      <c r="SEK12003" s="20"/>
      <c r="SEL12003" s="20"/>
      <c r="SEM12003" s="20"/>
      <c r="SEN12003" s="20"/>
      <c r="SEO12003" s="20"/>
      <c r="SEP12003" s="20"/>
      <c r="SEQ12003" s="20"/>
      <c r="SER12003" s="20"/>
      <c r="SES12003" s="20"/>
      <c r="SET12003" s="20"/>
      <c r="SEU12003" s="20"/>
      <c r="SEV12003" s="20"/>
      <c r="SEW12003" s="20"/>
      <c r="SEX12003" s="20"/>
      <c r="SEY12003" s="20"/>
      <c r="SEZ12003" s="20"/>
      <c r="SFA12003" s="20"/>
      <c r="SFB12003" s="20"/>
      <c r="SFC12003" s="20"/>
      <c r="SFD12003" s="20"/>
      <c r="SFE12003" s="20"/>
      <c r="SFF12003" s="20"/>
      <c r="SFG12003" s="20"/>
      <c r="SFH12003" s="20"/>
      <c r="SFI12003" s="20"/>
      <c r="SFJ12003" s="20"/>
      <c r="SFK12003" s="20"/>
      <c r="SFL12003" s="20"/>
      <c r="SFM12003" s="20"/>
      <c r="SFN12003" s="20"/>
      <c r="SFO12003" s="20"/>
      <c r="SFP12003" s="20"/>
      <c r="SFQ12003" s="20"/>
      <c r="SFR12003" s="20"/>
      <c r="SFS12003" s="20"/>
      <c r="SFT12003" s="20"/>
      <c r="SFU12003" s="20"/>
      <c r="SFV12003" s="20"/>
      <c r="SFW12003" s="20"/>
      <c r="SFX12003" s="20"/>
      <c r="SFY12003" s="20"/>
      <c r="SFZ12003" s="20"/>
      <c r="SGA12003" s="20"/>
      <c r="SGB12003" s="20"/>
      <c r="SGC12003" s="20"/>
      <c r="SGD12003" s="20"/>
      <c r="SGE12003" s="20"/>
      <c r="SGF12003" s="20"/>
      <c r="SGG12003" s="20"/>
      <c r="SGH12003" s="20"/>
      <c r="SGI12003" s="20"/>
      <c r="SGJ12003" s="20"/>
      <c r="SGK12003" s="20"/>
      <c r="SGL12003" s="20"/>
      <c r="SGM12003" s="20"/>
      <c r="SGN12003" s="20"/>
      <c r="SGO12003" s="20"/>
      <c r="SGP12003" s="20"/>
      <c r="SGQ12003" s="20"/>
      <c r="SGR12003" s="20"/>
      <c r="SGS12003" s="20"/>
      <c r="SGT12003" s="20"/>
      <c r="SGU12003" s="20"/>
      <c r="SGV12003" s="20"/>
      <c r="SGW12003" s="20"/>
      <c r="SGX12003" s="20"/>
      <c r="SGY12003" s="20"/>
      <c r="SGZ12003" s="20"/>
      <c r="SHA12003" s="20"/>
      <c r="SHB12003" s="20"/>
      <c r="SHC12003" s="20"/>
      <c r="SHD12003" s="20"/>
      <c r="SHE12003" s="20"/>
      <c r="SHF12003" s="20"/>
      <c r="SHG12003" s="20"/>
      <c r="SHH12003" s="20"/>
      <c r="SHI12003" s="20"/>
      <c r="SHJ12003" s="20"/>
      <c r="SHK12003" s="20"/>
      <c r="SHL12003" s="20"/>
      <c r="SHM12003" s="20"/>
      <c r="SHN12003" s="20"/>
      <c r="SHO12003" s="20"/>
      <c r="SHP12003" s="20"/>
      <c r="SHQ12003" s="20"/>
      <c r="SHR12003" s="20"/>
      <c r="SHS12003" s="20"/>
      <c r="SHT12003" s="20"/>
      <c r="SHU12003" s="20"/>
      <c r="SHV12003" s="20"/>
      <c r="SHW12003" s="20"/>
      <c r="SHX12003" s="20"/>
      <c r="SHY12003" s="20"/>
      <c r="SHZ12003" s="20"/>
      <c r="SIA12003" s="20"/>
      <c r="SIB12003" s="20"/>
      <c r="SIC12003" s="20"/>
      <c r="SID12003" s="20"/>
      <c r="SIE12003" s="20"/>
      <c r="SIF12003" s="20"/>
      <c r="SIG12003" s="20"/>
      <c r="SIH12003" s="20"/>
      <c r="SII12003" s="20"/>
      <c r="SIJ12003" s="20"/>
      <c r="SIK12003" s="20"/>
      <c r="SIL12003" s="20"/>
      <c r="SIM12003" s="20"/>
      <c r="SIN12003" s="20"/>
      <c r="SIO12003" s="20"/>
      <c r="SIP12003" s="20"/>
      <c r="SIQ12003" s="20"/>
      <c r="SIR12003" s="20"/>
      <c r="SIS12003" s="20"/>
      <c r="SIT12003" s="20"/>
      <c r="SIU12003" s="20"/>
      <c r="SIV12003" s="20"/>
      <c r="SIW12003" s="20"/>
      <c r="SIX12003" s="20"/>
      <c r="SIY12003" s="20"/>
      <c r="SIZ12003" s="20"/>
      <c r="SJA12003" s="20"/>
      <c r="SJB12003" s="20"/>
      <c r="SJC12003" s="20"/>
      <c r="SJD12003" s="20"/>
      <c r="SJE12003" s="20"/>
      <c r="SJF12003" s="20"/>
      <c r="SJG12003" s="20"/>
      <c r="SJH12003" s="20"/>
      <c r="SJI12003" s="20"/>
      <c r="SJJ12003" s="20"/>
      <c r="SJK12003" s="20"/>
      <c r="SJL12003" s="20"/>
      <c r="SJM12003" s="20"/>
      <c r="SJN12003" s="20"/>
      <c r="SJO12003" s="20"/>
      <c r="SJP12003" s="20"/>
      <c r="SJQ12003" s="20"/>
      <c r="SJR12003" s="20"/>
      <c r="SJS12003" s="20"/>
      <c r="SJT12003" s="20"/>
      <c r="SJU12003" s="20"/>
      <c r="SJV12003" s="20"/>
      <c r="SJW12003" s="20"/>
      <c r="SJX12003" s="20"/>
      <c r="SJY12003" s="20"/>
      <c r="SJZ12003" s="20"/>
      <c r="SKA12003" s="20"/>
      <c r="SKB12003" s="20"/>
      <c r="SKC12003" s="20"/>
      <c r="SKD12003" s="20"/>
      <c r="SKE12003" s="20"/>
      <c r="SKF12003" s="20"/>
      <c r="SKG12003" s="20"/>
      <c r="SKH12003" s="20"/>
      <c r="SKI12003" s="20"/>
      <c r="SKJ12003" s="20"/>
      <c r="SKK12003" s="20"/>
      <c r="SKL12003" s="20"/>
      <c r="SKM12003" s="20"/>
      <c r="SKN12003" s="20"/>
      <c r="SKO12003" s="20"/>
      <c r="SKP12003" s="20"/>
      <c r="SKQ12003" s="20"/>
      <c r="SKR12003" s="20"/>
      <c r="SKS12003" s="20"/>
      <c r="SKT12003" s="20"/>
      <c r="SKU12003" s="20"/>
      <c r="SKV12003" s="20"/>
      <c r="SKW12003" s="20"/>
      <c r="SKX12003" s="20"/>
      <c r="SKY12003" s="20"/>
      <c r="SKZ12003" s="20"/>
      <c r="SLA12003" s="20"/>
      <c r="SLB12003" s="20"/>
      <c r="SLC12003" s="20"/>
      <c r="SLD12003" s="20"/>
      <c r="SLE12003" s="20"/>
      <c r="SLF12003" s="20"/>
      <c r="SLG12003" s="20"/>
      <c r="SLH12003" s="20"/>
      <c r="SLI12003" s="20"/>
      <c r="SLJ12003" s="20"/>
      <c r="SLK12003" s="20"/>
      <c r="SLL12003" s="20"/>
      <c r="SLM12003" s="20"/>
      <c r="SLN12003" s="20"/>
      <c r="SLO12003" s="20"/>
      <c r="SLP12003" s="20"/>
      <c r="SLQ12003" s="20"/>
      <c r="SLR12003" s="20"/>
      <c r="SLS12003" s="20"/>
      <c r="SLT12003" s="20"/>
      <c r="SLU12003" s="20"/>
      <c r="SLV12003" s="20"/>
      <c r="SLW12003" s="20"/>
      <c r="SLX12003" s="20"/>
      <c r="SLY12003" s="20"/>
      <c r="SLZ12003" s="20"/>
      <c r="SMA12003" s="20"/>
      <c r="SMB12003" s="20"/>
      <c r="SMC12003" s="20"/>
      <c r="SMD12003" s="20"/>
      <c r="SME12003" s="20"/>
      <c r="SMF12003" s="20"/>
      <c r="SMG12003" s="20"/>
      <c r="SMH12003" s="20"/>
      <c r="SMI12003" s="20"/>
      <c r="SMJ12003" s="20"/>
      <c r="SMK12003" s="20"/>
      <c r="SML12003" s="20"/>
      <c r="SMM12003" s="20"/>
      <c r="SMN12003" s="20"/>
      <c r="SMO12003" s="20"/>
      <c r="SMP12003" s="20"/>
      <c r="SMQ12003" s="20"/>
      <c r="SMR12003" s="20"/>
      <c r="SMS12003" s="20"/>
      <c r="SMT12003" s="20"/>
      <c r="SMU12003" s="20"/>
      <c r="SMV12003" s="20"/>
      <c r="SMW12003" s="20"/>
      <c r="SMX12003" s="20"/>
      <c r="SMY12003" s="20"/>
      <c r="SMZ12003" s="20"/>
      <c r="SNA12003" s="20"/>
      <c r="SNB12003" s="20"/>
      <c r="SNC12003" s="20"/>
      <c r="SND12003" s="20"/>
      <c r="SNE12003" s="20"/>
      <c r="SNF12003" s="20"/>
      <c r="SNG12003" s="20"/>
      <c r="SNH12003" s="20"/>
      <c r="SNI12003" s="20"/>
      <c r="SNJ12003" s="20"/>
      <c r="SNK12003" s="20"/>
      <c r="SNL12003" s="20"/>
      <c r="SNM12003" s="20"/>
      <c r="SNN12003" s="20"/>
      <c r="SNO12003" s="20"/>
      <c r="SNP12003" s="20"/>
      <c r="SNQ12003" s="20"/>
      <c r="SNR12003" s="20"/>
      <c r="SNS12003" s="20"/>
      <c r="SNT12003" s="20"/>
      <c r="SNU12003" s="20"/>
      <c r="SNV12003" s="20"/>
      <c r="SNW12003" s="20"/>
      <c r="SNX12003" s="20"/>
      <c r="SNY12003" s="20"/>
      <c r="SNZ12003" s="20"/>
      <c r="SOA12003" s="20"/>
      <c r="SOB12003" s="20"/>
      <c r="SOC12003" s="20"/>
      <c r="SOD12003" s="20"/>
      <c r="SOE12003" s="20"/>
      <c r="SOF12003" s="20"/>
      <c r="SOG12003" s="20"/>
      <c r="SOH12003" s="20"/>
      <c r="SOI12003" s="20"/>
      <c r="SOJ12003" s="20"/>
      <c r="SOK12003" s="20"/>
      <c r="SOL12003" s="20"/>
      <c r="SOM12003" s="20"/>
      <c r="SON12003" s="20"/>
      <c r="SOO12003" s="20"/>
      <c r="SOP12003" s="20"/>
      <c r="SOQ12003" s="20"/>
      <c r="SOR12003" s="20"/>
      <c r="SOS12003" s="20"/>
      <c r="SOT12003" s="20"/>
      <c r="SOU12003" s="20"/>
      <c r="SOV12003" s="20"/>
      <c r="SOW12003" s="20"/>
      <c r="SOX12003" s="20"/>
      <c r="SOY12003" s="20"/>
      <c r="SOZ12003" s="20"/>
      <c r="SPA12003" s="20"/>
      <c r="SPB12003" s="20"/>
      <c r="SPC12003" s="20"/>
      <c r="SPD12003" s="20"/>
      <c r="SPE12003" s="20"/>
      <c r="SPF12003" s="20"/>
      <c r="SPG12003" s="20"/>
      <c r="SPH12003" s="20"/>
      <c r="SPI12003" s="20"/>
      <c r="SPJ12003" s="20"/>
      <c r="SPK12003" s="20"/>
      <c r="SPL12003" s="20"/>
      <c r="SPM12003" s="20"/>
      <c r="SPN12003" s="20"/>
      <c r="SPO12003" s="20"/>
      <c r="SPP12003" s="20"/>
      <c r="SPQ12003" s="20"/>
      <c r="SPR12003" s="20"/>
      <c r="SPS12003" s="20"/>
      <c r="SPT12003" s="20"/>
      <c r="SPU12003" s="20"/>
      <c r="SPV12003" s="20"/>
      <c r="SPW12003" s="20"/>
      <c r="SPX12003" s="20"/>
      <c r="SPY12003" s="20"/>
      <c r="SPZ12003" s="20"/>
      <c r="SQA12003" s="20"/>
      <c r="SQB12003" s="20"/>
      <c r="SQC12003" s="20"/>
      <c r="SQD12003" s="20"/>
      <c r="SQE12003" s="20"/>
      <c r="SQF12003" s="20"/>
      <c r="SQG12003" s="20"/>
      <c r="SQH12003" s="20"/>
      <c r="SQI12003" s="20"/>
      <c r="SQJ12003" s="20"/>
      <c r="SQK12003" s="20"/>
      <c r="SQL12003" s="20"/>
      <c r="SQM12003" s="20"/>
      <c r="SQN12003" s="20"/>
      <c r="SQO12003" s="20"/>
      <c r="SQP12003" s="20"/>
      <c r="SQQ12003" s="20"/>
      <c r="SQR12003" s="20"/>
      <c r="SQS12003" s="20"/>
      <c r="SQT12003" s="20"/>
      <c r="SQU12003" s="20"/>
      <c r="SQV12003" s="20"/>
      <c r="SQW12003" s="20"/>
      <c r="SQX12003" s="20"/>
      <c r="SQY12003" s="20"/>
      <c r="SQZ12003" s="20"/>
      <c r="SRA12003" s="20"/>
      <c r="SRB12003" s="20"/>
      <c r="SRC12003" s="20"/>
      <c r="SRD12003" s="20"/>
      <c r="SRE12003" s="20"/>
      <c r="SRF12003" s="20"/>
      <c r="SRG12003" s="20"/>
      <c r="SRH12003" s="20"/>
      <c r="SRI12003" s="20"/>
      <c r="SRJ12003" s="20"/>
      <c r="SRK12003" s="20"/>
      <c r="SRL12003" s="20"/>
      <c r="SRM12003" s="20"/>
      <c r="SRN12003" s="20"/>
      <c r="SRO12003" s="20"/>
      <c r="SRP12003" s="20"/>
      <c r="SRQ12003" s="20"/>
      <c r="SRR12003" s="20"/>
      <c r="SRS12003" s="20"/>
      <c r="SRT12003" s="20"/>
      <c r="SRU12003" s="20"/>
      <c r="SRV12003" s="20"/>
      <c r="SRW12003" s="20"/>
      <c r="SRX12003" s="20"/>
      <c r="SRY12003" s="20"/>
      <c r="SRZ12003" s="20"/>
      <c r="SSA12003" s="20"/>
      <c r="SSB12003" s="20"/>
      <c r="SSC12003" s="20"/>
      <c r="SSD12003" s="20"/>
      <c r="SSE12003" s="20"/>
      <c r="SSF12003" s="20"/>
      <c r="SSG12003" s="20"/>
      <c r="SSH12003" s="20"/>
      <c r="SSI12003" s="20"/>
      <c r="SSJ12003" s="20"/>
      <c r="SSK12003" s="20"/>
      <c r="SSL12003" s="20"/>
      <c r="SSM12003" s="20"/>
      <c r="SSN12003" s="20"/>
      <c r="SSO12003" s="20"/>
      <c r="SSP12003" s="20"/>
      <c r="SSQ12003" s="20"/>
      <c r="SSR12003" s="20"/>
      <c r="SSS12003" s="20"/>
      <c r="SST12003" s="20"/>
      <c r="SSU12003" s="20"/>
      <c r="SSV12003" s="20"/>
      <c r="SSW12003" s="20"/>
      <c r="SSX12003" s="20"/>
      <c r="SSY12003" s="20"/>
      <c r="SSZ12003" s="20"/>
      <c r="STA12003" s="20"/>
      <c r="STB12003" s="20"/>
      <c r="STC12003" s="20"/>
      <c r="STD12003" s="20"/>
      <c r="STE12003" s="20"/>
      <c r="STF12003" s="20"/>
      <c r="STG12003" s="20"/>
      <c r="STH12003" s="20"/>
      <c r="STI12003" s="20"/>
      <c r="STJ12003" s="20"/>
      <c r="STK12003" s="20"/>
      <c r="STL12003" s="20"/>
      <c r="STM12003" s="20"/>
      <c r="STN12003" s="20"/>
      <c r="STO12003" s="20"/>
      <c r="STP12003" s="20"/>
      <c r="STQ12003" s="20"/>
      <c r="STR12003" s="20"/>
      <c r="STS12003" s="20"/>
      <c r="STT12003" s="20"/>
      <c r="STU12003" s="20"/>
      <c r="STV12003" s="20"/>
      <c r="STW12003" s="20"/>
      <c r="STX12003" s="20"/>
      <c r="STY12003" s="20"/>
      <c r="STZ12003" s="20"/>
      <c r="SUA12003" s="20"/>
      <c r="SUB12003" s="20"/>
      <c r="SUC12003" s="20"/>
      <c r="SUD12003" s="20"/>
      <c r="SUE12003" s="20"/>
      <c r="SUF12003" s="20"/>
      <c r="SUG12003" s="20"/>
      <c r="SUH12003" s="20"/>
      <c r="SUI12003" s="20"/>
      <c r="SUJ12003" s="20"/>
      <c r="SUK12003" s="20"/>
      <c r="SUL12003" s="20"/>
      <c r="SUM12003" s="20"/>
      <c r="SUN12003" s="20"/>
      <c r="SUO12003" s="20"/>
      <c r="SUP12003" s="20"/>
      <c r="SUQ12003" s="20"/>
      <c r="SUR12003" s="20"/>
      <c r="SUS12003" s="20"/>
      <c r="SUT12003" s="20"/>
      <c r="SUU12003" s="20"/>
      <c r="SUV12003" s="20"/>
      <c r="SUW12003" s="20"/>
      <c r="SUX12003" s="20"/>
      <c r="SUY12003" s="20"/>
      <c r="SUZ12003" s="20"/>
      <c r="SVA12003" s="20"/>
      <c r="SVB12003" s="20"/>
      <c r="SVC12003" s="20"/>
      <c r="SVD12003" s="20"/>
      <c r="SVE12003" s="20"/>
      <c r="SVF12003" s="20"/>
      <c r="SVG12003" s="20"/>
      <c r="SVH12003" s="20"/>
      <c r="SVI12003" s="20"/>
      <c r="SVJ12003" s="20"/>
      <c r="SVK12003" s="20"/>
      <c r="SVL12003" s="20"/>
      <c r="SVM12003" s="20"/>
      <c r="SVN12003" s="20"/>
      <c r="SVO12003" s="20"/>
      <c r="SVP12003" s="20"/>
      <c r="SVQ12003" s="20"/>
      <c r="SVR12003" s="20"/>
      <c r="SVS12003" s="20"/>
      <c r="SVT12003" s="20"/>
      <c r="SVU12003" s="20"/>
      <c r="SVV12003" s="20"/>
      <c r="SVW12003" s="20"/>
      <c r="SVX12003" s="20"/>
      <c r="SVY12003" s="20"/>
      <c r="SVZ12003" s="20"/>
      <c r="SWA12003" s="20"/>
      <c r="SWB12003" s="20"/>
      <c r="SWC12003" s="20"/>
      <c r="SWD12003" s="20"/>
      <c r="SWE12003" s="20"/>
      <c r="SWF12003" s="20"/>
      <c r="SWG12003" s="20"/>
      <c r="SWH12003" s="20"/>
      <c r="SWI12003" s="20"/>
      <c r="SWJ12003" s="20"/>
      <c r="SWK12003" s="20"/>
      <c r="SWL12003" s="20"/>
      <c r="SWM12003" s="20"/>
      <c r="SWN12003" s="20"/>
      <c r="SWO12003" s="20"/>
      <c r="SWP12003" s="20"/>
      <c r="SWQ12003" s="20"/>
      <c r="SWR12003" s="20"/>
      <c r="SWS12003" s="20"/>
      <c r="SWT12003" s="20"/>
      <c r="SWU12003" s="20"/>
      <c r="SWV12003" s="20"/>
      <c r="SWW12003" s="20"/>
      <c r="SWX12003" s="20"/>
      <c r="SWY12003" s="20"/>
      <c r="SWZ12003" s="20"/>
      <c r="SXA12003" s="20"/>
      <c r="SXB12003" s="20"/>
      <c r="SXC12003" s="20"/>
      <c r="SXD12003" s="20"/>
      <c r="SXE12003" s="20"/>
      <c r="SXF12003" s="20"/>
      <c r="SXG12003" s="20"/>
      <c r="SXH12003" s="20"/>
      <c r="SXI12003" s="20"/>
      <c r="SXJ12003" s="20"/>
      <c r="SXK12003" s="20"/>
      <c r="SXL12003" s="20"/>
      <c r="SXM12003" s="20"/>
      <c r="SXN12003" s="20"/>
      <c r="SXO12003" s="20"/>
      <c r="SXP12003" s="20"/>
      <c r="SXQ12003" s="20"/>
      <c r="SXR12003" s="20"/>
      <c r="SXS12003" s="20"/>
      <c r="SXT12003" s="20"/>
      <c r="SXU12003" s="20"/>
      <c r="SXV12003" s="20"/>
      <c r="SXW12003" s="20"/>
      <c r="SXX12003" s="20"/>
      <c r="SXY12003" s="20"/>
      <c r="SXZ12003" s="20"/>
      <c r="SYA12003" s="20"/>
      <c r="SYB12003" s="20"/>
      <c r="SYC12003" s="20"/>
      <c r="SYD12003" s="20"/>
      <c r="SYE12003" s="20"/>
      <c r="SYF12003" s="20"/>
      <c r="SYG12003" s="20"/>
      <c r="SYH12003" s="20"/>
      <c r="SYI12003" s="20"/>
      <c r="SYJ12003" s="20"/>
      <c r="SYK12003" s="20"/>
      <c r="SYL12003" s="20"/>
      <c r="SYM12003" s="20"/>
      <c r="SYN12003" s="20"/>
      <c r="SYO12003" s="20"/>
      <c r="SYP12003" s="20"/>
      <c r="SYQ12003" s="20"/>
      <c r="SYR12003" s="20"/>
      <c r="SYS12003" s="20"/>
      <c r="SYT12003" s="20"/>
      <c r="SYU12003" s="20"/>
      <c r="SYV12003" s="20"/>
      <c r="SYW12003" s="20"/>
      <c r="SYX12003" s="20"/>
      <c r="SYY12003" s="20"/>
      <c r="SYZ12003" s="20"/>
      <c r="SZA12003" s="20"/>
      <c r="SZB12003" s="20"/>
      <c r="SZC12003" s="20"/>
      <c r="SZD12003" s="20"/>
      <c r="SZE12003" s="20"/>
      <c r="SZF12003" s="20"/>
      <c r="SZG12003" s="20"/>
      <c r="SZH12003" s="20"/>
      <c r="SZI12003" s="20"/>
      <c r="SZJ12003" s="20"/>
      <c r="SZK12003" s="20"/>
      <c r="SZL12003" s="20"/>
      <c r="SZM12003" s="20"/>
      <c r="SZN12003" s="20"/>
      <c r="SZO12003" s="20"/>
      <c r="SZP12003" s="20"/>
      <c r="SZQ12003" s="20"/>
      <c r="SZR12003" s="20"/>
      <c r="SZS12003" s="20"/>
      <c r="SZT12003" s="20"/>
      <c r="SZU12003" s="20"/>
      <c r="SZV12003" s="20"/>
      <c r="SZW12003" s="20"/>
      <c r="SZX12003" s="20"/>
      <c r="SZY12003" s="20"/>
      <c r="SZZ12003" s="20"/>
      <c r="TAA12003" s="20"/>
      <c r="TAB12003" s="20"/>
      <c r="TAC12003" s="20"/>
      <c r="TAD12003" s="20"/>
      <c r="TAE12003" s="20"/>
      <c r="TAF12003" s="20"/>
      <c r="TAG12003" s="20"/>
      <c r="TAH12003" s="20"/>
      <c r="TAI12003" s="20"/>
      <c r="TAJ12003" s="20"/>
      <c r="TAK12003" s="20"/>
      <c r="TAL12003" s="20"/>
      <c r="TAM12003" s="20"/>
      <c r="TAN12003" s="20"/>
      <c r="TAO12003" s="20"/>
      <c r="TAP12003" s="20"/>
      <c r="TAQ12003" s="20"/>
      <c r="TAR12003" s="20"/>
      <c r="TAS12003" s="20"/>
      <c r="TAT12003" s="20"/>
      <c r="TAU12003" s="20"/>
      <c r="TAV12003" s="20"/>
      <c r="TAW12003" s="20"/>
      <c r="TAX12003" s="20"/>
      <c r="TAY12003" s="20"/>
      <c r="TAZ12003" s="20"/>
      <c r="TBA12003" s="20"/>
      <c r="TBB12003" s="20"/>
      <c r="TBC12003" s="20"/>
      <c r="TBD12003" s="20"/>
      <c r="TBE12003" s="20"/>
      <c r="TBF12003" s="20"/>
      <c r="TBG12003" s="20"/>
      <c r="TBH12003" s="20"/>
      <c r="TBI12003" s="20"/>
      <c r="TBJ12003" s="20"/>
      <c r="TBK12003" s="20"/>
      <c r="TBL12003" s="20"/>
      <c r="TBM12003" s="20"/>
      <c r="TBN12003" s="20"/>
      <c r="TBO12003" s="20"/>
      <c r="TBP12003" s="20"/>
      <c r="TBQ12003" s="20"/>
      <c r="TBR12003" s="20"/>
      <c r="TBS12003" s="20"/>
      <c r="TBT12003" s="20"/>
      <c r="TBU12003" s="20"/>
      <c r="TBV12003" s="20"/>
      <c r="TBW12003" s="20"/>
      <c r="TBX12003" s="20"/>
      <c r="TBY12003" s="20"/>
      <c r="TBZ12003" s="20"/>
      <c r="TCA12003" s="20"/>
      <c r="TCB12003" s="20"/>
      <c r="TCC12003" s="20"/>
      <c r="TCD12003" s="20"/>
      <c r="TCE12003" s="20"/>
      <c r="TCF12003" s="20"/>
      <c r="TCG12003" s="20"/>
      <c r="TCH12003" s="20"/>
      <c r="TCI12003" s="20"/>
      <c r="TCJ12003" s="20"/>
      <c r="TCK12003" s="20"/>
      <c r="TCL12003" s="20"/>
      <c r="TCM12003" s="20"/>
      <c r="TCN12003" s="20"/>
      <c r="TCO12003" s="20"/>
      <c r="TCP12003" s="20"/>
      <c r="TCQ12003" s="20"/>
      <c r="TCR12003" s="20"/>
      <c r="TCS12003" s="20"/>
      <c r="TCT12003" s="20"/>
      <c r="TCU12003" s="20"/>
      <c r="TCV12003" s="20"/>
      <c r="TCW12003" s="20"/>
      <c r="TCX12003" s="20"/>
      <c r="TCY12003" s="20"/>
      <c r="TCZ12003" s="20"/>
      <c r="TDA12003" s="20"/>
      <c r="TDB12003" s="20"/>
      <c r="TDC12003" s="20"/>
      <c r="TDD12003" s="20"/>
      <c r="TDE12003" s="20"/>
      <c r="TDF12003" s="20"/>
      <c r="TDG12003" s="20"/>
      <c r="TDH12003" s="20"/>
      <c r="TDI12003" s="20"/>
      <c r="TDJ12003" s="20"/>
      <c r="TDK12003" s="20"/>
      <c r="TDL12003" s="20"/>
      <c r="TDM12003" s="20"/>
      <c r="TDN12003" s="20"/>
      <c r="TDO12003" s="20"/>
      <c r="TDP12003" s="20"/>
      <c r="TDQ12003" s="20"/>
      <c r="TDR12003" s="20"/>
      <c r="TDS12003" s="20"/>
      <c r="TDT12003" s="20"/>
      <c r="TDU12003" s="20"/>
      <c r="TDV12003" s="20"/>
      <c r="TDW12003" s="20"/>
      <c r="TDX12003" s="20"/>
      <c r="TDY12003" s="20"/>
      <c r="TDZ12003" s="20"/>
      <c r="TEA12003" s="20"/>
      <c r="TEB12003" s="20"/>
      <c r="TEC12003" s="20"/>
      <c r="TED12003" s="20"/>
      <c r="TEE12003" s="20"/>
      <c r="TEF12003" s="20"/>
      <c r="TEG12003" s="20"/>
      <c r="TEH12003" s="20"/>
      <c r="TEI12003" s="20"/>
      <c r="TEJ12003" s="20"/>
      <c r="TEK12003" s="20"/>
      <c r="TEL12003" s="20"/>
      <c r="TEM12003" s="20"/>
      <c r="TEN12003" s="20"/>
      <c r="TEO12003" s="20"/>
      <c r="TEP12003" s="20"/>
      <c r="TEQ12003" s="20"/>
      <c r="TER12003" s="20"/>
      <c r="TES12003" s="20"/>
      <c r="TET12003" s="20"/>
      <c r="TEU12003" s="20"/>
      <c r="TEV12003" s="20"/>
      <c r="TEW12003" s="20"/>
      <c r="TEX12003" s="20"/>
      <c r="TEY12003" s="20"/>
      <c r="TEZ12003" s="20"/>
      <c r="TFA12003" s="20"/>
      <c r="TFB12003" s="20"/>
      <c r="TFC12003" s="20"/>
      <c r="TFD12003" s="20"/>
      <c r="TFE12003" s="20"/>
      <c r="TFF12003" s="20"/>
      <c r="TFG12003" s="20"/>
      <c r="TFH12003" s="20"/>
      <c r="TFI12003" s="20"/>
      <c r="TFJ12003" s="20"/>
      <c r="TFK12003" s="20"/>
      <c r="TFL12003" s="20"/>
      <c r="TFM12003" s="20"/>
      <c r="TFN12003" s="20"/>
      <c r="TFO12003" s="20"/>
      <c r="TFP12003" s="20"/>
      <c r="TFQ12003" s="20"/>
      <c r="TFR12003" s="20"/>
      <c r="TFS12003" s="20"/>
      <c r="TFT12003" s="20"/>
      <c r="TFU12003" s="20"/>
      <c r="TFV12003" s="20"/>
      <c r="TFW12003" s="20"/>
      <c r="TFX12003" s="20"/>
      <c r="TFY12003" s="20"/>
      <c r="TFZ12003" s="20"/>
      <c r="TGA12003" s="20"/>
      <c r="TGB12003" s="20"/>
      <c r="TGC12003" s="20"/>
      <c r="TGD12003" s="20"/>
      <c r="TGE12003" s="20"/>
      <c r="TGF12003" s="20"/>
      <c r="TGG12003" s="20"/>
      <c r="TGH12003" s="20"/>
      <c r="TGI12003" s="20"/>
      <c r="TGJ12003" s="20"/>
      <c r="TGK12003" s="20"/>
      <c r="TGL12003" s="20"/>
      <c r="TGM12003" s="20"/>
      <c r="TGN12003" s="20"/>
      <c r="TGO12003" s="20"/>
      <c r="TGP12003" s="20"/>
      <c r="TGQ12003" s="20"/>
      <c r="TGR12003" s="20"/>
      <c r="TGS12003" s="20"/>
      <c r="TGT12003" s="20"/>
      <c r="TGU12003" s="20"/>
      <c r="TGV12003" s="20"/>
      <c r="TGW12003" s="20"/>
      <c r="TGX12003" s="20"/>
      <c r="TGY12003" s="20"/>
      <c r="TGZ12003" s="20"/>
      <c r="THA12003" s="20"/>
      <c r="THB12003" s="20"/>
      <c r="THC12003" s="20"/>
      <c r="THD12003" s="20"/>
      <c r="THE12003" s="20"/>
      <c r="THF12003" s="20"/>
      <c r="THG12003" s="20"/>
      <c r="THH12003" s="20"/>
      <c r="THI12003" s="20"/>
      <c r="THJ12003" s="20"/>
      <c r="THK12003" s="20"/>
      <c r="THL12003" s="20"/>
      <c r="THM12003" s="20"/>
      <c r="THN12003" s="20"/>
      <c r="THO12003" s="20"/>
      <c r="THP12003" s="20"/>
      <c r="THQ12003" s="20"/>
      <c r="THR12003" s="20"/>
      <c r="THS12003" s="20"/>
      <c r="THT12003" s="20"/>
      <c r="THU12003" s="20"/>
      <c r="THV12003" s="20"/>
      <c r="THW12003" s="20"/>
      <c r="THX12003" s="20"/>
      <c r="THY12003" s="20"/>
      <c r="THZ12003" s="20"/>
      <c r="TIA12003" s="20"/>
      <c r="TIB12003" s="20"/>
      <c r="TIC12003" s="20"/>
      <c r="TID12003" s="20"/>
      <c r="TIE12003" s="20"/>
      <c r="TIF12003" s="20"/>
      <c r="TIG12003" s="20"/>
      <c r="TIH12003" s="20"/>
      <c r="TII12003" s="20"/>
      <c r="TIJ12003" s="20"/>
      <c r="TIK12003" s="20"/>
      <c r="TIL12003" s="20"/>
      <c r="TIM12003" s="20"/>
      <c r="TIN12003" s="20"/>
      <c r="TIO12003" s="20"/>
      <c r="TIP12003" s="20"/>
      <c r="TIQ12003" s="20"/>
      <c r="TIR12003" s="20"/>
      <c r="TIS12003" s="20"/>
      <c r="TIT12003" s="20"/>
      <c r="TIU12003" s="20"/>
      <c r="TIV12003" s="20"/>
      <c r="TIW12003" s="20"/>
      <c r="TIX12003" s="20"/>
      <c r="TIY12003" s="20"/>
      <c r="TIZ12003" s="20"/>
      <c r="TJA12003" s="20"/>
      <c r="TJB12003" s="20"/>
      <c r="TJC12003" s="20"/>
      <c r="TJD12003" s="20"/>
      <c r="TJE12003" s="20"/>
      <c r="TJF12003" s="20"/>
      <c r="TJG12003" s="20"/>
      <c r="TJH12003" s="20"/>
      <c r="TJI12003" s="20"/>
      <c r="TJJ12003" s="20"/>
      <c r="TJK12003" s="20"/>
      <c r="TJL12003" s="20"/>
      <c r="TJM12003" s="20"/>
      <c r="TJN12003" s="20"/>
      <c r="TJO12003" s="20"/>
      <c r="TJP12003" s="20"/>
      <c r="TJQ12003" s="20"/>
      <c r="TJR12003" s="20"/>
      <c r="TJS12003" s="20"/>
      <c r="TJT12003" s="20"/>
      <c r="TJU12003" s="20"/>
      <c r="TJV12003" s="20"/>
      <c r="TJW12003" s="20"/>
      <c r="TJX12003" s="20"/>
      <c r="TJY12003" s="20"/>
      <c r="TJZ12003" s="20"/>
      <c r="TKA12003" s="20"/>
      <c r="TKB12003" s="20"/>
      <c r="TKC12003" s="20"/>
      <c r="TKD12003" s="20"/>
      <c r="TKE12003" s="20"/>
      <c r="TKF12003" s="20"/>
      <c r="TKG12003" s="20"/>
      <c r="TKH12003" s="20"/>
      <c r="TKI12003" s="20"/>
      <c r="TKJ12003" s="20"/>
      <c r="TKK12003" s="20"/>
      <c r="TKL12003" s="20"/>
      <c r="TKM12003" s="20"/>
      <c r="TKN12003" s="20"/>
      <c r="TKO12003" s="20"/>
      <c r="TKP12003" s="20"/>
      <c r="TKQ12003" s="20"/>
      <c r="TKR12003" s="20"/>
      <c r="TKS12003" s="20"/>
      <c r="TKT12003" s="20"/>
      <c r="TKU12003" s="20"/>
      <c r="TKV12003" s="20"/>
      <c r="TKW12003" s="20"/>
      <c r="TKX12003" s="20"/>
      <c r="TKY12003" s="20"/>
      <c r="TKZ12003" s="20"/>
      <c r="TLA12003" s="20"/>
      <c r="TLB12003" s="20"/>
      <c r="TLC12003" s="20"/>
      <c r="TLD12003" s="20"/>
      <c r="TLE12003" s="20"/>
      <c r="TLF12003" s="20"/>
      <c r="TLG12003" s="20"/>
      <c r="TLH12003" s="20"/>
      <c r="TLI12003" s="20"/>
      <c r="TLJ12003" s="20"/>
      <c r="TLK12003" s="20"/>
      <c r="TLL12003" s="20"/>
      <c r="TLM12003" s="20"/>
      <c r="TLN12003" s="20"/>
      <c r="TLO12003" s="20"/>
      <c r="TLP12003" s="20"/>
      <c r="TLQ12003" s="20"/>
      <c r="TLR12003" s="20"/>
      <c r="TLS12003" s="20"/>
      <c r="TLT12003" s="20"/>
      <c r="TLU12003" s="20"/>
      <c r="TLV12003" s="20"/>
      <c r="TLW12003" s="20"/>
      <c r="TLX12003" s="20"/>
      <c r="TLY12003" s="20"/>
      <c r="TLZ12003" s="20"/>
      <c r="TMA12003" s="20"/>
      <c r="TMB12003" s="20"/>
      <c r="TMC12003" s="20"/>
      <c r="TMD12003" s="20"/>
      <c r="TME12003" s="20"/>
      <c r="TMF12003" s="20"/>
      <c r="TMG12003" s="20"/>
      <c r="TMH12003" s="20"/>
      <c r="TMI12003" s="20"/>
      <c r="TMJ12003" s="20"/>
      <c r="TMK12003" s="20"/>
      <c r="TML12003" s="20"/>
      <c r="TMM12003" s="20"/>
      <c r="TMN12003" s="20"/>
      <c r="TMO12003" s="20"/>
      <c r="TMP12003" s="20"/>
      <c r="TMQ12003" s="20"/>
      <c r="TMR12003" s="20"/>
      <c r="TMS12003" s="20"/>
      <c r="TMT12003" s="20"/>
      <c r="TMU12003" s="20"/>
      <c r="TMV12003" s="20"/>
      <c r="TMW12003" s="20"/>
      <c r="TMX12003" s="20"/>
      <c r="TMY12003" s="20"/>
      <c r="TMZ12003" s="20"/>
      <c r="TNA12003" s="20"/>
      <c r="TNB12003" s="20"/>
      <c r="TNC12003" s="20"/>
      <c r="TND12003" s="20"/>
      <c r="TNE12003" s="20"/>
      <c r="TNF12003" s="20"/>
      <c r="TNG12003" s="20"/>
      <c r="TNH12003" s="20"/>
      <c r="TNI12003" s="20"/>
      <c r="TNJ12003" s="20"/>
      <c r="TNK12003" s="20"/>
      <c r="TNL12003" s="20"/>
      <c r="TNM12003" s="20"/>
      <c r="TNN12003" s="20"/>
      <c r="TNO12003" s="20"/>
      <c r="TNP12003" s="20"/>
      <c r="TNQ12003" s="20"/>
      <c r="TNR12003" s="20"/>
      <c r="TNS12003" s="20"/>
      <c r="TNT12003" s="20"/>
      <c r="TNU12003" s="20"/>
      <c r="TNV12003" s="20"/>
      <c r="TNW12003" s="20"/>
      <c r="TNX12003" s="20"/>
      <c r="TNY12003" s="20"/>
      <c r="TNZ12003" s="20"/>
      <c r="TOA12003" s="20"/>
      <c r="TOB12003" s="20"/>
      <c r="TOC12003" s="20"/>
      <c r="TOD12003" s="20"/>
      <c r="TOE12003" s="20"/>
      <c r="TOF12003" s="20"/>
      <c r="TOG12003" s="20"/>
      <c r="TOH12003" s="20"/>
      <c r="TOI12003" s="20"/>
      <c r="TOJ12003" s="20"/>
      <c r="TOK12003" s="20"/>
      <c r="TOL12003" s="20"/>
      <c r="TOM12003" s="20"/>
      <c r="TON12003" s="20"/>
      <c r="TOO12003" s="20"/>
      <c r="TOP12003" s="20"/>
      <c r="TOQ12003" s="20"/>
      <c r="TOR12003" s="20"/>
      <c r="TOS12003" s="20"/>
      <c r="TOT12003" s="20"/>
      <c r="TOU12003" s="20"/>
      <c r="TOV12003" s="20"/>
      <c r="TOW12003" s="20"/>
      <c r="TOX12003" s="20"/>
      <c r="TOY12003" s="20"/>
      <c r="TOZ12003" s="20"/>
      <c r="TPA12003" s="20"/>
      <c r="TPB12003" s="20"/>
      <c r="TPC12003" s="20"/>
      <c r="TPD12003" s="20"/>
      <c r="TPE12003" s="20"/>
      <c r="TPF12003" s="20"/>
      <c r="TPG12003" s="20"/>
      <c r="TPH12003" s="20"/>
      <c r="TPI12003" s="20"/>
      <c r="TPJ12003" s="20"/>
      <c r="TPK12003" s="20"/>
      <c r="TPL12003" s="20"/>
      <c r="TPM12003" s="20"/>
      <c r="TPN12003" s="20"/>
      <c r="TPO12003" s="20"/>
      <c r="TPP12003" s="20"/>
      <c r="TPQ12003" s="20"/>
      <c r="TPR12003" s="20"/>
      <c r="TPS12003" s="20"/>
      <c r="TPT12003" s="20"/>
      <c r="TPU12003" s="20"/>
      <c r="TPV12003" s="20"/>
      <c r="TPW12003" s="20"/>
      <c r="TPX12003" s="20"/>
      <c r="TPY12003" s="20"/>
      <c r="TPZ12003" s="20"/>
      <c r="TQA12003" s="20"/>
      <c r="TQB12003" s="20"/>
      <c r="TQC12003" s="20"/>
      <c r="TQD12003" s="20"/>
      <c r="TQE12003" s="20"/>
      <c r="TQF12003" s="20"/>
      <c r="TQG12003" s="20"/>
      <c r="TQH12003" s="20"/>
      <c r="TQI12003" s="20"/>
      <c r="TQJ12003" s="20"/>
      <c r="TQK12003" s="20"/>
      <c r="TQL12003" s="20"/>
      <c r="TQM12003" s="20"/>
      <c r="TQN12003" s="20"/>
      <c r="TQO12003" s="20"/>
      <c r="TQP12003" s="20"/>
      <c r="TQQ12003" s="20"/>
      <c r="TQR12003" s="20"/>
      <c r="TQS12003" s="20"/>
      <c r="TQT12003" s="20"/>
      <c r="TQU12003" s="20"/>
      <c r="TQV12003" s="20"/>
      <c r="TQW12003" s="20"/>
      <c r="TQX12003" s="20"/>
      <c r="TQY12003" s="20"/>
      <c r="TQZ12003" s="20"/>
      <c r="TRA12003" s="20"/>
      <c r="TRB12003" s="20"/>
      <c r="TRC12003" s="20"/>
      <c r="TRD12003" s="20"/>
      <c r="TRE12003" s="20"/>
      <c r="TRF12003" s="20"/>
      <c r="TRG12003" s="20"/>
      <c r="TRH12003" s="20"/>
      <c r="TRI12003" s="20"/>
      <c r="TRJ12003" s="20"/>
      <c r="TRK12003" s="20"/>
      <c r="TRL12003" s="20"/>
      <c r="TRM12003" s="20"/>
      <c r="TRN12003" s="20"/>
      <c r="TRO12003" s="20"/>
      <c r="TRP12003" s="20"/>
      <c r="TRQ12003" s="20"/>
      <c r="TRR12003" s="20"/>
      <c r="TRS12003" s="20"/>
      <c r="TRT12003" s="20"/>
      <c r="TRU12003" s="20"/>
      <c r="TRV12003" s="20"/>
      <c r="TRW12003" s="20"/>
      <c r="TRX12003" s="20"/>
      <c r="TRY12003" s="20"/>
      <c r="TRZ12003" s="20"/>
      <c r="TSA12003" s="20"/>
      <c r="TSB12003" s="20"/>
      <c r="TSC12003" s="20"/>
      <c r="TSD12003" s="20"/>
      <c r="TSE12003" s="20"/>
      <c r="TSF12003" s="20"/>
      <c r="TSG12003" s="20"/>
      <c r="TSH12003" s="20"/>
      <c r="TSI12003" s="20"/>
      <c r="TSJ12003" s="20"/>
      <c r="TSK12003" s="20"/>
      <c r="TSL12003" s="20"/>
      <c r="TSM12003" s="20"/>
      <c r="TSN12003" s="20"/>
      <c r="TSO12003" s="20"/>
      <c r="TSP12003" s="20"/>
      <c r="TSQ12003" s="20"/>
      <c r="TSR12003" s="20"/>
      <c r="TSS12003" s="20"/>
      <c r="TST12003" s="20"/>
      <c r="TSU12003" s="20"/>
      <c r="TSV12003" s="20"/>
      <c r="TSW12003" s="20"/>
      <c r="TSX12003" s="20"/>
      <c r="TSY12003" s="20"/>
      <c r="TSZ12003" s="20"/>
      <c r="TTA12003" s="20"/>
      <c r="TTB12003" s="20"/>
      <c r="TTC12003" s="20"/>
      <c r="TTD12003" s="20"/>
      <c r="TTE12003" s="20"/>
      <c r="TTF12003" s="20"/>
      <c r="TTG12003" s="20"/>
      <c r="TTH12003" s="20"/>
      <c r="TTI12003" s="20"/>
      <c r="TTJ12003" s="20"/>
      <c r="TTK12003" s="20"/>
      <c r="TTL12003" s="20"/>
      <c r="TTM12003" s="20"/>
      <c r="TTN12003" s="20"/>
      <c r="TTO12003" s="20"/>
      <c r="TTP12003" s="20"/>
      <c r="TTQ12003" s="20"/>
      <c r="TTR12003" s="20"/>
      <c r="TTS12003" s="20"/>
      <c r="TTT12003" s="20"/>
      <c r="TTU12003" s="20"/>
      <c r="TTV12003" s="20"/>
      <c r="TTW12003" s="20"/>
      <c r="TTX12003" s="20"/>
      <c r="TTY12003" s="20"/>
      <c r="TTZ12003" s="20"/>
      <c r="TUA12003" s="20"/>
      <c r="TUB12003" s="20"/>
      <c r="TUC12003" s="20"/>
      <c r="TUD12003" s="20"/>
      <c r="TUE12003" s="20"/>
      <c r="TUF12003" s="20"/>
      <c r="TUG12003" s="20"/>
      <c r="TUH12003" s="20"/>
      <c r="TUI12003" s="20"/>
      <c r="TUJ12003" s="20"/>
      <c r="TUK12003" s="20"/>
      <c r="TUL12003" s="20"/>
      <c r="TUM12003" s="20"/>
      <c r="TUN12003" s="20"/>
      <c r="TUO12003" s="20"/>
      <c r="TUP12003" s="20"/>
      <c r="TUQ12003" s="20"/>
      <c r="TUR12003" s="20"/>
      <c r="TUS12003" s="20"/>
      <c r="TUT12003" s="20"/>
      <c r="TUU12003" s="20"/>
      <c r="TUV12003" s="20"/>
      <c r="TUW12003" s="20"/>
      <c r="TUX12003" s="20"/>
      <c r="TUY12003" s="20"/>
      <c r="TUZ12003" s="20"/>
      <c r="TVA12003" s="20"/>
      <c r="TVB12003" s="20"/>
      <c r="TVC12003" s="20"/>
      <c r="TVD12003" s="20"/>
      <c r="TVE12003" s="20"/>
      <c r="TVF12003" s="20"/>
      <c r="TVG12003" s="20"/>
      <c r="TVH12003" s="20"/>
      <c r="TVI12003" s="20"/>
      <c r="TVJ12003" s="20"/>
      <c r="TVK12003" s="20"/>
      <c r="TVL12003" s="20"/>
      <c r="TVM12003" s="20"/>
      <c r="TVN12003" s="20"/>
      <c r="TVO12003" s="20"/>
      <c r="TVP12003" s="20"/>
      <c r="TVQ12003" s="20"/>
      <c r="TVR12003" s="20"/>
      <c r="TVS12003" s="20"/>
      <c r="TVT12003" s="20"/>
      <c r="TVU12003" s="20"/>
      <c r="TVV12003" s="20"/>
      <c r="TVW12003" s="20"/>
      <c r="TVX12003" s="20"/>
      <c r="TVY12003" s="20"/>
      <c r="TVZ12003" s="20"/>
      <c r="TWA12003" s="20"/>
      <c r="TWB12003" s="20"/>
      <c r="TWC12003" s="20"/>
      <c r="TWD12003" s="20"/>
      <c r="TWE12003" s="20"/>
      <c r="TWF12003" s="20"/>
      <c r="TWG12003" s="20"/>
      <c r="TWH12003" s="20"/>
      <c r="TWI12003" s="20"/>
      <c r="TWJ12003" s="20"/>
      <c r="TWK12003" s="20"/>
      <c r="TWL12003" s="20"/>
      <c r="TWM12003" s="20"/>
      <c r="TWN12003" s="20"/>
      <c r="TWO12003" s="20"/>
      <c r="TWP12003" s="20"/>
      <c r="TWQ12003" s="20"/>
      <c r="TWR12003" s="20"/>
      <c r="TWS12003" s="20"/>
      <c r="TWT12003" s="20"/>
      <c r="TWU12003" s="20"/>
      <c r="TWV12003" s="20"/>
      <c r="TWW12003" s="20"/>
      <c r="TWX12003" s="20"/>
      <c r="TWY12003" s="20"/>
      <c r="TWZ12003" s="20"/>
      <c r="TXA12003" s="20"/>
      <c r="TXB12003" s="20"/>
      <c r="TXC12003" s="20"/>
      <c r="TXD12003" s="20"/>
      <c r="TXE12003" s="20"/>
      <c r="TXF12003" s="20"/>
      <c r="TXG12003" s="20"/>
      <c r="TXH12003" s="20"/>
      <c r="TXI12003" s="20"/>
      <c r="TXJ12003" s="20"/>
      <c r="TXK12003" s="20"/>
      <c r="TXL12003" s="20"/>
      <c r="TXM12003" s="20"/>
      <c r="TXN12003" s="20"/>
      <c r="TXO12003" s="20"/>
      <c r="TXP12003" s="20"/>
      <c r="TXQ12003" s="20"/>
      <c r="TXR12003" s="20"/>
      <c r="TXS12003" s="20"/>
      <c r="TXT12003" s="20"/>
      <c r="TXU12003" s="20"/>
      <c r="TXV12003" s="20"/>
      <c r="TXW12003" s="20"/>
      <c r="TXX12003" s="20"/>
      <c r="TXY12003" s="20"/>
      <c r="TXZ12003" s="20"/>
      <c r="TYA12003" s="20"/>
      <c r="TYB12003" s="20"/>
      <c r="TYC12003" s="20"/>
      <c r="TYD12003" s="20"/>
      <c r="TYE12003" s="20"/>
      <c r="TYF12003" s="20"/>
      <c r="TYG12003" s="20"/>
      <c r="TYH12003" s="20"/>
      <c r="TYI12003" s="20"/>
      <c r="TYJ12003" s="20"/>
      <c r="TYK12003" s="20"/>
      <c r="TYL12003" s="20"/>
      <c r="TYM12003" s="20"/>
      <c r="TYN12003" s="20"/>
      <c r="TYO12003" s="20"/>
      <c r="TYP12003" s="20"/>
      <c r="TYQ12003" s="20"/>
      <c r="TYR12003" s="20"/>
      <c r="TYS12003" s="20"/>
      <c r="TYT12003" s="20"/>
      <c r="TYU12003" s="20"/>
      <c r="TYV12003" s="20"/>
      <c r="TYW12003" s="20"/>
      <c r="TYX12003" s="20"/>
      <c r="TYY12003" s="20"/>
      <c r="TYZ12003" s="20"/>
      <c r="TZA12003" s="20"/>
      <c r="TZB12003" s="20"/>
      <c r="TZC12003" s="20"/>
      <c r="TZD12003" s="20"/>
      <c r="TZE12003" s="20"/>
      <c r="TZF12003" s="20"/>
      <c r="TZG12003" s="20"/>
      <c r="TZH12003" s="20"/>
      <c r="TZI12003" s="20"/>
      <c r="TZJ12003" s="20"/>
      <c r="TZK12003" s="20"/>
      <c r="TZL12003" s="20"/>
      <c r="TZM12003" s="20"/>
      <c r="TZN12003" s="20"/>
      <c r="TZO12003" s="20"/>
      <c r="TZP12003" s="20"/>
      <c r="TZQ12003" s="20"/>
      <c r="TZR12003" s="20"/>
      <c r="TZS12003" s="20"/>
      <c r="TZT12003" s="20"/>
      <c r="TZU12003" s="20"/>
      <c r="TZV12003" s="20"/>
      <c r="TZW12003" s="20"/>
      <c r="TZX12003" s="20"/>
      <c r="TZY12003" s="20"/>
      <c r="TZZ12003" s="20"/>
      <c r="UAA12003" s="20"/>
      <c r="UAB12003" s="20"/>
      <c r="UAC12003" s="20"/>
      <c r="UAD12003" s="20"/>
      <c r="UAE12003" s="20"/>
      <c r="UAF12003" s="20"/>
      <c r="UAG12003" s="20"/>
      <c r="UAH12003" s="20"/>
      <c r="UAI12003" s="20"/>
      <c r="UAJ12003" s="20"/>
      <c r="UAK12003" s="20"/>
      <c r="UAL12003" s="20"/>
      <c r="UAM12003" s="20"/>
      <c r="UAN12003" s="20"/>
      <c r="UAO12003" s="20"/>
      <c r="UAP12003" s="20"/>
      <c r="UAQ12003" s="20"/>
      <c r="UAR12003" s="20"/>
      <c r="UAS12003" s="20"/>
      <c r="UAT12003" s="20"/>
      <c r="UAU12003" s="20"/>
      <c r="UAV12003" s="20"/>
      <c r="UAW12003" s="20"/>
      <c r="UAX12003" s="20"/>
      <c r="UAY12003" s="20"/>
      <c r="UAZ12003" s="20"/>
      <c r="UBA12003" s="20"/>
      <c r="UBB12003" s="20"/>
      <c r="UBC12003" s="20"/>
      <c r="UBD12003" s="20"/>
      <c r="UBE12003" s="20"/>
      <c r="UBF12003" s="20"/>
      <c r="UBG12003" s="20"/>
      <c r="UBH12003" s="20"/>
      <c r="UBI12003" s="20"/>
      <c r="UBJ12003" s="20"/>
      <c r="UBK12003" s="20"/>
      <c r="UBL12003" s="20"/>
      <c r="UBM12003" s="20"/>
      <c r="UBN12003" s="20"/>
      <c r="UBO12003" s="20"/>
      <c r="UBP12003" s="20"/>
      <c r="UBQ12003" s="20"/>
      <c r="UBR12003" s="20"/>
      <c r="UBS12003" s="20"/>
      <c r="UBT12003" s="20"/>
      <c r="UBU12003" s="20"/>
      <c r="UBV12003" s="20"/>
      <c r="UBW12003" s="20"/>
      <c r="UBX12003" s="20"/>
      <c r="UBY12003" s="20"/>
      <c r="UBZ12003" s="20"/>
      <c r="UCA12003" s="20"/>
      <c r="UCB12003" s="20"/>
      <c r="UCC12003" s="20"/>
      <c r="UCD12003" s="20"/>
      <c r="UCE12003" s="20"/>
      <c r="UCF12003" s="20"/>
      <c r="UCG12003" s="20"/>
      <c r="UCH12003" s="20"/>
      <c r="UCI12003" s="20"/>
      <c r="UCJ12003" s="20"/>
      <c r="UCK12003" s="20"/>
      <c r="UCL12003" s="20"/>
      <c r="UCM12003" s="20"/>
      <c r="UCN12003" s="20"/>
      <c r="UCO12003" s="20"/>
      <c r="UCP12003" s="20"/>
      <c r="UCQ12003" s="20"/>
      <c r="UCR12003" s="20"/>
      <c r="UCS12003" s="20"/>
      <c r="UCT12003" s="20"/>
      <c r="UCU12003" s="20"/>
      <c r="UCV12003" s="20"/>
      <c r="UCW12003" s="20"/>
      <c r="UCX12003" s="20"/>
      <c r="UCY12003" s="20"/>
      <c r="UCZ12003" s="20"/>
      <c r="UDA12003" s="20"/>
      <c r="UDB12003" s="20"/>
      <c r="UDC12003" s="20"/>
      <c r="UDD12003" s="20"/>
      <c r="UDE12003" s="20"/>
      <c r="UDF12003" s="20"/>
      <c r="UDG12003" s="20"/>
      <c r="UDH12003" s="20"/>
      <c r="UDI12003" s="20"/>
      <c r="UDJ12003" s="20"/>
      <c r="UDK12003" s="20"/>
      <c r="UDL12003" s="20"/>
      <c r="UDM12003" s="20"/>
      <c r="UDN12003" s="20"/>
      <c r="UDO12003" s="20"/>
      <c r="UDP12003" s="20"/>
      <c r="UDQ12003" s="20"/>
      <c r="UDR12003" s="20"/>
      <c r="UDS12003" s="20"/>
      <c r="UDT12003" s="20"/>
      <c r="UDU12003" s="20"/>
      <c r="UDV12003" s="20"/>
      <c r="UDW12003" s="20"/>
      <c r="UDX12003" s="20"/>
      <c r="UDY12003" s="20"/>
      <c r="UDZ12003" s="20"/>
      <c r="UEA12003" s="20"/>
      <c r="UEB12003" s="20"/>
      <c r="UEC12003" s="20"/>
      <c r="UED12003" s="20"/>
      <c r="UEE12003" s="20"/>
      <c r="UEF12003" s="20"/>
      <c r="UEG12003" s="20"/>
      <c r="UEH12003" s="20"/>
      <c r="UEI12003" s="20"/>
      <c r="UEJ12003" s="20"/>
      <c r="UEK12003" s="20"/>
      <c r="UEL12003" s="20"/>
      <c r="UEM12003" s="20"/>
      <c r="UEN12003" s="20"/>
      <c r="UEO12003" s="20"/>
      <c r="UEP12003" s="20"/>
      <c r="UEQ12003" s="20"/>
      <c r="UER12003" s="20"/>
      <c r="UES12003" s="20"/>
      <c r="UET12003" s="20"/>
      <c r="UEU12003" s="20"/>
      <c r="UEV12003" s="20"/>
      <c r="UEW12003" s="20"/>
      <c r="UEX12003" s="20"/>
      <c r="UEY12003" s="20"/>
      <c r="UEZ12003" s="20"/>
      <c r="UFA12003" s="20"/>
      <c r="UFB12003" s="20"/>
      <c r="UFC12003" s="20"/>
      <c r="UFD12003" s="20"/>
      <c r="UFE12003" s="20"/>
      <c r="UFF12003" s="20"/>
      <c r="UFG12003" s="20"/>
      <c r="UFH12003" s="20"/>
      <c r="UFI12003" s="20"/>
      <c r="UFJ12003" s="20"/>
      <c r="UFK12003" s="20"/>
      <c r="UFL12003" s="20"/>
      <c r="UFM12003" s="20"/>
      <c r="UFN12003" s="20"/>
      <c r="UFO12003" s="20"/>
      <c r="UFP12003" s="20"/>
      <c r="UFQ12003" s="20"/>
      <c r="UFR12003" s="20"/>
      <c r="UFS12003" s="20"/>
      <c r="UFT12003" s="20"/>
      <c r="UFU12003" s="20"/>
      <c r="UFV12003" s="20"/>
      <c r="UFW12003" s="20"/>
      <c r="UFX12003" s="20"/>
      <c r="UFY12003" s="20"/>
      <c r="UFZ12003" s="20"/>
      <c r="UGA12003" s="20"/>
      <c r="UGB12003" s="20"/>
      <c r="UGC12003" s="20"/>
      <c r="UGD12003" s="20"/>
      <c r="UGE12003" s="20"/>
      <c r="UGF12003" s="20"/>
      <c r="UGG12003" s="20"/>
      <c r="UGH12003" s="20"/>
      <c r="UGI12003" s="20"/>
      <c r="UGJ12003" s="20"/>
      <c r="UGK12003" s="20"/>
      <c r="UGL12003" s="20"/>
      <c r="UGM12003" s="20"/>
      <c r="UGN12003" s="20"/>
      <c r="UGO12003" s="20"/>
      <c r="UGP12003" s="20"/>
      <c r="UGQ12003" s="20"/>
      <c r="UGR12003" s="20"/>
      <c r="UGS12003" s="20"/>
      <c r="UGT12003" s="20"/>
      <c r="UGU12003" s="20"/>
      <c r="UGV12003" s="20"/>
      <c r="UGW12003" s="20"/>
      <c r="UGX12003" s="20"/>
      <c r="UGY12003" s="20"/>
      <c r="UGZ12003" s="20"/>
      <c r="UHA12003" s="20"/>
      <c r="UHB12003" s="20"/>
      <c r="UHC12003" s="20"/>
      <c r="UHD12003" s="20"/>
      <c r="UHE12003" s="20"/>
      <c r="UHF12003" s="20"/>
      <c r="UHG12003" s="20"/>
      <c r="UHH12003" s="20"/>
      <c r="UHI12003" s="20"/>
      <c r="UHJ12003" s="20"/>
      <c r="UHK12003" s="20"/>
      <c r="UHL12003" s="20"/>
      <c r="UHM12003" s="20"/>
      <c r="UHN12003" s="20"/>
      <c r="UHO12003" s="20"/>
      <c r="UHP12003" s="20"/>
      <c r="UHQ12003" s="20"/>
      <c r="UHR12003" s="20"/>
      <c r="UHS12003" s="20"/>
      <c r="UHT12003" s="20"/>
      <c r="UHU12003" s="20"/>
      <c r="UHV12003" s="20"/>
      <c r="UHW12003" s="20"/>
      <c r="UHX12003" s="20"/>
      <c r="UHY12003" s="20"/>
      <c r="UHZ12003" s="20"/>
      <c r="UIA12003" s="20"/>
      <c r="UIB12003" s="20"/>
      <c r="UIC12003" s="20"/>
      <c r="UID12003" s="20"/>
      <c r="UIE12003" s="20"/>
      <c r="UIF12003" s="20"/>
      <c r="UIG12003" s="20"/>
      <c r="UIH12003" s="20"/>
      <c r="UII12003" s="20"/>
      <c r="UIJ12003" s="20"/>
      <c r="UIK12003" s="20"/>
      <c r="UIL12003" s="20"/>
      <c r="UIM12003" s="20"/>
      <c r="UIN12003" s="20"/>
      <c r="UIO12003" s="20"/>
      <c r="UIP12003" s="20"/>
      <c r="UIQ12003" s="20"/>
      <c r="UIR12003" s="20"/>
      <c r="UIS12003" s="20"/>
      <c r="UIT12003" s="20"/>
      <c r="UIU12003" s="20"/>
      <c r="UIV12003" s="20"/>
      <c r="UIW12003" s="20"/>
      <c r="UIX12003" s="20"/>
      <c r="UIY12003" s="20"/>
      <c r="UIZ12003" s="20"/>
      <c r="UJA12003" s="20"/>
      <c r="UJB12003" s="20"/>
      <c r="UJC12003" s="20"/>
      <c r="UJD12003" s="20"/>
      <c r="UJE12003" s="20"/>
      <c r="UJF12003" s="20"/>
      <c r="UJG12003" s="20"/>
      <c r="UJH12003" s="20"/>
      <c r="UJI12003" s="20"/>
      <c r="UJJ12003" s="20"/>
      <c r="UJK12003" s="20"/>
      <c r="UJL12003" s="20"/>
      <c r="UJM12003" s="20"/>
      <c r="UJN12003" s="20"/>
      <c r="UJO12003" s="20"/>
      <c r="UJP12003" s="20"/>
      <c r="UJQ12003" s="20"/>
      <c r="UJR12003" s="20"/>
      <c r="UJS12003" s="20"/>
      <c r="UJT12003" s="20"/>
      <c r="UJU12003" s="20"/>
      <c r="UJV12003" s="20"/>
      <c r="UJW12003" s="20"/>
      <c r="UJX12003" s="20"/>
      <c r="UJY12003" s="20"/>
      <c r="UJZ12003" s="20"/>
      <c r="UKA12003" s="20"/>
      <c r="UKB12003" s="20"/>
      <c r="UKC12003" s="20"/>
      <c r="UKD12003" s="20"/>
      <c r="UKE12003" s="20"/>
      <c r="UKF12003" s="20"/>
      <c r="UKG12003" s="20"/>
      <c r="UKH12003" s="20"/>
      <c r="UKI12003" s="20"/>
      <c r="UKJ12003" s="20"/>
      <c r="UKK12003" s="20"/>
      <c r="UKL12003" s="20"/>
      <c r="UKM12003" s="20"/>
      <c r="UKN12003" s="20"/>
      <c r="UKO12003" s="20"/>
      <c r="UKP12003" s="20"/>
      <c r="UKQ12003" s="20"/>
      <c r="UKR12003" s="20"/>
      <c r="UKS12003" s="20"/>
      <c r="UKT12003" s="20"/>
      <c r="UKU12003" s="20"/>
      <c r="UKV12003" s="20"/>
      <c r="UKW12003" s="20"/>
      <c r="UKX12003" s="20"/>
      <c r="UKY12003" s="20"/>
      <c r="UKZ12003" s="20"/>
      <c r="ULA12003" s="20"/>
      <c r="ULB12003" s="20"/>
      <c r="ULC12003" s="20"/>
      <c r="ULD12003" s="20"/>
      <c r="ULE12003" s="20"/>
      <c r="ULF12003" s="20"/>
      <c r="ULG12003" s="20"/>
      <c r="ULH12003" s="20"/>
      <c r="ULI12003" s="20"/>
      <c r="ULJ12003" s="20"/>
      <c r="ULK12003" s="20"/>
      <c r="ULL12003" s="20"/>
      <c r="ULM12003" s="20"/>
      <c r="ULN12003" s="20"/>
      <c r="ULO12003" s="20"/>
      <c r="ULP12003" s="20"/>
      <c r="ULQ12003" s="20"/>
      <c r="ULR12003" s="20"/>
      <c r="ULS12003" s="20"/>
      <c r="ULT12003" s="20"/>
      <c r="ULU12003" s="20"/>
      <c r="ULV12003" s="20"/>
      <c r="ULW12003" s="20"/>
      <c r="ULX12003" s="20"/>
      <c r="ULY12003" s="20"/>
      <c r="ULZ12003" s="20"/>
      <c r="UMA12003" s="20"/>
      <c r="UMB12003" s="20"/>
      <c r="UMC12003" s="20"/>
      <c r="UMD12003" s="20"/>
      <c r="UME12003" s="20"/>
      <c r="UMF12003" s="20"/>
      <c r="UMG12003" s="20"/>
      <c r="UMH12003" s="20"/>
      <c r="UMI12003" s="20"/>
      <c r="UMJ12003" s="20"/>
      <c r="UMK12003" s="20"/>
      <c r="UML12003" s="20"/>
      <c r="UMM12003" s="20"/>
      <c r="UMN12003" s="20"/>
      <c r="UMO12003" s="20"/>
      <c r="UMP12003" s="20"/>
      <c r="UMQ12003" s="20"/>
      <c r="UMR12003" s="20"/>
      <c r="UMS12003" s="20"/>
      <c r="UMT12003" s="20"/>
      <c r="UMU12003" s="20"/>
      <c r="UMV12003" s="20"/>
      <c r="UMW12003" s="20"/>
      <c r="UMX12003" s="20"/>
      <c r="UMY12003" s="20"/>
      <c r="UMZ12003" s="20"/>
      <c r="UNA12003" s="20"/>
      <c r="UNB12003" s="20"/>
      <c r="UNC12003" s="20"/>
      <c r="UND12003" s="20"/>
      <c r="UNE12003" s="20"/>
      <c r="UNF12003" s="20"/>
      <c r="UNG12003" s="20"/>
      <c r="UNH12003" s="20"/>
      <c r="UNI12003" s="20"/>
      <c r="UNJ12003" s="20"/>
      <c r="UNK12003" s="20"/>
      <c r="UNL12003" s="20"/>
      <c r="UNM12003" s="20"/>
      <c r="UNN12003" s="20"/>
      <c r="UNO12003" s="20"/>
      <c r="UNP12003" s="20"/>
      <c r="UNQ12003" s="20"/>
      <c r="UNR12003" s="20"/>
      <c r="UNS12003" s="20"/>
      <c r="UNT12003" s="20"/>
      <c r="UNU12003" s="20"/>
      <c r="UNV12003" s="20"/>
      <c r="UNW12003" s="20"/>
      <c r="UNX12003" s="20"/>
      <c r="UNY12003" s="20"/>
      <c r="UNZ12003" s="20"/>
      <c r="UOA12003" s="20"/>
      <c r="UOB12003" s="20"/>
      <c r="UOC12003" s="20"/>
      <c r="UOD12003" s="20"/>
      <c r="UOE12003" s="20"/>
      <c r="UOF12003" s="20"/>
      <c r="UOG12003" s="20"/>
      <c r="UOH12003" s="20"/>
      <c r="UOI12003" s="20"/>
      <c r="UOJ12003" s="20"/>
      <c r="UOK12003" s="20"/>
      <c r="UOL12003" s="20"/>
      <c r="UOM12003" s="20"/>
      <c r="UON12003" s="20"/>
      <c r="UOO12003" s="20"/>
      <c r="UOP12003" s="20"/>
      <c r="UOQ12003" s="20"/>
      <c r="UOR12003" s="20"/>
      <c r="UOS12003" s="20"/>
      <c r="UOT12003" s="20"/>
      <c r="UOU12003" s="20"/>
      <c r="UOV12003" s="20"/>
      <c r="UOW12003" s="20"/>
      <c r="UOX12003" s="20"/>
      <c r="UOY12003" s="20"/>
      <c r="UOZ12003" s="20"/>
      <c r="UPA12003" s="20"/>
      <c r="UPB12003" s="20"/>
      <c r="UPC12003" s="20"/>
      <c r="UPD12003" s="20"/>
      <c r="UPE12003" s="20"/>
      <c r="UPF12003" s="20"/>
      <c r="UPG12003" s="20"/>
      <c r="UPH12003" s="20"/>
      <c r="UPI12003" s="20"/>
      <c r="UPJ12003" s="20"/>
      <c r="UPK12003" s="20"/>
      <c r="UPL12003" s="20"/>
      <c r="UPM12003" s="20"/>
      <c r="UPN12003" s="20"/>
      <c r="UPO12003" s="20"/>
      <c r="UPP12003" s="20"/>
      <c r="UPQ12003" s="20"/>
      <c r="UPR12003" s="20"/>
      <c r="UPS12003" s="20"/>
      <c r="UPT12003" s="20"/>
      <c r="UPU12003" s="20"/>
      <c r="UPV12003" s="20"/>
      <c r="UPW12003" s="20"/>
      <c r="UPX12003" s="20"/>
      <c r="UPY12003" s="20"/>
      <c r="UPZ12003" s="20"/>
      <c r="UQA12003" s="20"/>
      <c r="UQB12003" s="20"/>
      <c r="UQC12003" s="20"/>
      <c r="UQD12003" s="20"/>
      <c r="UQE12003" s="20"/>
      <c r="UQF12003" s="20"/>
      <c r="UQG12003" s="20"/>
      <c r="UQH12003" s="20"/>
      <c r="UQI12003" s="20"/>
      <c r="UQJ12003" s="20"/>
      <c r="UQK12003" s="20"/>
      <c r="UQL12003" s="20"/>
      <c r="UQM12003" s="20"/>
      <c r="UQN12003" s="20"/>
      <c r="UQO12003" s="20"/>
      <c r="UQP12003" s="20"/>
      <c r="UQQ12003" s="20"/>
      <c r="UQR12003" s="20"/>
      <c r="UQS12003" s="20"/>
      <c r="UQT12003" s="20"/>
      <c r="UQU12003" s="20"/>
      <c r="UQV12003" s="20"/>
      <c r="UQW12003" s="20"/>
      <c r="UQX12003" s="20"/>
      <c r="UQY12003" s="20"/>
      <c r="UQZ12003" s="20"/>
      <c r="URA12003" s="20"/>
      <c r="URB12003" s="20"/>
      <c r="URC12003" s="20"/>
      <c r="URD12003" s="20"/>
      <c r="URE12003" s="20"/>
      <c r="URF12003" s="20"/>
      <c r="URG12003" s="20"/>
      <c r="URH12003" s="20"/>
      <c r="URI12003" s="20"/>
      <c r="URJ12003" s="20"/>
      <c r="URK12003" s="20"/>
      <c r="URL12003" s="20"/>
      <c r="URM12003" s="20"/>
      <c r="URN12003" s="20"/>
      <c r="URO12003" s="20"/>
      <c r="URP12003" s="20"/>
      <c r="URQ12003" s="20"/>
      <c r="URR12003" s="20"/>
      <c r="URS12003" s="20"/>
      <c r="URT12003" s="20"/>
      <c r="URU12003" s="20"/>
      <c r="URV12003" s="20"/>
      <c r="URW12003" s="20"/>
      <c r="URX12003" s="20"/>
      <c r="URY12003" s="20"/>
      <c r="URZ12003" s="20"/>
      <c r="USA12003" s="20"/>
      <c r="USB12003" s="20"/>
      <c r="USC12003" s="20"/>
      <c r="USD12003" s="20"/>
      <c r="USE12003" s="20"/>
      <c r="USF12003" s="20"/>
      <c r="USG12003" s="20"/>
      <c r="USH12003" s="20"/>
      <c r="USI12003" s="20"/>
      <c r="USJ12003" s="20"/>
      <c r="USK12003" s="20"/>
      <c r="USL12003" s="20"/>
      <c r="USM12003" s="20"/>
      <c r="USN12003" s="20"/>
      <c r="USO12003" s="20"/>
      <c r="USP12003" s="20"/>
      <c r="USQ12003" s="20"/>
      <c r="USR12003" s="20"/>
      <c r="USS12003" s="20"/>
      <c r="UST12003" s="20"/>
      <c r="USU12003" s="20"/>
      <c r="USV12003" s="20"/>
      <c r="USW12003" s="20"/>
      <c r="USX12003" s="20"/>
      <c r="USY12003" s="20"/>
      <c r="USZ12003" s="20"/>
      <c r="UTA12003" s="20"/>
      <c r="UTB12003" s="20"/>
      <c r="UTC12003" s="20"/>
      <c r="UTD12003" s="20"/>
      <c r="UTE12003" s="20"/>
      <c r="UTF12003" s="20"/>
      <c r="UTG12003" s="20"/>
      <c r="UTH12003" s="20"/>
      <c r="UTI12003" s="20"/>
      <c r="UTJ12003" s="20"/>
      <c r="UTK12003" s="20"/>
      <c r="UTL12003" s="20"/>
      <c r="UTM12003" s="20"/>
      <c r="UTN12003" s="20"/>
      <c r="UTO12003" s="20"/>
      <c r="UTP12003" s="20"/>
      <c r="UTQ12003" s="20"/>
      <c r="UTR12003" s="20"/>
      <c r="UTS12003" s="20"/>
      <c r="UTT12003" s="20"/>
      <c r="UTU12003" s="20"/>
      <c r="UTV12003" s="20"/>
      <c r="UTW12003" s="20"/>
      <c r="UTX12003" s="20"/>
      <c r="UTY12003" s="20"/>
      <c r="UTZ12003" s="20"/>
      <c r="UUA12003" s="20"/>
      <c r="UUB12003" s="20"/>
      <c r="UUC12003" s="20"/>
      <c r="UUD12003" s="20"/>
      <c r="UUE12003" s="20"/>
      <c r="UUF12003" s="20"/>
      <c r="UUG12003" s="20"/>
      <c r="UUH12003" s="20"/>
      <c r="UUI12003" s="20"/>
      <c r="UUJ12003" s="20"/>
      <c r="UUK12003" s="20"/>
      <c r="UUL12003" s="20"/>
      <c r="UUM12003" s="20"/>
      <c r="UUN12003" s="20"/>
      <c r="UUO12003" s="20"/>
      <c r="UUP12003" s="20"/>
      <c r="UUQ12003" s="20"/>
      <c r="UUR12003" s="20"/>
      <c r="UUS12003" s="20"/>
      <c r="UUT12003" s="20"/>
      <c r="UUU12003" s="20"/>
      <c r="UUV12003" s="20"/>
      <c r="UUW12003" s="20"/>
      <c r="UUX12003" s="20"/>
      <c r="UUY12003" s="20"/>
      <c r="UUZ12003" s="20"/>
      <c r="UVA12003" s="20"/>
      <c r="UVB12003" s="20"/>
      <c r="UVC12003" s="20"/>
      <c r="UVD12003" s="20"/>
      <c r="UVE12003" s="20"/>
      <c r="UVF12003" s="20"/>
      <c r="UVG12003" s="20"/>
      <c r="UVH12003" s="20"/>
      <c r="UVI12003" s="20"/>
      <c r="UVJ12003" s="20"/>
      <c r="UVK12003" s="20"/>
      <c r="UVL12003" s="20"/>
      <c r="UVM12003" s="20"/>
      <c r="UVN12003" s="20"/>
      <c r="UVO12003" s="20"/>
      <c r="UVP12003" s="20"/>
      <c r="UVQ12003" s="20"/>
      <c r="UVR12003" s="20"/>
      <c r="UVS12003" s="20"/>
      <c r="UVT12003" s="20"/>
      <c r="UVU12003" s="20"/>
      <c r="UVV12003" s="20"/>
      <c r="UVW12003" s="20"/>
      <c r="UVX12003" s="20"/>
      <c r="UVY12003" s="20"/>
      <c r="UVZ12003" s="20"/>
      <c r="UWA12003" s="20"/>
      <c r="UWB12003" s="20"/>
      <c r="UWC12003" s="20"/>
      <c r="UWD12003" s="20"/>
      <c r="UWE12003" s="20"/>
      <c r="UWF12003" s="20"/>
      <c r="UWG12003" s="20"/>
      <c r="UWH12003" s="20"/>
      <c r="UWI12003" s="20"/>
      <c r="UWJ12003" s="20"/>
      <c r="UWK12003" s="20"/>
      <c r="UWL12003" s="20"/>
      <c r="UWM12003" s="20"/>
      <c r="UWN12003" s="20"/>
      <c r="UWO12003" s="20"/>
      <c r="UWP12003" s="20"/>
      <c r="UWQ12003" s="20"/>
      <c r="UWR12003" s="20"/>
      <c r="UWS12003" s="20"/>
      <c r="UWT12003" s="20"/>
      <c r="UWU12003" s="20"/>
      <c r="UWV12003" s="20"/>
      <c r="UWW12003" s="20"/>
      <c r="UWX12003" s="20"/>
      <c r="UWY12003" s="20"/>
      <c r="UWZ12003" s="20"/>
      <c r="UXA12003" s="20"/>
      <c r="UXB12003" s="20"/>
      <c r="UXC12003" s="20"/>
      <c r="UXD12003" s="20"/>
      <c r="UXE12003" s="20"/>
      <c r="UXF12003" s="20"/>
      <c r="UXG12003" s="20"/>
      <c r="UXH12003" s="20"/>
      <c r="UXI12003" s="20"/>
      <c r="UXJ12003" s="20"/>
      <c r="UXK12003" s="20"/>
      <c r="UXL12003" s="20"/>
      <c r="UXM12003" s="20"/>
      <c r="UXN12003" s="20"/>
      <c r="UXO12003" s="20"/>
      <c r="UXP12003" s="20"/>
      <c r="UXQ12003" s="20"/>
      <c r="UXR12003" s="20"/>
      <c r="UXS12003" s="20"/>
      <c r="UXT12003" s="20"/>
      <c r="UXU12003" s="20"/>
      <c r="UXV12003" s="20"/>
      <c r="UXW12003" s="20"/>
      <c r="UXX12003" s="20"/>
      <c r="UXY12003" s="20"/>
      <c r="UXZ12003" s="20"/>
      <c r="UYA12003" s="20"/>
      <c r="UYB12003" s="20"/>
      <c r="UYC12003" s="20"/>
      <c r="UYD12003" s="20"/>
      <c r="UYE12003" s="20"/>
      <c r="UYF12003" s="20"/>
      <c r="UYG12003" s="20"/>
      <c r="UYH12003" s="20"/>
      <c r="UYI12003" s="20"/>
      <c r="UYJ12003" s="20"/>
      <c r="UYK12003" s="20"/>
      <c r="UYL12003" s="20"/>
      <c r="UYM12003" s="20"/>
      <c r="UYN12003" s="20"/>
      <c r="UYO12003" s="20"/>
      <c r="UYP12003" s="20"/>
      <c r="UYQ12003" s="20"/>
      <c r="UYR12003" s="20"/>
      <c r="UYS12003" s="20"/>
      <c r="UYT12003" s="20"/>
      <c r="UYU12003" s="20"/>
      <c r="UYV12003" s="20"/>
      <c r="UYW12003" s="20"/>
      <c r="UYX12003" s="20"/>
      <c r="UYY12003" s="20"/>
      <c r="UYZ12003" s="20"/>
      <c r="UZA12003" s="20"/>
      <c r="UZB12003" s="20"/>
      <c r="UZC12003" s="20"/>
      <c r="UZD12003" s="20"/>
      <c r="UZE12003" s="20"/>
      <c r="UZF12003" s="20"/>
      <c r="UZG12003" s="20"/>
      <c r="UZH12003" s="20"/>
      <c r="UZI12003" s="20"/>
      <c r="UZJ12003" s="20"/>
      <c r="UZK12003" s="20"/>
      <c r="UZL12003" s="20"/>
      <c r="UZM12003" s="20"/>
      <c r="UZN12003" s="20"/>
      <c r="UZO12003" s="20"/>
      <c r="UZP12003" s="20"/>
      <c r="UZQ12003" s="20"/>
      <c r="UZR12003" s="20"/>
      <c r="UZS12003" s="20"/>
      <c r="UZT12003" s="20"/>
      <c r="UZU12003" s="20"/>
      <c r="UZV12003" s="20"/>
      <c r="UZW12003" s="20"/>
      <c r="UZX12003" s="20"/>
      <c r="UZY12003" s="20"/>
      <c r="UZZ12003" s="20"/>
      <c r="VAA12003" s="20"/>
      <c r="VAB12003" s="20"/>
      <c r="VAC12003" s="20"/>
      <c r="VAD12003" s="20"/>
      <c r="VAE12003" s="20"/>
      <c r="VAF12003" s="20"/>
      <c r="VAG12003" s="20"/>
      <c r="VAH12003" s="20"/>
      <c r="VAI12003" s="20"/>
      <c r="VAJ12003" s="20"/>
      <c r="VAK12003" s="20"/>
      <c r="VAL12003" s="20"/>
      <c r="VAM12003" s="20"/>
      <c r="VAN12003" s="20"/>
      <c r="VAO12003" s="20"/>
      <c r="VAP12003" s="20"/>
      <c r="VAQ12003" s="20"/>
      <c r="VAR12003" s="20"/>
      <c r="VAS12003" s="20"/>
      <c r="VAT12003" s="20"/>
      <c r="VAU12003" s="20"/>
      <c r="VAV12003" s="20"/>
      <c r="VAW12003" s="20"/>
      <c r="VAX12003" s="20"/>
      <c r="VAY12003" s="20"/>
      <c r="VAZ12003" s="20"/>
      <c r="VBA12003" s="20"/>
      <c r="VBB12003" s="20"/>
      <c r="VBC12003" s="20"/>
      <c r="VBD12003" s="20"/>
      <c r="VBE12003" s="20"/>
      <c r="VBF12003" s="20"/>
      <c r="VBG12003" s="20"/>
      <c r="VBH12003" s="20"/>
      <c r="VBI12003" s="20"/>
      <c r="VBJ12003" s="20"/>
      <c r="VBK12003" s="20"/>
      <c r="VBL12003" s="20"/>
      <c r="VBM12003" s="20"/>
      <c r="VBN12003" s="20"/>
      <c r="VBO12003" s="20"/>
      <c r="VBP12003" s="20"/>
      <c r="VBQ12003" s="20"/>
      <c r="VBR12003" s="20"/>
      <c r="VBS12003" s="20"/>
      <c r="VBT12003" s="20"/>
      <c r="VBU12003" s="20"/>
      <c r="VBV12003" s="20"/>
      <c r="VBW12003" s="20"/>
      <c r="VBX12003" s="20"/>
      <c r="VBY12003" s="20"/>
      <c r="VBZ12003" s="20"/>
      <c r="VCA12003" s="20"/>
      <c r="VCB12003" s="20"/>
      <c r="VCC12003" s="20"/>
      <c r="VCD12003" s="20"/>
      <c r="VCE12003" s="20"/>
      <c r="VCF12003" s="20"/>
      <c r="VCG12003" s="20"/>
      <c r="VCH12003" s="20"/>
      <c r="VCI12003" s="20"/>
      <c r="VCJ12003" s="20"/>
      <c r="VCK12003" s="20"/>
      <c r="VCL12003" s="20"/>
      <c r="VCM12003" s="20"/>
      <c r="VCN12003" s="20"/>
      <c r="VCO12003" s="20"/>
      <c r="VCP12003" s="20"/>
      <c r="VCQ12003" s="20"/>
      <c r="VCR12003" s="20"/>
      <c r="VCS12003" s="20"/>
      <c r="VCT12003" s="20"/>
      <c r="VCU12003" s="20"/>
      <c r="VCV12003" s="20"/>
      <c r="VCW12003" s="20"/>
      <c r="VCX12003" s="20"/>
      <c r="VCY12003" s="20"/>
      <c r="VCZ12003" s="20"/>
      <c r="VDA12003" s="20"/>
      <c r="VDB12003" s="20"/>
      <c r="VDC12003" s="20"/>
      <c r="VDD12003" s="20"/>
      <c r="VDE12003" s="20"/>
      <c r="VDF12003" s="20"/>
      <c r="VDG12003" s="20"/>
      <c r="VDH12003" s="20"/>
      <c r="VDI12003" s="20"/>
      <c r="VDJ12003" s="20"/>
      <c r="VDK12003" s="20"/>
      <c r="VDL12003" s="20"/>
      <c r="VDM12003" s="20"/>
      <c r="VDN12003" s="20"/>
      <c r="VDO12003" s="20"/>
      <c r="VDP12003" s="20"/>
      <c r="VDQ12003" s="20"/>
      <c r="VDR12003" s="20"/>
      <c r="VDS12003" s="20"/>
      <c r="VDT12003" s="20"/>
      <c r="VDU12003" s="20"/>
      <c r="VDV12003" s="20"/>
      <c r="VDW12003" s="20"/>
      <c r="VDX12003" s="20"/>
      <c r="VDY12003" s="20"/>
      <c r="VDZ12003" s="20"/>
      <c r="VEA12003" s="20"/>
      <c r="VEB12003" s="20"/>
      <c r="VEC12003" s="20"/>
      <c r="VED12003" s="20"/>
      <c r="VEE12003" s="20"/>
      <c r="VEF12003" s="20"/>
      <c r="VEG12003" s="20"/>
      <c r="VEH12003" s="20"/>
      <c r="VEI12003" s="20"/>
      <c r="VEJ12003" s="20"/>
      <c r="VEK12003" s="20"/>
      <c r="VEL12003" s="20"/>
      <c r="VEM12003" s="20"/>
      <c r="VEN12003" s="20"/>
      <c r="VEO12003" s="20"/>
      <c r="VEP12003" s="20"/>
      <c r="VEQ12003" s="20"/>
      <c r="VER12003" s="20"/>
      <c r="VES12003" s="20"/>
      <c r="VET12003" s="20"/>
      <c r="VEU12003" s="20"/>
      <c r="VEV12003" s="20"/>
      <c r="VEW12003" s="20"/>
      <c r="VEX12003" s="20"/>
      <c r="VEY12003" s="20"/>
      <c r="VEZ12003" s="20"/>
      <c r="VFA12003" s="20"/>
      <c r="VFB12003" s="20"/>
      <c r="VFC12003" s="20"/>
      <c r="VFD12003" s="20"/>
      <c r="VFE12003" s="20"/>
      <c r="VFF12003" s="20"/>
      <c r="VFG12003" s="20"/>
      <c r="VFH12003" s="20"/>
      <c r="VFI12003" s="20"/>
      <c r="VFJ12003" s="20"/>
      <c r="VFK12003" s="20"/>
      <c r="VFL12003" s="20"/>
      <c r="VFM12003" s="20"/>
      <c r="VFN12003" s="20"/>
      <c r="VFO12003" s="20"/>
      <c r="VFP12003" s="20"/>
      <c r="VFQ12003" s="20"/>
      <c r="VFR12003" s="20"/>
      <c r="VFS12003" s="20"/>
      <c r="VFT12003" s="20"/>
      <c r="VFU12003" s="20"/>
      <c r="VFV12003" s="20"/>
      <c r="VFW12003" s="20"/>
      <c r="VFX12003" s="20"/>
      <c r="VFY12003" s="20"/>
      <c r="VFZ12003" s="20"/>
      <c r="VGA12003" s="20"/>
      <c r="VGB12003" s="20"/>
      <c r="VGC12003" s="20"/>
      <c r="VGD12003" s="20"/>
      <c r="VGE12003" s="20"/>
      <c r="VGF12003" s="20"/>
      <c r="VGG12003" s="20"/>
      <c r="VGH12003" s="20"/>
      <c r="VGI12003" s="20"/>
      <c r="VGJ12003" s="20"/>
      <c r="VGK12003" s="20"/>
      <c r="VGL12003" s="20"/>
      <c r="VGM12003" s="20"/>
      <c r="VGN12003" s="20"/>
      <c r="VGO12003" s="20"/>
      <c r="VGP12003" s="20"/>
      <c r="VGQ12003" s="20"/>
      <c r="VGR12003" s="20"/>
      <c r="VGS12003" s="20"/>
      <c r="VGT12003" s="20"/>
      <c r="VGU12003" s="20"/>
      <c r="VGV12003" s="20"/>
      <c r="VGW12003" s="20"/>
      <c r="VGX12003" s="20"/>
      <c r="VGY12003" s="20"/>
      <c r="VGZ12003" s="20"/>
      <c r="VHA12003" s="20"/>
      <c r="VHB12003" s="20"/>
      <c r="VHC12003" s="20"/>
      <c r="VHD12003" s="20"/>
      <c r="VHE12003" s="20"/>
      <c r="VHF12003" s="20"/>
      <c r="VHG12003" s="20"/>
      <c r="VHH12003" s="20"/>
      <c r="VHI12003" s="20"/>
      <c r="VHJ12003" s="20"/>
      <c r="VHK12003" s="20"/>
      <c r="VHL12003" s="20"/>
      <c r="VHM12003" s="20"/>
      <c r="VHN12003" s="20"/>
      <c r="VHO12003" s="20"/>
      <c r="VHP12003" s="20"/>
      <c r="VHQ12003" s="20"/>
      <c r="VHR12003" s="20"/>
      <c r="VHS12003" s="20"/>
      <c r="VHT12003" s="20"/>
      <c r="VHU12003" s="20"/>
      <c r="VHV12003" s="20"/>
      <c r="VHW12003" s="20"/>
      <c r="VHX12003" s="20"/>
      <c r="VHY12003" s="20"/>
      <c r="VHZ12003" s="20"/>
      <c r="VIA12003" s="20"/>
      <c r="VIB12003" s="20"/>
      <c r="VIC12003" s="20"/>
      <c r="VID12003" s="20"/>
      <c r="VIE12003" s="20"/>
      <c r="VIF12003" s="20"/>
      <c r="VIG12003" s="20"/>
      <c r="VIH12003" s="20"/>
      <c r="VII12003" s="20"/>
      <c r="VIJ12003" s="20"/>
      <c r="VIK12003" s="20"/>
      <c r="VIL12003" s="20"/>
      <c r="VIM12003" s="20"/>
      <c r="VIN12003" s="20"/>
      <c r="VIO12003" s="20"/>
      <c r="VIP12003" s="20"/>
      <c r="VIQ12003" s="20"/>
      <c r="VIR12003" s="20"/>
      <c r="VIS12003" s="20"/>
      <c r="VIT12003" s="20"/>
      <c r="VIU12003" s="20"/>
      <c r="VIV12003" s="20"/>
      <c r="VIW12003" s="20"/>
      <c r="VIX12003" s="20"/>
      <c r="VIY12003" s="20"/>
      <c r="VIZ12003" s="20"/>
      <c r="VJA12003" s="20"/>
      <c r="VJB12003" s="20"/>
      <c r="VJC12003" s="20"/>
      <c r="VJD12003" s="20"/>
      <c r="VJE12003" s="20"/>
      <c r="VJF12003" s="20"/>
      <c r="VJG12003" s="20"/>
      <c r="VJH12003" s="20"/>
      <c r="VJI12003" s="20"/>
      <c r="VJJ12003" s="20"/>
      <c r="VJK12003" s="20"/>
      <c r="VJL12003" s="20"/>
      <c r="VJM12003" s="20"/>
      <c r="VJN12003" s="20"/>
      <c r="VJO12003" s="20"/>
      <c r="VJP12003" s="20"/>
      <c r="VJQ12003" s="20"/>
      <c r="VJR12003" s="20"/>
      <c r="VJS12003" s="20"/>
      <c r="VJT12003" s="20"/>
      <c r="VJU12003" s="20"/>
      <c r="VJV12003" s="20"/>
      <c r="VJW12003" s="20"/>
      <c r="VJX12003" s="20"/>
      <c r="VJY12003" s="20"/>
      <c r="VJZ12003" s="20"/>
      <c r="VKA12003" s="20"/>
      <c r="VKB12003" s="20"/>
      <c r="VKC12003" s="20"/>
      <c r="VKD12003" s="20"/>
      <c r="VKE12003" s="20"/>
      <c r="VKF12003" s="20"/>
      <c r="VKG12003" s="20"/>
      <c r="VKH12003" s="20"/>
      <c r="VKI12003" s="20"/>
      <c r="VKJ12003" s="20"/>
      <c r="VKK12003" s="20"/>
      <c r="VKL12003" s="20"/>
      <c r="VKM12003" s="20"/>
      <c r="VKN12003" s="20"/>
      <c r="VKO12003" s="20"/>
      <c r="VKP12003" s="20"/>
      <c r="VKQ12003" s="20"/>
      <c r="VKR12003" s="20"/>
      <c r="VKS12003" s="20"/>
      <c r="VKT12003" s="20"/>
      <c r="VKU12003" s="20"/>
      <c r="VKV12003" s="20"/>
      <c r="VKW12003" s="20"/>
      <c r="VKX12003" s="20"/>
      <c r="VKY12003" s="20"/>
      <c r="VKZ12003" s="20"/>
      <c r="VLA12003" s="20"/>
      <c r="VLB12003" s="20"/>
      <c r="VLC12003" s="20"/>
      <c r="VLD12003" s="20"/>
      <c r="VLE12003" s="20"/>
      <c r="VLF12003" s="20"/>
      <c r="VLG12003" s="20"/>
      <c r="VLH12003" s="20"/>
      <c r="VLI12003" s="20"/>
      <c r="VLJ12003" s="20"/>
      <c r="VLK12003" s="20"/>
      <c r="VLL12003" s="20"/>
      <c r="VLM12003" s="20"/>
      <c r="VLN12003" s="20"/>
      <c r="VLO12003" s="20"/>
      <c r="VLP12003" s="20"/>
      <c r="VLQ12003" s="20"/>
      <c r="VLR12003" s="20"/>
      <c r="VLS12003" s="20"/>
      <c r="VLT12003" s="20"/>
      <c r="VLU12003" s="20"/>
      <c r="VLV12003" s="20"/>
      <c r="VLW12003" s="20"/>
      <c r="VLX12003" s="20"/>
      <c r="VLY12003" s="20"/>
      <c r="VLZ12003" s="20"/>
      <c r="VMA12003" s="20"/>
      <c r="VMB12003" s="20"/>
      <c r="VMC12003" s="20"/>
      <c r="VMD12003" s="20"/>
      <c r="VME12003" s="20"/>
      <c r="VMF12003" s="20"/>
      <c r="VMG12003" s="20"/>
      <c r="VMH12003" s="20"/>
      <c r="VMI12003" s="20"/>
      <c r="VMJ12003" s="20"/>
      <c r="VMK12003" s="20"/>
      <c r="VML12003" s="20"/>
      <c r="VMM12003" s="20"/>
      <c r="VMN12003" s="20"/>
      <c r="VMO12003" s="20"/>
      <c r="VMP12003" s="20"/>
      <c r="VMQ12003" s="20"/>
      <c r="VMR12003" s="20"/>
      <c r="VMS12003" s="20"/>
      <c r="VMT12003" s="20"/>
      <c r="VMU12003" s="20"/>
      <c r="VMV12003" s="20"/>
      <c r="VMW12003" s="20"/>
      <c r="VMX12003" s="20"/>
      <c r="VMY12003" s="20"/>
      <c r="VMZ12003" s="20"/>
      <c r="VNA12003" s="20"/>
      <c r="VNB12003" s="20"/>
      <c r="VNC12003" s="20"/>
      <c r="VND12003" s="20"/>
      <c r="VNE12003" s="20"/>
      <c r="VNF12003" s="20"/>
      <c r="VNG12003" s="20"/>
      <c r="VNH12003" s="20"/>
      <c r="VNI12003" s="20"/>
      <c r="VNJ12003" s="20"/>
      <c r="VNK12003" s="20"/>
      <c r="VNL12003" s="20"/>
      <c r="VNM12003" s="20"/>
      <c r="VNN12003" s="20"/>
      <c r="VNO12003" s="20"/>
      <c r="VNP12003" s="20"/>
      <c r="VNQ12003" s="20"/>
      <c r="VNR12003" s="20"/>
      <c r="VNS12003" s="20"/>
      <c r="VNT12003" s="20"/>
      <c r="VNU12003" s="20"/>
      <c r="VNV12003" s="20"/>
      <c r="VNW12003" s="20"/>
      <c r="VNX12003" s="20"/>
      <c r="VNY12003" s="20"/>
      <c r="VNZ12003" s="20"/>
      <c r="VOA12003" s="20"/>
      <c r="VOB12003" s="20"/>
      <c r="VOC12003" s="20"/>
      <c r="VOD12003" s="20"/>
      <c r="VOE12003" s="20"/>
      <c r="VOF12003" s="20"/>
      <c r="VOG12003" s="20"/>
      <c r="VOH12003" s="20"/>
      <c r="VOI12003" s="20"/>
      <c r="VOJ12003" s="20"/>
      <c r="VOK12003" s="20"/>
      <c r="VOL12003" s="20"/>
      <c r="VOM12003" s="20"/>
      <c r="VON12003" s="20"/>
      <c r="VOO12003" s="20"/>
      <c r="VOP12003" s="20"/>
      <c r="VOQ12003" s="20"/>
      <c r="VOR12003" s="20"/>
      <c r="VOS12003" s="20"/>
      <c r="VOT12003" s="20"/>
      <c r="VOU12003" s="20"/>
      <c r="VOV12003" s="20"/>
      <c r="VOW12003" s="20"/>
      <c r="VOX12003" s="20"/>
      <c r="VOY12003" s="20"/>
      <c r="VOZ12003" s="20"/>
      <c r="VPA12003" s="20"/>
      <c r="VPB12003" s="20"/>
      <c r="VPC12003" s="20"/>
      <c r="VPD12003" s="20"/>
      <c r="VPE12003" s="20"/>
      <c r="VPF12003" s="20"/>
      <c r="VPG12003" s="20"/>
      <c r="VPH12003" s="20"/>
      <c r="VPI12003" s="20"/>
      <c r="VPJ12003" s="20"/>
      <c r="VPK12003" s="20"/>
      <c r="VPL12003" s="20"/>
      <c r="VPM12003" s="20"/>
      <c r="VPN12003" s="20"/>
      <c r="VPO12003" s="20"/>
      <c r="VPP12003" s="20"/>
      <c r="VPQ12003" s="20"/>
      <c r="VPR12003" s="20"/>
      <c r="VPS12003" s="20"/>
      <c r="VPT12003" s="20"/>
      <c r="VPU12003" s="20"/>
      <c r="VPV12003" s="20"/>
      <c r="VPW12003" s="20"/>
      <c r="VPX12003" s="20"/>
      <c r="VPY12003" s="20"/>
      <c r="VPZ12003" s="20"/>
      <c r="VQA12003" s="20"/>
      <c r="VQB12003" s="20"/>
      <c r="VQC12003" s="20"/>
      <c r="VQD12003" s="20"/>
      <c r="VQE12003" s="20"/>
      <c r="VQF12003" s="20"/>
      <c r="VQG12003" s="20"/>
      <c r="VQH12003" s="20"/>
      <c r="VQI12003" s="20"/>
      <c r="VQJ12003" s="20"/>
      <c r="VQK12003" s="20"/>
      <c r="VQL12003" s="20"/>
      <c r="VQM12003" s="20"/>
      <c r="VQN12003" s="20"/>
      <c r="VQO12003" s="20"/>
      <c r="VQP12003" s="20"/>
      <c r="VQQ12003" s="20"/>
      <c r="VQR12003" s="20"/>
      <c r="VQS12003" s="20"/>
      <c r="VQT12003" s="20"/>
      <c r="VQU12003" s="20"/>
      <c r="VQV12003" s="20"/>
      <c r="VQW12003" s="20"/>
      <c r="VQX12003" s="20"/>
      <c r="VQY12003" s="20"/>
      <c r="VQZ12003" s="20"/>
      <c r="VRA12003" s="20"/>
      <c r="VRB12003" s="20"/>
      <c r="VRC12003" s="20"/>
      <c r="VRD12003" s="20"/>
      <c r="VRE12003" s="20"/>
      <c r="VRF12003" s="20"/>
      <c r="VRG12003" s="20"/>
      <c r="VRH12003" s="20"/>
      <c r="VRI12003" s="20"/>
      <c r="VRJ12003" s="20"/>
      <c r="VRK12003" s="20"/>
      <c r="VRL12003" s="20"/>
      <c r="VRM12003" s="20"/>
      <c r="VRN12003" s="20"/>
      <c r="VRO12003" s="20"/>
      <c r="VRP12003" s="20"/>
      <c r="VRQ12003" s="20"/>
      <c r="VRR12003" s="20"/>
      <c r="VRS12003" s="20"/>
      <c r="VRT12003" s="20"/>
      <c r="VRU12003" s="20"/>
      <c r="VRV12003" s="20"/>
      <c r="VRW12003" s="20"/>
      <c r="VRX12003" s="20"/>
      <c r="VRY12003" s="20"/>
      <c r="VRZ12003" s="20"/>
      <c r="VSA12003" s="20"/>
      <c r="VSB12003" s="20"/>
      <c r="VSC12003" s="20"/>
      <c r="VSD12003" s="20"/>
      <c r="VSE12003" s="20"/>
      <c r="VSF12003" s="20"/>
      <c r="VSG12003" s="20"/>
      <c r="VSH12003" s="20"/>
      <c r="VSI12003" s="20"/>
      <c r="VSJ12003" s="20"/>
      <c r="VSK12003" s="20"/>
      <c r="VSL12003" s="20"/>
      <c r="VSM12003" s="20"/>
      <c r="VSN12003" s="20"/>
      <c r="VSO12003" s="20"/>
      <c r="VSP12003" s="20"/>
      <c r="VSQ12003" s="20"/>
      <c r="VSR12003" s="20"/>
      <c r="VSS12003" s="20"/>
      <c r="VST12003" s="20"/>
      <c r="VSU12003" s="20"/>
      <c r="VSV12003" s="20"/>
      <c r="VSW12003" s="20"/>
      <c r="VSX12003" s="20"/>
      <c r="VSY12003" s="20"/>
      <c r="VSZ12003" s="20"/>
      <c r="VTA12003" s="20"/>
      <c r="VTB12003" s="20"/>
      <c r="VTC12003" s="20"/>
      <c r="VTD12003" s="20"/>
      <c r="VTE12003" s="20"/>
      <c r="VTF12003" s="20"/>
      <c r="VTG12003" s="20"/>
      <c r="VTH12003" s="20"/>
      <c r="VTI12003" s="20"/>
      <c r="VTJ12003" s="20"/>
      <c r="VTK12003" s="20"/>
      <c r="VTL12003" s="20"/>
      <c r="VTM12003" s="20"/>
      <c r="VTN12003" s="20"/>
      <c r="VTO12003" s="20"/>
      <c r="VTP12003" s="20"/>
      <c r="VTQ12003" s="20"/>
      <c r="VTR12003" s="20"/>
      <c r="VTS12003" s="20"/>
      <c r="VTT12003" s="20"/>
      <c r="VTU12003" s="20"/>
      <c r="VTV12003" s="20"/>
      <c r="VTW12003" s="20"/>
      <c r="VTX12003" s="20"/>
      <c r="VTY12003" s="20"/>
      <c r="VTZ12003" s="20"/>
      <c r="VUA12003" s="20"/>
      <c r="VUB12003" s="20"/>
      <c r="VUC12003" s="20"/>
      <c r="VUD12003" s="20"/>
      <c r="VUE12003" s="20"/>
      <c r="VUF12003" s="20"/>
      <c r="VUG12003" s="20"/>
      <c r="VUH12003" s="20"/>
      <c r="VUI12003" s="20"/>
      <c r="VUJ12003" s="20"/>
      <c r="VUK12003" s="20"/>
      <c r="VUL12003" s="20"/>
      <c r="VUM12003" s="20"/>
      <c r="VUN12003" s="20"/>
      <c r="VUO12003" s="20"/>
      <c r="VUP12003" s="20"/>
      <c r="VUQ12003" s="20"/>
      <c r="VUR12003" s="20"/>
      <c r="VUS12003" s="20"/>
      <c r="VUT12003" s="20"/>
      <c r="VUU12003" s="20"/>
      <c r="VUV12003" s="20"/>
      <c r="VUW12003" s="20"/>
      <c r="VUX12003" s="20"/>
      <c r="VUY12003" s="20"/>
      <c r="VUZ12003" s="20"/>
      <c r="VVA12003" s="20"/>
      <c r="VVB12003" s="20"/>
      <c r="VVC12003" s="20"/>
      <c r="VVD12003" s="20"/>
      <c r="VVE12003" s="20"/>
      <c r="VVF12003" s="20"/>
      <c r="VVG12003" s="20"/>
      <c r="VVH12003" s="20"/>
      <c r="VVI12003" s="20"/>
      <c r="VVJ12003" s="20"/>
      <c r="VVK12003" s="20"/>
      <c r="VVL12003" s="20"/>
      <c r="VVM12003" s="20"/>
      <c r="VVN12003" s="20"/>
      <c r="VVO12003" s="20"/>
      <c r="VVP12003" s="20"/>
      <c r="VVQ12003" s="20"/>
      <c r="VVR12003" s="20"/>
      <c r="VVS12003" s="20"/>
      <c r="VVT12003" s="20"/>
      <c r="VVU12003" s="20"/>
      <c r="VVV12003" s="20"/>
      <c r="VVW12003" s="20"/>
      <c r="VVX12003" s="20"/>
      <c r="VVY12003" s="20"/>
      <c r="VVZ12003" s="20"/>
      <c r="VWA12003" s="20"/>
      <c r="VWB12003" s="20"/>
      <c r="VWC12003" s="20"/>
      <c r="VWD12003" s="20"/>
      <c r="VWE12003" s="20"/>
      <c r="VWF12003" s="20"/>
      <c r="VWG12003" s="20"/>
      <c r="VWH12003" s="20"/>
      <c r="VWI12003" s="20"/>
      <c r="VWJ12003" s="20"/>
      <c r="VWK12003" s="20"/>
      <c r="VWL12003" s="20"/>
      <c r="VWM12003" s="20"/>
      <c r="VWN12003" s="20"/>
      <c r="VWO12003" s="20"/>
      <c r="VWP12003" s="20"/>
      <c r="VWQ12003" s="20"/>
      <c r="VWR12003" s="20"/>
      <c r="VWS12003" s="20"/>
      <c r="VWT12003" s="20"/>
      <c r="VWU12003" s="20"/>
      <c r="VWV12003" s="20"/>
      <c r="VWW12003" s="20"/>
      <c r="VWX12003" s="20"/>
      <c r="VWY12003" s="20"/>
      <c r="VWZ12003" s="20"/>
      <c r="VXA12003" s="20"/>
      <c r="VXB12003" s="20"/>
      <c r="VXC12003" s="20"/>
      <c r="VXD12003" s="20"/>
      <c r="VXE12003" s="20"/>
      <c r="VXF12003" s="20"/>
      <c r="VXG12003" s="20"/>
      <c r="VXH12003" s="20"/>
      <c r="VXI12003" s="20"/>
      <c r="VXJ12003" s="20"/>
      <c r="VXK12003" s="20"/>
      <c r="VXL12003" s="20"/>
      <c r="VXM12003" s="20"/>
      <c r="VXN12003" s="20"/>
      <c r="VXO12003" s="20"/>
      <c r="VXP12003" s="20"/>
      <c r="VXQ12003" s="20"/>
      <c r="VXR12003" s="20"/>
      <c r="VXS12003" s="20"/>
      <c r="VXT12003" s="20"/>
      <c r="VXU12003" s="20"/>
      <c r="VXV12003" s="20"/>
      <c r="VXW12003" s="20"/>
      <c r="VXX12003" s="20"/>
      <c r="VXY12003" s="20"/>
      <c r="VXZ12003" s="20"/>
      <c r="VYA12003" s="20"/>
      <c r="VYB12003" s="20"/>
      <c r="VYC12003" s="20"/>
      <c r="VYD12003" s="20"/>
      <c r="VYE12003" s="20"/>
      <c r="VYF12003" s="20"/>
      <c r="VYG12003" s="20"/>
      <c r="VYH12003" s="20"/>
      <c r="VYI12003" s="20"/>
      <c r="VYJ12003" s="20"/>
      <c r="VYK12003" s="20"/>
      <c r="VYL12003" s="20"/>
      <c r="VYM12003" s="20"/>
      <c r="VYN12003" s="20"/>
      <c r="VYO12003" s="20"/>
      <c r="VYP12003" s="20"/>
      <c r="VYQ12003" s="20"/>
      <c r="VYR12003" s="20"/>
      <c r="VYS12003" s="20"/>
      <c r="VYT12003" s="20"/>
      <c r="VYU12003" s="20"/>
      <c r="VYV12003" s="20"/>
      <c r="VYW12003" s="20"/>
      <c r="VYX12003" s="20"/>
      <c r="VYY12003" s="20"/>
      <c r="VYZ12003" s="20"/>
      <c r="VZA12003" s="20"/>
      <c r="VZB12003" s="20"/>
      <c r="VZC12003" s="20"/>
      <c r="VZD12003" s="20"/>
      <c r="VZE12003" s="20"/>
      <c r="VZF12003" s="20"/>
      <c r="VZG12003" s="20"/>
      <c r="VZH12003" s="20"/>
      <c r="VZI12003" s="20"/>
      <c r="VZJ12003" s="20"/>
      <c r="VZK12003" s="20"/>
      <c r="VZL12003" s="20"/>
      <c r="VZM12003" s="20"/>
      <c r="VZN12003" s="20"/>
      <c r="VZO12003" s="20"/>
      <c r="VZP12003" s="20"/>
      <c r="VZQ12003" s="20"/>
      <c r="VZR12003" s="20"/>
      <c r="VZS12003" s="20"/>
      <c r="VZT12003" s="20"/>
      <c r="VZU12003" s="20"/>
      <c r="VZV12003" s="20"/>
      <c r="VZW12003" s="20"/>
      <c r="VZX12003" s="20"/>
      <c r="VZY12003" s="20"/>
      <c r="VZZ12003" s="20"/>
      <c r="WAA12003" s="20"/>
      <c r="WAB12003" s="20"/>
      <c r="WAC12003" s="20"/>
      <c r="WAD12003" s="20"/>
      <c r="WAE12003" s="20"/>
      <c r="WAF12003" s="20"/>
      <c r="WAG12003" s="20"/>
      <c r="WAH12003" s="20"/>
      <c r="WAI12003" s="20"/>
      <c r="WAJ12003" s="20"/>
      <c r="WAK12003" s="20"/>
      <c r="WAL12003" s="20"/>
      <c r="WAM12003" s="20"/>
      <c r="WAN12003" s="20"/>
      <c r="WAO12003" s="20"/>
      <c r="WAP12003" s="20"/>
      <c r="WAQ12003" s="20"/>
      <c r="WAR12003" s="20"/>
      <c r="WAS12003" s="20"/>
      <c r="WAT12003" s="20"/>
      <c r="WAU12003" s="20"/>
      <c r="WAV12003" s="20"/>
      <c r="WAW12003" s="20"/>
      <c r="WAX12003" s="20"/>
      <c r="WAY12003" s="20"/>
      <c r="WAZ12003" s="20"/>
      <c r="WBA12003" s="20"/>
      <c r="WBB12003" s="20"/>
      <c r="WBC12003" s="20"/>
      <c r="WBD12003" s="20"/>
      <c r="WBE12003" s="20"/>
      <c r="WBF12003" s="20"/>
      <c r="WBG12003" s="20"/>
      <c r="WBH12003" s="20"/>
      <c r="WBI12003" s="20"/>
      <c r="WBJ12003" s="20"/>
      <c r="WBK12003" s="20"/>
      <c r="WBL12003" s="20"/>
      <c r="WBM12003" s="20"/>
      <c r="WBN12003" s="20"/>
      <c r="WBO12003" s="20"/>
      <c r="WBP12003" s="20"/>
      <c r="WBQ12003" s="20"/>
      <c r="WBR12003" s="20"/>
      <c r="WBS12003" s="20"/>
      <c r="WBT12003" s="20"/>
      <c r="WBU12003" s="20"/>
      <c r="WBV12003" s="20"/>
      <c r="WBW12003" s="20"/>
      <c r="WBX12003" s="20"/>
      <c r="WBY12003" s="20"/>
      <c r="WBZ12003" s="20"/>
      <c r="WCA12003" s="20"/>
      <c r="WCB12003" s="20"/>
      <c r="WCC12003" s="20"/>
      <c r="WCD12003" s="20"/>
      <c r="WCE12003" s="20"/>
      <c r="WCF12003" s="20"/>
      <c r="WCG12003" s="20"/>
      <c r="WCH12003" s="20"/>
      <c r="WCI12003" s="20"/>
      <c r="WCJ12003" s="20"/>
      <c r="WCK12003" s="20"/>
      <c r="WCL12003" s="20"/>
      <c r="WCM12003" s="20"/>
      <c r="WCN12003" s="20"/>
      <c r="WCO12003" s="20"/>
      <c r="WCP12003" s="20"/>
      <c r="WCQ12003" s="20"/>
      <c r="WCR12003" s="20"/>
      <c r="WCS12003" s="20"/>
      <c r="WCT12003" s="20"/>
      <c r="WCU12003" s="20"/>
      <c r="WCV12003" s="20"/>
      <c r="WCW12003" s="20"/>
      <c r="WCX12003" s="20"/>
      <c r="WCY12003" s="20"/>
      <c r="WCZ12003" s="20"/>
      <c r="WDA12003" s="20"/>
      <c r="WDB12003" s="20"/>
      <c r="WDC12003" s="20"/>
      <c r="WDD12003" s="20"/>
      <c r="WDE12003" s="20"/>
      <c r="WDF12003" s="20"/>
      <c r="WDG12003" s="20"/>
      <c r="WDH12003" s="20"/>
      <c r="WDI12003" s="20"/>
      <c r="WDJ12003" s="20"/>
      <c r="WDK12003" s="20"/>
      <c r="WDL12003" s="20"/>
      <c r="WDM12003" s="20"/>
      <c r="WDN12003" s="20"/>
      <c r="WDO12003" s="20"/>
      <c r="WDP12003" s="20"/>
      <c r="WDQ12003" s="20"/>
      <c r="WDR12003" s="20"/>
      <c r="WDS12003" s="20"/>
      <c r="WDT12003" s="20"/>
      <c r="WDU12003" s="20"/>
      <c r="WDV12003" s="20"/>
      <c r="WDW12003" s="20"/>
      <c r="WDX12003" s="20"/>
      <c r="WDY12003" s="20"/>
      <c r="WDZ12003" s="20"/>
      <c r="WEA12003" s="20"/>
      <c r="WEB12003" s="20"/>
      <c r="WEC12003" s="20"/>
      <c r="WED12003" s="20"/>
      <c r="WEE12003" s="20"/>
      <c r="WEF12003" s="20"/>
      <c r="WEG12003" s="20"/>
      <c r="WEH12003" s="20"/>
      <c r="WEI12003" s="20"/>
      <c r="WEJ12003" s="20"/>
      <c r="WEK12003" s="20"/>
      <c r="WEL12003" s="20"/>
      <c r="WEM12003" s="20"/>
      <c r="WEN12003" s="20"/>
      <c r="WEO12003" s="20"/>
      <c r="WEP12003" s="20"/>
      <c r="WEQ12003" s="20"/>
      <c r="WER12003" s="20"/>
      <c r="WES12003" s="20"/>
      <c r="WET12003" s="20"/>
      <c r="WEU12003" s="20"/>
      <c r="WEV12003" s="20"/>
      <c r="WEW12003" s="20"/>
      <c r="WEX12003" s="20"/>
      <c r="WEY12003" s="20"/>
      <c r="WEZ12003" s="20"/>
      <c r="WFA12003" s="20"/>
      <c r="WFB12003" s="20"/>
      <c r="WFC12003" s="20"/>
      <c r="WFD12003" s="20"/>
      <c r="WFE12003" s="20"/>
      <c r="WFF12003" s="20"/>
      <c r="WFG12003" s="20"/>
      <c r="WFH12003" s="20"/>
      <c r="WFI12003" s="20"/>
      <c r="WFJ12003" s="20"/>
      <c r="WFK12003" s="20"/>
      <c r="WFL12003" s="20"/>
      <c r="WFM12003" s="20"/>
      <c r="WFN12003" s="20"/>
      <c r="WFO12003" s="20"/>
      <c r="WFP12003" s="20"/>
      <c r="WFQ12003" s="20"/>
      <c r="WFR12003" s="20"/>
      <c r="WFS12003" s="20"/>
      <c r="WFT12003" s="20"/>
      <c r="WFU12003" s="20"/>
      <c r="WFV12003" s="20"/>
      <c r="WFW12003" s="20"/>
      <c r="WFX12003" s="20"/>
      <c r="WFY12003" s="20"/>
      <c r="WFZ12003" s="20"/>
      <c r="WGA12003" s="20"/>
      <c r="WGB12003" s="20"/>
      <c r="WGC12003" s="20"/>
      <c r="WGD12003" s="20"/>
      <c r="WGE12003" s="20"/>
      <c r="WGF12003" s="20"/>
      <c r="WGG12003" s="20"/>
      <c r="WGH12003" s="20"/>
      <c r="WGI12003" s="20"/>
      <c r="WGJ12003" s="20"/>
      <c r="WGK12003" s="20"/>
      <c r="WGL12003" s="20"/>
      <c r="WGM12003" s="20"/>
      <c r="WGN12003" s="20"/>
      <c r="WGO12003" s="20"/>
      <c r="WGP12003" s="20"/>
      <c r="WGQ12003" s="20"/>
      <c r="WGR12003" s="20"/>
      <c r="WGS12003" s="20"/>
      <c r="WGT12003" s="20"/>
      <c r="WGU12003" s="20"/>
      <c r="WGV12003" s="20"/>
      <c r="WGW12003" s="20"/>
      <c r="WGX12003" s="20"/>
      <c r="WGY12003" s="20"/>
      <c r="WGZ12003" s="20"/>
      <c r="WHA12003" s="20"/>
      <c r="WHB12003" s="20"/>
      <c r="WHC12003" s="20"/>
      <c r="WHD12003" s="20"/>
      <c r="WHE12003" s="20"/>
      <c r="WHF12003" s="20"/>
      <c r="WHG12003" s="20"/>
      <c r="WHH12003" s="20"/>
      <c r="WHI12003" s="20"/>
      <c r="WHJ12003" s="20"/>
      <c r="WHK12003" s="20"/>
      <c r="WHL12003" s="20"/>
      <c r="WHM12003" s="20"/>
      <c r="WHN12003" s="20"/>
      <c r="WHO12003" s="20"/>
      <c r="WHP12003" s="20"/>
      <c r="WHQ12003" s="20"/>
      <c r="WHR12003" s="20"/>
      <c r="WHS12003" s="20"/>
      <c r="WHT12003" s="20"/>
      <c r="WHU12003" s="20"/>
      <c r="WHV12003" s="20"/>
      <c r="WHW12003" s="20"/>
      <c r="WHX12003" s="20"/>
      <c r="WHY12003" s="20"/>
      <c r="WHZ12003" s="20"/>
      <c r="WIA12003" s="20"/>
      <c r="WIB12003" s="20"/>
      <c r="WIC12003" s="20"/>
      <c r="WID12003" s="20"/>
      <c r="WIE12003" s="20"/>
      <c r="WIF12003" s="20"/>
      <c r="WIG12003" s="20"/>
      <c r="WIH12003" s="20"/>
      <c r="WII12003" s="20"/>
      <c r="WIJ12003" s="20"/>
      <c r="WIK12003" s="20"/>
      <c r="WIL12003" s="20"/>
      <c r="WIM12003" s="20"/>
      <c r="WIN12003" s="20"/>
      <c r="WIO12003" s="20"/>
      <c r="WIP12003" s="20"/>
      <c r="WIQ12003" s="20"/>
      <c r="WIR12003" s="20"/>
      <c r="WIS12003" s="20"/>
      <c r="WIT12003" s="20"/>
      <c r="WIU12003" s="20"/>
      <c r="WIV12003" s="20"/>
      <c r="WIW12003" s="20"/>
      <c r="WIX12003" s="20"/>
      <c r="WIY12003" s="20"/>
      <c r="WIZ12003" s="20"/>
      <c r="WJA12003" s="20"/>
      <c r="WJB12003" s="20"/>
      <c r="WJC12003" s="20"/>
      <c r="WJD12003" s="20"/>
      <c r="WJE12003" s="20"/>
      <c r="WJF12003" s="20"/>
      <c r="WJG12003" s="20"/>
      <c r="WJH12003" s="20"/>
      <c r="WJI12003" s="20"/>
      <c r="WJJ12003" s="20"/>
      <c r="WJK12003" s="20"/>
      <c r="WJL12003" s="20"/>
      <c r="WJM12003" s="20"/>
      <c r="WJN12003" s="20"/>
      <c r="WJO12003" s="20"/>
      <c r="WJP12003" s="20"/>
      <c r="WJQ12003" s="20"/>
      <c r="WJR12003" s="20"/>
      <c r="WJS12003" s="20"/>
      <c r="WJT12003" s="20"/>
      <c r="WJU12003" s="20"/>
      <c r="WJV12003" s="20"/>
      <c r="WJW12003" s="20"/>
      <c r="WJX12003" s="20"/>
      <c r="WJY12003" s="20"/>
      <c r="WJZ12003" s="20"/>
      <c r="WKA12003" s="20"/>
      <c r="WKB12003" s="20"/>
      <c r="WKC12003" s="20"/>
      <c r="WKD12003" s="20"/>
      <c r="WKE12003" s="20"/>
      <c r="WKF12003" s="20"/>
      <c r="WKG12003" s="20"/>
      <c r="WKH12003" s="20"/>
      <c r="WKI12003" s="20"/>
      <c r="WKJ12003" s="20"/>
      <c r="WKK12003" s="20"/>
      <c r="WKL12003" s="20"/>
      <c r="WKM12003" s="20"/>
      <c r="WKN12003" s="20"/>
      <c r="WKO12003" s="20"/>
      <c r="WKP12003" s="20"/>
      <c r="WKQ12003" s="20"/>
      <c r="WKR12003" s="20"/>
      <c r="WKS12003" s="20"/>
      <c r="WKT12003" s="20"/>
      <c r="WKU12003" s="20"/>
      <c r="WKV12003" s="20"/>
      <c r="WKW12003" s="20"/>
      <c r="WKX12003" s="20"/>
      <c r="WKY12003" s="20"/>
      <c r="WKZ12003" s="20"/>
      <c r="WLA12003" s="20"/>
      <c r="WLB12003" s="20"/>
      <c r="WLC12003" s="20"/>
      <c r="WLD12003" s="20"/>
      <c r="WLE12003" s="20"/>
      <c r="WLF12003" s="20"/>
      <c r="WLG12003" s="20"/>
      <c r="WLH12003" s="20"/>
      <c r="WLI12003" s="20"/>
      <c r="WLJ12003" s="20"/>
      <c r="WLK12003" s="20"/>
      <c r="WLL12003" s="20"/>
      <c r="WLM12003" s="20"/>
      <c r="WLN12003" s="20"/>
      <c r="WLO12003" s="20"/>
      <c r="WLP12003" s="20"/>
      <c r="WLQ12003" s="20"/>
      <c r="WLR12003" s="20"/>
      <c r="WLS12003" s="20"/>
      <c r="WLT12003" s="20"/>
      <c r="WLU12003" s="20"/>
      <c r="WLV12003" s="20"/>
      <c r="WLW12003" s="20"/>
      <c r="WLX12003" s="20"/>
      <c r="WLY12003" s="20"/>
      <c r="WLZ12003" s="20"/>
      <c r="WMA12003" s="20"/>
      <c r="WMB12003" s="20"/>
      <c r="WMC12003" s="20"/>
      <c r="WMD12003" s="20"/>
      <c r="WME12003" s="20"/>
      <c r="WMF12003" s="20"/>
      <c r="WMG12003" s="20"/>
      <c r="WMH12003" s="20"/>
      <c r="WMI12003" s="20"/>
      <c r="WMJ12003" s="20"/>
      <c r="WMK12003" s="20"/>
      <c r="WML12003" s="20"/>
      <c r="WMM12003" s="20"/>
      <c r="WMN12003" s="20"/>
      <c r="WMO12003" s="20"/>
      <c r="WMP12003" s="20"/>
      <c r="WMQ12003" s="20"/>
      <c r="WMR12003" s="20"/>
      <c r="WMS12003" s="20"/>
      <c r="WMT12003" s="20"/>
      <c r="WMU12003" s="20"/>
      <c r="WMV12003" s="20"/>
      <c r="WMW12003" s="20"/>
      <c r="WMX12003" s="20"/>
      <c r="WMY12003" s="20"/>
      <c r="WMZ12003" s="20"/>
      <c r="WNA12003" s="20"/>
      <c r="WNB12003" s="20"/>
      <c r="WNC12003" s="20"/>
      <c r="WND12003" s="20"/>
      <c r="WNE12003" s="20"/>
      <c r="WNF12003" s="20"/>
      <c r="WNG12003" s="20"/>
      <c r="WNH12003" s="20"/>
      <c r="WNI12003" s="20"/>
      <c r="WNJ12003" s="20"/>
      <c r="WNK12003" s="20"/>
      <c r="WNL12003" s="20"/>
      <c r="WNM12003" s="20"/>
      <c r="WNN12003" s="20"/>
      <c r="WNO12003" s="20"/>
      <c r="WNP12003" s="20"/>
      <c r="WNQ12003" s="20"/>
      <c r="WNR12003" s="20"/>
      <c r="WNS12003" s="20"/>
      <c r="WNT12003" s="20"/>
      <c r="WNU12003" s="20"/>
      <c r="WNV12003" s="20"/>
      <c r="WNW12003" s="20"/>
      <c r="WNX12003" s="20"/>
      <c r="WNY12003" s="20"/>
      <c r="WNZ12003" s="20"/>
      <c r="WOA12003" s="20"/>
      <c r="WOB12003" s="20"/>
      <c r="WOC12003" s="20"/>
      <c r="WOD12003" s="20"/>
      <c r="WOE12003" s="20"/>
      <c r="WOF12003" s="20"/>
      <c r="WOG12003" s="20"/>
      <c r="WOH12003" s="20"/>
      <c r="WOI12003" s="20"/>
      <c r="WOJ12003" s="20"/>
      <c r="WOK12003" s="20"/>
      <c r="WOL12003" s="20"/>
      <c r="WOM12003" s="20"/>
      <c r="WON12003" s="20"/>
      <c r="WOO12003" s="20"/>
      <c r="WOP12003" s="20"/>
      <c r="WOQ12003" s="20"/>
      <c r="WOR12003" s="20"/>
      <c r="WOS12003" s="20"/>
      <c r="WOT12003" s="20"/>
      <c r="WOU12003" s="20"/>
      <c r="WOV12003" s="20"/>
      <c r="WOW12003" s="20"/>
      <c r="WOX12003" s="20"/>
      <c r="WOY12003" s="20"/>
      <c r="WOZ12003" s="20"/>
      <c r="WPA12003" s="20"/>
      <c r="WPB12003" s="20"/>
      <c r="WPC12003" s="20"/>
      <c r="WPD12003" s="20"/>
      <c r="WPE12003" s="20"/>
      <c r="WPF12003" s="20"/>
      <c r="WPG12003" s="20"/>
      <c r="WPH12003" s="20"/>
      <c r="WPI12003" s="20"/>
      <c r="WPJ12003" s="20"/>
      <c r="WPK12003" s="20"/>
      <c r="WPL12003" s="20"/>
      <c r="WPM12003" s="20"/>
      <c r="WPN12003" s="20"/>
      <c r="WPO12003" s="20"/>
      <c r="WPP12003" s="20"/>
      <c r="WPQ12003" s="20"/>
      <c r="WPR12003" s="20"/>
      <c r="WPS12003" s="20"/>
      <c r="WPT12003" s="20"/>
      <c r="WPU12003" s="20"/>
      <c r="WPV12003" s="20"/>
      <c r="WPW12003" s="20"/>
      <c r="WPX12003" s="20"/>
      <c r="WPY12003" s="20"/>
      <c r="WPZ12003" s="20"/>
      <c r="WQA12003" s="20"/>
      <c r="WQB12003" s="20"/>
      <c r="WQC12003" s="20"/>
      <c r="WQD12003" s="20"/>
      <c r="WQE12003" s="20"/>
      <c r="WQF12003" s="20"/>
      <c r="WQG12003" s="20"/>
      <c r="WQH12003" s="20"/>
      <c r="WQI12003" s="20"/>
      <c r="WQJ12003" s="20"/>
      <c r="WQK12003" s="20"/>
      <c r="WQL12003" s="20"/>
      <c r="WQM12003" s="20"/>
      <c r="WQN12003" s="20"/>
      <c r="WQO12003" s="20"/>
      <c r="WQP12003" s="20"/>
      <c r="WQQ12003" s="20"/>
      <c r="WQR12003" s="20"/>
      <c r="WQS12003" s="20"/>
      <c r="WQT12003" s="20"/>
      <c r="WQU12003" s="20"/>
      <c r="WQV12003" s="20"/>
      <c r="WQW12003" s="20"/>
      <c r="WQX12003" s="20"/>
      <c r="WQY12003" s="20"/>
      <c r="WQZ12003" s="20"/>
      <c r="WRA12003" s="20"/>
      <c r="WRB12003" s="20"/>
      <c r="WRC12003" s="20"/>
      <c r="WRD12003" s="20"/>
      <c r="WRE12003" s="20"/>
      <c r="WRF12003" s="20"/>
      <c r="WRG12003" s="20"/>
      <c r="WRH12003" s="20"/>
      <c r="WRI12003" s="20"/>
      <c r="WRJ12003" s="20"/>
      <c r="WRK12003" s="20"/>
      <c r="WRL12003" s="20"/>
      <c r="WRM12003" s="20"/>
      <c r="WRN12003" s="20"/>
      <c r="WRO12003" s="20"/>
      <c r="WRP12003" s="20"/>
      <c r="WRQ12003" s="20"/>
      <c r="WRR12003" s="20"/>
      <c r="WRS12003" s="20"/>
      <c r="WRT12003" s="20"/>
      <c r="WRU12003" s="20"/>
      <c r="WRV12003" s="20"/>
      <c r="WRW12003" s="20"/>
      <c r="WRX12003" s="20"/>
      <c r="WRY12003" s="20"/>
      <c r="WRZ12003" s="20"/>
      <c r="WSA12003" s="20"/>
      <c r="WSB12003" s="20"/>
      <c r="WSC12003" s="20"/>
      <c r="WSD12003" s="20"/>
      <c r="WSE12003" s="20"/>
      <c r="WSF12003" s="20"/>
      <c r="WSG12003" s="20"/>
      <c r="WSH12003" s="20"/>
      <c r="WSI12003" s="20"/>
      <c r="WSJ12003" s="20"/>
      <c r="WSK12003" s="20"/>
      <c r="WSL12003" s="20"/>
      <c r="WSM12003" s="20"/>
      <c r="WSN12003" s="20"/>
      <c r="WSO12003" s="20"/>
      <c r="WSP12003" s="20"/>
      <c r="WSQ12003" s="20"/>
      <c r="WSR12003" s="20"/>
      <c r="WSS12003" s="20"/>
      <c r="WST12003" s="20"/>
      <c r="WSU12003" s="20"/>
      <c r="WSV12003" s="20"/>
      <c r="WSW12003" s="20"/>
      <c r="WSX12003" s="20"/>
      <c r="WSY12003" s="20"/>
      <c r="WSZ12003" s="20"/>
      <c r="WTA12003" s="20"/>
      <c r="WTB12003" s="20"/>
      <c r="WTC12003" s="20"/>
      <c r="WTD12003" s="20"/>
      <c r="WTE12003" s="20"/>
      <c r="WTF12003" s="20"/>
      <c r="WTG12003" s="20"/>
      <c r="WTH12003" s="20"/>
      <c r="WTI12003" s="20"/>
      <c r="WTJ12003" s="20"/>
      <c r="WTK12003" s="20"/>
      <c r="WTL12003" s="20"/>
      <c r="WTM12003" s="20"/>
      <c r="WTN12003" s="20"/>
      <c r="WTO12003" s="20"/>
      <c r="WTP12003" s="20"/>
      <c r="WTQ12003" s="20"/>
      <c r="WTR12003" s="20"/>
      <c r="WTS12003" s="20"/>
      <c r="WTT12003" s="20"/>
      <c r="WTU12003" s="20"/>
      <c r="WTV12003" s="20"/>
      <c r="WTW12003" s="20"/>
      <c r="WTX12003" s="20"/>
      <c r="WTY12003" s="20"/>
      <c r="WTZ12003" s="20"/>
      <c r="WUA12003" s="20"/>
      <c r="WUB12003" s="20"/>
      <c r="WUC12003" s="20"/>
      <c r="WUD12003" s="20"/>
      <c r="WUE12003" s="20"/>
      <c r="WUF12003" s="20"/>
      <c r="WUG12003" s="20"/>
      <c r="WUH12003" s="20"/>
      <c r="WUI12003" s="20"/>
      <c r="WUJ12003" s="20"/>
      <c r="WUK12003" s="20"/>
      <c r="WUL12003" s="20"/>
      <c r="WUM12003" s="20"/>
      <c r="WUN12003" s="20"/>
      <c r="WUO12003" s="20"/>
      <c r="WUP12003" s="20"/>
      <c r="WUQ12003" s="20"/>
      <c r="WUR12003" s="20"/>
      <c r="WUS12003" s="20"/>
      <c r="WUT12003" s="20"/>
      <c r="WUU12003" s="20"/>
      <c r="WUV12003" s="20"/>
      <c r="WUW12003" s="20"/>
      <c r="WUX12003" s="20"/>
      <c r="WUY12003" s="20"/>
      <c r="WUZ12003" s="20"/>
      <c r="WVA12003" s="20"/>
      <c r="WVB12003" s="20"/>
      <c r="WVC12003" s="20"/>
      <c r="WVD12003" s="20"/>
      <c r="WVE12003" s="20"/>
      <c r="WVF12003" s="20"/>
      <c r="WVG12003" s="20"/>
      <c r="WVH12003" s="20"/>
      <c r="WVI12003" s="20"/>
      <c r="WVJ12003" s="20"/>
      <c r="WVK12003" s="20"/>
      <c r="WVL12003" s="20"/>
      <c r="WVM12003" s="20"/>
      <c r="WVN12003" s="20"/>
      <c r="WVO12003" s="20"/>
      <c r="WVP12003" s="20"/>
      <c r="WVQ12003" s="20"/>
      <c r="WVR12003" s="20"/>
      <c r="WVS12003" s="20"/>
      <c r="WVT12003" s="20"/>
      <c r="WVU12003" s="20"/>
      <c r="WVV12003" s="20"/>
      <c r="WVW12003" s="20"/>
      <c r="WVX12003" s="20"/>
      <c r="WVY12003" s="20"/>
      <c r="WVZ12003" s="20"/>
      <c r="WWA12003" s="20"/>
      <c r="WWB12003" s="20"/>
      <c r="WWC12003" s="20"/>
      <c r="WWD12003" s="20"/>
      <c r="WWE12003" s="20"/>
      <c r="WWF12003" s="20"/>
      <c r="WWG12003" s="20"/>
      <c r="WWH12003" s="20"/>
      <c r="WWI12003" s="20"/>
      <c r="WWJ12003" s="20"/>
      <c r="WWK12003" s="20"/>
      <c r="WWL12003" s="20"/>
      <c r="WWM12003" s="20"/>
      <c r="WWN12003" s="20"/>
      <c r="WWO12003" s="20"/>
      <c r="WWP12003" s="20"/>
      <c r="WWQ12003" s="20"/>
      <c r="WWR12003" s="20"/>
      <c r="WWS12003" s="20"/>
      <c r="WWT12003" s="20"/>
      <c r="WWU12003" s="20"/>
      <c r="WWV12003" s="20"/>
      <c r="WWW12003" s="20"/>
      <c r="WWX12003" s="20"/>
      <c r="WWY12003" s="20"/>
      <c r="WWZ12003" s="20"/>
      <c r="WXA12003" s="20"/>
      <c r="WXB12003" s="20"/>
      <c r="WXC12003" s="20"/>
      <c r="WXD12003" s="20"/>
      <c r="WXE12003" s="20"/>
      <c r="WXF12003" s="20"/>
      <c r="WXG12003" s="20"/>
      <c r="WXH12003" s="20"/>
      <c r="WXI12003" s="20"/>
      <c r="WXJ12003" s="20"/>
      <c r="WXK12003" s="20"/>
      <c r="WXL12003" s="20"/>
      <c r="WXM12003" s="20"/>
      <c r="WXN12003" s="20"/>
      <c r="WXO12003" s="20"/>
      <c r="WXP12003" s="20"/>
      <c r="WXQ12003" s="20"/>
      <c r="WXR12003" s="20"/>
      <c r="WXS12003" s="20"/>
      <c r="WXT12003" s="20"/>
      <c r="WXU12003" s="20"/>
      <c r="WXV12003" s="20"/>
      <c r="WXW12003" s="20"/>
      <c r="WXX12003" s="20"/>
      <c r="WXY12003" s="20"/>
      <c r="WXZ12003" s="20"/>
      <c r="WYA12003" s="20"/>
      <c r="WYB12003" s="20"/>
      <c r="WYC12003" s="20"/>
      <c r="WYD12003" s="20"/>
      <c r="WYE12003" s="20"/>
      <c r="WYF12003" s="20"/>
      <c r="WYG12003" s="20"/>
      <c r="WYH12003" s="20"/>
      <c r="WYI12003" s="20"/>
      <c r="WYJ12003" s="20"/>
      <c r="WYK12003" s="20"/>
      <c r="WYL12003" s="20"/>
      <c r="WYM12003" s="20"/>
      <c r="WYN12003" s="20"/>
      <c r="WYO12003" s="20"/>
      <c r="WYP12003" s="20"/>
      <c r="WYQ12003" s="20"/>
      <c r="WYR12003" s="20"/>
      <c r="WYS12003" s="20"/>
      <c r="WYT12003" s="20"/>
      <c r="WYU12003" s="20"/>
      <c r="WYV12003" s="20"/>
      <c r="WYW12003" s="20"/>
      <c r="WYX12003" s="20"/>
      <c r="WYY12003" s="20"/>
      <c r="WYZ12003" s="20"/>
      <c r="WZA12003" s="20"/>
      <c r="WZB12003" s="20"/>
      <c r="WZC12003" s="20"/>
      <c r="WZD12003" s="20"/>
      <c r="WZE12003" s="20"/>
      <c r="WZF12003" s="20"/>
      <c r="WZG12003" s="20"/>
      <c r="WZH12003" s="20"/>
      <c r="WZI12003" s="20"/>
      <c r="WZJ12003" s="20"/>
      <c r="WZK12003" s="20"/>
      <c r="WZL12003" s="20"/>
      <c r="WZM12003" s="20"/>
      <c r="WZN12003" s="20"/>
      <c r="WZO12003" s="20"/>
      <c r="WZP12003" s="20"/>
      <c r="WZQ12003" s="20"/>
      <c r="WZR12003" s="20"/>
      <c r="WZS12003" s="20"/>
      <c r="WZT12003" s="20"/>
      <c r="WZU12003" s="20"/>
      <c r="WZV12003" s="20"/>
      <c r="WZW12003" s="20"/>
      <c r="WZX12003" s="20"/>
      <c r="WZY12003" s="20"/>
      <c r="WZZ12003" s="20"/>
      <c r="XAA12003" s="20"/>
      <c r="XAB12003" s="20"/>
      <c r="XAC12003" s="20"/>
      <c r="XAD12003" s="20"/>
      <c r="XAE12003" s="20"/>
      <c r="XAF12003" s="20"/>
      <c r="XAG12003" s="20"/>
      <c r="XAH12003" s="20"/>
      <c r="XAI12003" s="20"/>
      <c r="XAJ12003" s="20"/>
      <c r="XAK12003" s="20"/>
      <c r="XAL12003" s="20"/>
      <c r="XAM12003" s="20"/>
      <c r="XAN12003" s="20"/>
      <c r="XAO12003" s="20"/>
      <c r="XAP12003" s="20"/>
      <c r="XAQ12003" s="20"/>
      <c r="XAR12003" s="20"/>
      <c r="XAS12003" s="20"/>
      <c r="XAT12003" s="20"/>
      <c r="XAU12003" s="20"/>
      <c r="XAV12003" s="20"/>
      <c r="XAW12003" s="20"/>
      <c r="XAX12003" s="20"/>
      <c r="XAY12003" s="20"/>
      <c r="XAZ12003" s="20"/>
      <c r="XBA12003" s="20"/>
      <c r="XBB12003" s="20"/>
      <c r="XBC12003" s="20"/>
      <c r="XBD12003" s="20"/>
      <c r="XBE12003" s="20"/>
      <c r="XBF12003" s="20"/>
      <c r="XBG12003" s="20"/>
      <c r="XBH12003" s="20"/>
      <c r="XBI12003" s="20"/>
      <c r="XBJ12003" s="20"/>
      <c r="XBK12003" s="20"/>
      <c r="XBL12003" s="20"/>
      <c r="XBM12003" s="20"/>
      <c r="XBN12003" s="20"/>
      <c r="XBO12003" s="20"/>
      <c r="XBP12003" s="20"/>
      <c r="XBQ12003" s="20"/>
      <c r="XBR12003" s="20"/>
      <c r="XBS12003" s="20"/>
      <c r="XBT12003" s="20"/>
      <c r="XBU12003" s="20"/>
      <c r="XBV12003" s="20"/>
      <c r="XBW12003" s="20"/>
      <c r="XBX12003" s="20"/>
      <c r="XBY12003" s="20"/>
      <c r="XBZ12003" s="20"/>
      <c r="XCA12003" s="20"/>
      <c r="XCB12003" s="20"/>
      <c r="XCC12003" s="20"/>
      <c r="XCD12003" s="20"/>
      <c r="XCE12003" s="20"/>
      <c r="XCF12003" s="20"/>
      <c r="XCG12003" s="20"/>
      <c r="XCH12003" s="20"/>
      <c r="XCI12003" s="20"/>
      <c r="XCJ12003" s="20"/>
      <c r="XCK12003" s="20"/>
      <c r="XCL12003" s="20"/>
      <c r="XCM12003" s="20"/>
      <c r="XCN12003" s="20"/>
      <c r="XCO12003" s="20"/>
      <c r="XCP12003" s="20"/>
      <c r="XCQ12003" s="20"/>
      <c r="XCR12003" s="20"/>
      <c r="XCS12003" s="20"/>
      <c r="XCT12003" s="20"/>
      <c r="XCU12003" s="20"/>
      <c r="XCV12003" s="20"/>
      <c r="XCW12003" s="20"/>
      <c r="XCX12003" s="20"/>
      <c r="XCY12003" s="20"/>
      <c r="XCZ12003" s="20"/>
      <c r="XDA12003" s="20"/>
      <c r="XDB12003" s="20"/>
      <c r="XDC12003" s="20"/>
      <c r="XDD12003" s="20"/>
      <c r="XDE12003" s="20"/>
      <c r="XDF12003" s="20"/>
      <c r="XDG12003" s="20"/>
      <c r="XDH12003" s="20"/>
      <c r="XDI12003" s="20"/>
      <c r="XDJ12003" s="20"/>
      <c r="XDK12003" s="20"/>
      <c r="XDL12003" s="20"/>
      <c r="XDM12003" s="20"/>
      <c r="XDN12003" s="20"/>
      <c r="XDO12003" s="20"/>
      <c r="XDP12003" s="20"/>
      <c r="XDQ12003" s="20"/>
      <c r="XDR12003" s="20"/>
      <c r="XDS12003" s="20"/>
      <c r="XDT12003" s="20"/>
      <c r="XDU12003" s="20"/>
      <c r="XDV12003" s="20"/>
      <c r="XDW12003" s="20"/>
      <c r="XDX12003" s="20"/>
      <c r="XDY12003" s="20"/>
      <c r="XDZ12003" s="20"/>
      <c r="XEA12003" s="20"/>
      <c r="XEB12003" s="20"/>
      <c r="XEC12003" s="20"/>
      <c r="XED12003" s="20"/>
      <c r="XEE12003" s="20"/>
      <c r="XEF12003" s="20"/>
      <c r="XEG12003" s="20"/>
      <c r="XEH12003" s="20"/>
      <c r="XEI12003" s="20"/>
      <c r="XEJ12003" s="20"/>
      <c r="XEK12003" s="20"/>
      <c r="XEL12003" s="20"/>
      <c r="XEM12003" s="20"/>
      <c r="XEN12003" s="20"/>
      <c r="XEO12003" s="20"/>
      <c r="XEP12003" s="20"/>
      <c r="XEQ12003" s="20"/>
      <c r="XER12003" s="20"/>
      <c r="XES12003" s="20"/>
      <c r="XET12003" s="20"/>
      <c r="XEU12003" s="20"/>
      <c r="XEV12003" s="20"/>
      <c r="XEW12003" s="20"/>
      <c r="XEX12003" s="20"/>
      <c r="XEY12003" s="20"/>
      <c r="XEZ12003" s="20"/>
      <c r="XFA12003" s="20"/>
    </row>
  </sheetData>
  <dataValidations count="1">
    <dataValidation type="list" allowBlank="1" showInputMessage="1" showErrorMessage="1" sqref="C5:C8">
      <formula1>$S$4:$S$1005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1004"/>
  <sheetViews>
    <sheetView showZeros="0" workbookViewId="0">
      <pane xSplit="14" ySplit="9" topLeftCell="XFD10" activePane="bottomRight" state="frozen"/>
      <selection pane="topRight" activeCell="O1" sqref="O1"/>
      <selection pane="bottomLeft" activeCell="A10" sqref="A10"/>
      <selection pane="bottomRight" sqref="A1:K1"/>
    </sheetView>
  </sheetViews>
  <sheetFormatPr defaultColWidth="0" defaultRowHeight="15" zeroHeight="1" x14ac:dyDescent="0.25"/>
  <cols>
    <col min="1" max="1" width="7.140625" customWidth="1"/>
    <col min="2" max="4" width="12.7109375" customWidth="1"/>
    <col min="5" max="8" width="9.140625" customWidth="1"/>
    <col min="9" max="9" width="18.42578125" customWidth="1"/>
    <col min="10" max="10" width="11" customWidth="1"/>
    <col min="11" max="11" width="18.7109375" customWidth="1"/>
    <col min="12" max="12" width="5.7109375" customWidth="1"/>
    <col min="13" max="13" width="15.7109375" customWidth="1"/>
    <col min="14" max="14" width="5.7109375" style="17" customWidth="1"/>
    <col min="15" max="17" width="9.140625" hidden="1" customWidth="1"/>
    <col min="18" max="18" width="13.7109375" hidden="1" customWidth="1"/>
    <col min="19" max="23" width="0" hidden="1" customWidth="1"/>
    <col min="24" max="16384" width="9.140625" hidden="1"/>
  </cols>
  <sheetData>
    <row r="1" spans="1:23" ht="20.100000000000001" customHeight="1" x14ac:dyDescent="0.25">
      <c r="A1" s="69" t="str">
        <f>'Master Data'!C2</f>
        <v>Kuttoor Grama Panchayat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7"/>
      <c r="M1" s="17"/>
    </row>
    <row r="2" spans="1:23" ht="20.100000000000001" customHeight="1" x14ac:dyDescent="0.25">
      <c r="A2" s="70" t="str">
        <f>Sheet1!E6&amp;'Master Data'!C3</f>
        <v>Register of Rented Buildings for the Year:-2022/23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7"/>
      <c r="M2" s="82"/>
    </row>
    <row r="3" spans="1:23" ht="24.95" customHeight="1" x14ac:dyDescent="0.25">
      <c r="A3" s="72" t="s">
        <v>1</v>
      </c>
      <c r="B3" s="72"/>
      <c r="C3" s="72"/>
      <c r="D3" s="72"/>
      <c r="E3" s="75" t="s">
        <v>21</v>
      </c>
      <c r="F3" s="76"/>
      <c r="G3" s="76"/>
      <c r="H3" s="76"/>
      <c r="I3" s="83" t="s">
        <v>27</v>
      </c>
      <c r="J3" s="84"/>
      <c r="K3" s="43" t="str">
        <f>IFERROR(INDEX('Master Data'!$A$6:$H$1006,MATCH(Register!$E$3,'Master Data'!$B$6:$B$1006,0),4),"")</f>
        <v>6/25</v>
      </c>
      <c r="L3" s="17"/>
      <c r="M3" s="82"/>
    </row>
    <row r="4" spans="1:23" ht="30" customHeight="1" x14ac:dyDescent="0.25">
      <c r="A4" s="73"/>
      <c r="B4" s="73"/>
      <c r="C4" s="73"/>
      <c r="D4" s="73"/>
      <c r="E4" s="76"/>
      <c r="F4" s="76"/>
      <c r="G4" s="76"/>
      <c r="H4" s="76"/>
      <c r="I4" s="77" t="s">
        <v>28</v>
      </c>
      <c r="J4" s="85"/>
      <c r="K4" s="44" t="str">
        <f>IFERROR(INDEX('Master Data'!$A$6:$H$1006,MATCH(Register!$E$3,'Master Data'!$B$6:$B$1006,0),5),"")</f>
        <v>01-04-2022
as on 31.03.2023</v>
      </c>
      <c r="L4" s="17"/>
      <c r="M4" s="21"/>
      <c r="P4" t="str">
        <f>'Master Data'!B6</f>
        <v>Laiju S</v>
      </c>
    </row>
    <row r="5" spans="1:23" ht="24.95" customHeight="1" x14ac:dyDescent="0.25">
      <c r="A5" s="73"/>
      <c r="B5" s="73"/>
      <c r="C5" s="73"/>
      <c r="D5" s="73"/>
      <c r="E5" s="76"/>
      <c r="F5" s="76"/>
      <c r="G5" s="76"/>
      <c r="H5" s="76"/>
      <c r="I5" s="77" t="s">
        <v>29</v>
      </c>
      <c r="J5" s="84"/>
      <c r="K5" s="45">
        <f>IFERROR(INDEX('Master Data'!$A$6:$H$1006,MATCH(Register!$E$3,'Master Data'!$B$6:$B$1006,0),6),"")</f>
        <v>5000</v>
      </c>
      <c r="L5" s="17"/>
      <c r="M5" s="40"/>
      <c r="P5" t="str">
        <f>'Master Data'!B7</f>
        <v>Alanvava</v>
      </c>
      <c r="R5" s="29"/>
    </row>
    <row r="6" spans="1:23" ht="30" customHeight="1" x14ac:dyDescent="0.25">
      <c r="A6" s="77" t="s">
        <v>2</v>
      </c>
      <c r="B6" s="77"/>
      <c r="C6" s="46">
        <f>IFERROR(INDEX('Master Data'!$A$6:$H$1006,MATCH(Register!$E$3,'Master Data'!$B$6:$B$1006,0),3),"")</f>
        <v>1500</v>
      </c>
      <c r="D6" s="78" t="s">
        <v>9</v>
      </c>
      <c r="E6" s="79"/>
      <c r="F6" s="80" t="str">
        <f>IFERROR(INDEX('Master Data'!$A$6:$H$1006,MATCH(Register!$E$3,'Master Data'!$B$6:$B$1006,0),8),"")</f>
        <v>6(1) 05.04.2022</v>
      </c>
      <c r="G6" s="81"/>
      <c r="H6" s="81"/>
      <c r="I6" s="77" t="s">
        <v>30</v>
      </c>
      <c r="J6" s="85"/>
      <c r="K6" s="44" t="str">
        <f>IFERROR(INDEX('Master Data'!$A$6:$H$1006,MATCH(Register!$E$3,'Master Data'!$B$6:$B$1006,0),7),"")</f>
        <v>12345678910
Dt: 01.04.2022</v>
      </c>
      <c r="L6" s="17"/>
      <c r="M6" s="40"/>
      <c r="P6" t="str">
        <f>'Master Data'!B8</f>
        <v>Amalvava</v>
      </c>
      <c r="R6" s="29"/>
    </row>
    <row r="7" spans="1:23" ht="20.100000000000001" customHeight="1" x14ac:dyDescent="0.25">
      <c r="A7" s="71" t="s">
        <v>10</v>
      </c>
      <c r="B7" s="71" t="s">
        <v>2</v>
      </c>
      <c r="C7" s="71"/>
      <c r="D7" s="71"/>
      <c r="E7" s="71" t="s">
        <v>31</v>
      </c>
      <c r="F7" s="71" t="s">
        <v>32</v>
      </c>
      <c r="G7" s="71"/>
      <c r="H7" s="71" t="s">
        <v>17</v>
      </c>
      <c r="I7" s="71" t="s">
        <v>18</v>
      </c>
      <c r="J7" s="71" t="s">
        <v>19</v>
      </c>
      <c r="K7" s="71" t="s">
        <v>33</v>
      </c>
      <c r="L7" s="17"/>
      <c r="M7" s="40"/>
      <c r="P7">
        <f>'Master Data'!B9</f>
        <v>0</v>
      </c>
    </row>
    <row r="8" spans="1:23" ht="24.95" customHeight="1" x14ac:dyDescent="0.25">
      <c r="A8" s="74"/>
      <c r="B8" s="47" t="s">
        <v>12</v>
      </c>
      <c r="C8" s="47" t="s">
        <v>13</v>
      </c>
      <c r="D8" s="47" t="s">
        <v>14</v>
      </c>
      <c r="E8" s="74"/>
      <c r="F8" s="47" t="s">
        <v>16</v>
      </c>
      <c r="G8" s="47" t="s">
        <v>15</v>
      </c>
      <c r="H8" s="71"/>
      <c r="I8" s="71"/>
      <c r="J8" s="71"/>
      <c r="K8" s="71"/>
      <c r="L8" s="17"/>
      <c r="M8" s="40"/>
      <c r="P8">
        <f>'Master Data'!B10</f>
        <v>0</v>
      </c>
    </row>
    <row r="9" spans="1:23" s="3" customFormat="1" ht="24.95" customHeight="1" x14ac:dyDescent="0.25">
      <c r="A9" s="47" t="s">
        <v>34</v>
      </c>
      <c r="B9" s="48">
        <f>IFERROR(INDEX('Master Data'!$A$6:$H$1006,MATCH(Register!$E$3,'Master Data'!$B$6:$B$1006,0),3),"")</f>
        <v>1500</v>
      </c>
      <c r="C9" s="49">
        <f>SUMIFS(Table1[Collection],Table1[Due Month],Register!A9,Table1[Name of lease holder],Register!$E$3)</f>
        <v>1500</v>
      </c>
      <c r="D9" s="50">
        <f>B9-C9</f>
        <v>0</v>
      </c>
      <c r="E9" s="49">
        <f>SUMIFS(Table1[Penal 
Interest],Table1[Due Month],Register!A9,Table1[Name of lease holder],Register!$E$3)</f>
        <v>100</v>
      </c>
      <c r="F9" s="50">
        <f>B9*9%</f>
        <v>135</v>
      </c>
      <c r="G9" s="50">
        <f>B9*9%</f>
        <v>135</v>
      </c>
      <c r="H9" s="49">
        <f>B9+E9+F9+G9</f>
        <v>1870</v>
      </c>
      <c r="I9" s="51">
        <f>SUMIFS(Table1[Receipt No],Table1[Due Month],Register!A9,Table1[Name of lease holder],Register!$E$3)</f>
        <v>12345678910</v>
      </c>
      <c r="J9" s="47" t="str">
        <f>IFERROR(T9&amp;W9&amp;U9&amp;W9&amp;V9,"")</f>
        <v>1/4/2022</v>
      </c>
      <c r="K9" s="47"/>
      <c r="L9" s="23"/>
      <c r="M9" s="41"/>
      <c r="N9" s="23"/>
      <c r="P9">
        <f>'Master Data'!B11</f>
        <v>0</v>
      </c>
      <c r="T9" s="36">
        <f>SUMIFS(Table1[Date],Table1[Due Month],Register!A9,Table1[Name of lease holder],Register!$E$3)</f>
        <v>1</v>
      </c>
      <c r="U9" s="3">
        <f>SUMIFS(Table1[Month],Table1[Due Month],Register!A9,Table1[Name of lease holder],Register!$E$3)</f>
        <v>4</v>
      </c>
      <c r="V9" s="3">
        <f>SUMIFS(Table1[Year],Table1[Due Month],Register!A9,Table1[Name of lease holder],Register!$E$3)</f>
        <v>2022</v>
      </c>
      <c r="W9" s="36" t="s">
        <v>52</v>
      </c>
    </row>
    <row r="10" spans="1:23" s="3" customFormat="1" ht="24.95" customHeight="1" x14ac:dyDescent="0.25">
      <c r="A10" s="47" t="s">
        <v>35</v>
      </c>
      <c r="B10" s="48">
        <f>IFERROR(INDEX('Master Data'!$A$6:$H$1006,MATCH(Register!$E$3,'Master Data'!$B$6:$B$1006,0),3),"")</f>
        <v>1500</v>
      </c>
      <c r="C10" s="49">
        <f>SUMIFS(Table1[Collection],Table1[Due Month],Register!A10,Table1[Name of lease holder],Register!$E$3)</f>
        <v>1500</v>
      </c>
      <c r="D10" s="50">
        <f t="shared" ref="D10:D20" si="0">B10-C10</f>
        <v>0</v>
      </c>
      <c r="E10" s="49">
        <f>SUMIFS(Table1[Penal 
Interest],Table1[Due Month],Register!A10,Table1[Name of lease holder],Register!$E$3)</f>
        <v>50</v>
      </c>
      <c r="F10" s="50">
        <f t="shared" ref="F10:F20" si="1">B10*9%</f>
        <v>135</v>
      </c>
      <c r="G10" s="50">
        <f t="shared" ref="G10:G20" si="2">B10*9%</f>
        <v>135</v>
      </c>
      <c r="H10" s="49">
        <f t="shared" ref="H10:H20" si="3">B10+E10+F10+G10</f>
        <v>1820</v>
      </c>
      <c r="I10" s="51">
        <f>SUMIFS(Table1[Receipt No],Table1[Due Month],Register!A10,Table1[Name of lease holder],Register!$E$3)</f>
        <v>23456789123</v>
      </c>
      <c r="J10" s="47" t="str">
        <f>IFERROR(T10&amp;W10&amp;U10&amp;W10&amp;V10,"")</f>
        <v>0/0/0</v>
      </c>
      <c r="K10" s="47"/>
      <c r="L10" s="23"/>
      <c r="M10" s="41"/>
      <c r="N10" s="23"/>
      <c r="P10">
        <f>'Master Data'!B12</f>
        <v>0</v>
      </c>
      <c r="T10" s="36">
        <f>SUMIFS(Table1[Date],Table1[Due Month],Register!A10,Table1[Name of lease holder],Register!$E$3)</f>
        <v>0</v>
      </c>
      <c r="U10" s="3">
        <f>SUMIFS(Table1[Month],Table1[Due Month],Register!A10,Table1[Name of lease holder],Register!$E$3)</f>
        <v>0</v>
      </c>
      <c r="V10" s="3">
        <f>SUMIFS(Table1[Year],Table1[Due Month],Register!A10,Table1[Name of lease holder],Register!$E$3)</f>
        <v>0</v>
      </c>
      <c r="W10" s="36" t="s">
        <v>52</v>
      </c>
    </row>
    <row r="11" spans="1:23" s="3" customFormat="1" ht="24.95" customHeight="1" x14ac:dyDescent="0.25">
      <c r="A11" s="47" t="s">
        <v>36</v>
      </c>
      <c r="B11" s="48">
        <f>IFERROR(INDEX('Master Data'!$A$6:$H$1006,MATCH(Register!$E$3,'Master Data'!$B$6:$B$1006,0),3),"")</f>
        <v>1500</v>
      </c>
      <c r="C11" s="49">
        <f>SUMIFS(Table1[Collection],Table1[Due Month],Register!A11,Table1[Name of lease holder],Register!$E$3)</f>
        <v>1500</v>
      </c>
      <c r="D11" s="50">
        <f t="shared" si="0"/>
        <v>0</v>
      </c>
      <c r="E11" s="49">
        <f>SUMIFS(Table1[Penal 
Interest],Table1[Due Month],Register!A11,Table1[Name of lease holder],Register!$E$3)</f>
        <v>15</v>
      </c>
      <c r="F11" s="50">
        <f t="shared" si="1"/>
        <v>135</v>
      </c>
      <c r="G11" s="50">
        <f t="shared" si="2"/>
        <v>135</v>
      </c>
      <c r="H11" s="49">
        <f t="shared" si="3"/>
        <v>1785</v>
      </c>
      <c r="I11" s="51">
        <f>SUMIFS(Table1[Receipt No],Table1[Due Month],Register!A11,Table1[Name of lease holder],Register!$E$3)</f>
        <v>12365478910</v>
      </c>
      <c r="J11" s="47" t="str">
        <f t="shared" ref="J11:J20" si="4">IFERROR(T11&amp;W11&amp;U11&amp;W11&amp;V11,"")</f>
        <v>12/5/2022</v>
      </c>
      <c r="K11" s="47"/>
      <c r="L11" s="23"/>
      <c r="M11" s="41"/>
      <c r="N11" s="23"/>
      <c r="P11">
        <f>'Master Data'!B13</f>
        <v>0</v>
      </c>
      <c r="T11" s="36">
        <f>SUMIFS(Table1[Date],Table1[Due Month],Register!A11,Table1[Name of lease holder],Register!$E$3)</f>
        <v>12</v>
      </c>
      <c r="U11" s="3">
        <f>SUMIFS(Table1[Month],Table1[Due Month],Register!A11,Table1[Name of lease holder],Register!$E$3)</f>
        <v>5</v>
      </c>
      <c r="V11" s="3">
        <f>SUMIFS(Table1[Year],Table1[Due Month],Register!A11,Table1[Name of lease holder],Register!$E$3)</f>
        <v>2022</v>
      </c>
      <c r="W11" s="36" t="s">
        <v>52</v>
      </c>
    </row>
    <row r="12" spans="1:23" s="3" customFormat="1" ht="24.95" customHeight="1" x14ac:dyDescent="0.25">
      <c r="A12" s="47" t="s">
        <v>37</v>
      </c>
      <c r="B12" s="48">
        <f>IFERROR(INDEX('Master Data'!$A$6:$H$1006,MATCH(Register!$E$3,'Master Data'!$B$6:$B$1006,0),3),"")</f>
        <v>1500</v>
      </c>
      <c r="C12" s="49">
        <f>SUMIFS(Table1[Collection],Table1[Due Month],Register!A12,Table1[Name of lease holder],Register!$E$3)</f>
        <v>0</v>
      </c>
      <c r="D12" s="50">
        <f t="shared" si="0"/>
        <v>1500</v>
      </c>
      <c r="E12" s="49">
        <f>SUMIFS(Table1[Penal 
Interest],Table1[Due Month],Register!A12,Table1[Name of lease holder],Register!$E$3)</f>
        <v>0</v>
      </c>
      <c r="F12" s="50">
        <f t="shared" si="1"/>
        <v>135</v>
      </c>
      <c r="G12" s="50">
        <f t="shared" si="2"/>
        <v>135</v>
      </c>
      <c r="H12" s="49">
        <f t="shared" si="3"/>
        <v>1770</v>
      </c>
      <c r="I12" s="51">
        <f>SUMIFS(Table1[Receipt No],Table1[Due Month],Register!A12,Table1[Name of lease holder],Register!$E$3)</f>
        <v>0</v>
      </c>
      <c r="J12" s="47" t="str">
        <f t="shared" si="4"/>
        <v>0/0/0</v>
      </c>
      <c r="K12" s="47"/>
      <c r="L12" s="23"/>
      <c r="M12" s="41"/>
      <c r="N12" s="23"/>
      <c r="P12">
        <f>'Master Data'!B14</f>
        <v>0</v>
      </c>
      <c r="T12" s="36">
        <f>SUMIFS(Table1[Date],Table1[Due Month],Register!A12,Table1[Name of lease holder],Register!$E$3)</f>
        <v>0</v>
      </c>
      <c r="U12" s="3">
        <f>SUMIFS(Table1[Month],Table1[Due Month],Register!A12,Table1[Name of lease holder],Register!$E$3)</f>
        <v>0</v>
      </c>
      <c r="V12" s="3">
        <f>SUMIFS(Table1[Year],Table1[Due Month],Register!A12,Table1[Name of lease holder],Register!$E$3)</f>
        <v>0</v>
      </c>
      <c r="W12" s="36" t="s">
        <v>52</v>
      </c>
    </row>
    <row r="13" spans="1:23" s="3" customFormat="1" ht="24.95" customHeight="1" x14ac:dyDescent="0.25">
      <c r="A13" s="47" t="s">
        <v>38</v>
      </c>
      <c r="B13" s="48">
        <f>IFERROR(INDEX('Master Data'!$A$6:$H$1006,MATCH(Register!$E$3,'Master Data'!$B$6:$B$1006,0),3),"")</f>
        <v>1500</v>
      </c>
      <c r="C13" s="49">
        <f>SUMIFS(Table1[Collection],Table1[Due Month],Register!A13,Table1[Name of lease holder],Register!$E$3)</f>
        <v>0</v>
      </c>
      <c r="D13" s="50">
        <f t="shared" si="0"/>
        <v>1500</v>
      </c>
      <c r="E13" s="49">
        <f>SUMIFS(Table1[Penal 
Interest],Table1[Due Month],Register!A13,Table1[Name of lease holder],Register!$E$3)</f>
        <v>0</v>
      </c>
      <c r="F13" s="50">
        <f t="shared" si="1"/>
        <v>135</v>
      </c>
      <c r="G13" s="50">
        <f t="shared" si="2"/>
        <v>135</v>
      </c>
      <c r="H13" s="49">
        <f t="shared" si="3"/>
        <v>1770</v>
      </c>
      <c r="I13" s="51">
        <f>SUMIFS(Table1[Receipt No],Table1[Due Month],Register!A13,Table1[Name of lease holder],Register!$E$3)</f>
        <v>0</v>
      </c>
      <c r="J13" s="47" t="str">
        <f t="shared" si="4"/>
        <v>0/0/0</v>
      </c>
      <c r="K13" s="47"/>
      <c r="L13" s="23"/>
      <c r="M13" s="41"/>
      <c r="N13" s="23"/>
      <c r="P13">
        <f>'Master Data'!B15</f>
        <v>0</v>
      </c>
      <c r="T13" s="36">
        <f>SUMIFS(Table1[Date],Table1[Due Month],Register!A13,Table1[Name of lease holder],Register!$E$3)</f>
        <v>0</v>
      </c>
      <c r="U13" s="3">
        <f>SUMIFS(Table1[Month],Table1[Due Month],Register!A13,Table1[Name of lease holder],Register!$E$3)</f>
        <v>0</v>
      </c>
      <c r="V13" s="3">
        <f>SUMIFS(Table1[Year],Table1[Due Month],Register!A13,Table1[Name of lease holder],Register!$E$3)</f>
        <v>0</v>
      </c>
      <c r="W13" s="36" t="s">
        <v>52</v>
      </c>
    </row>
    <row r="14" spans="1:23" s="3" customFormat="1" ht="24.95" customHeight="1" x14ac:dyDescent="0.25">
      <c r="A14" s="47" t="s">
        <v>39</v>
      </c>
      <c r="B14" s="48">
        <f>IFERROR(INDEX('Master Data'!$A$6:$H$1006,MATCH(Register!$E$3,'Master Data'!$B$6:$B$1006,0),3),"")</f>
        <v>1500</v>
      </c>
      <c r="C14" s="49">
        <f>SUMIFS(Table1[Collection],Table1[Due Month],Register!A14,Table1[Name of lease holder],Register!$E$3)</f>
        <v>0</v>
      </c>
      <c r="D14" s="50">
        <f t="shared" si="0"/>
        <v>1500</v>
      </c>
      <c r="E14" s="49">
        <f>SUMIFS(Table1[Penal 
Interest],Table1[Due Month],Register!A14,Table1[Name of lease holder],Register!$E$3)</f>
        <v>0</v>
      </c>
      <c r="F14" s="50">
        <f t="shared" si="1"/>
        <v>135</v>
      </c>
      <c r="G14" s="50">
        <f t="shared" si="2"/>
        <v>135</v>
      </c>
      <c r="H14" s="49">
        <f t="shared" si="3"/>
        <v>1770</v>
      </c>
      <c r="I14" s="51">
        <f>SUMIFS(Table1[Receipt No],Table1[Due Month],Register!A14,Table1[Name of lease holder],Register!$E$3)</f>
        <v>0</v>
      </c>
      <c r="J14" s="47" t="str">
        <f t="shared" si="4"/>
        <v>0/0/0</v>
      </c>
      <c r="K14" s="47"/>
      <c r="L14" s="23"/>
      <c r="M14" s="41"/>
      <c r="N14" s="23"/>
      <c r="P14">
        <f>'Master Data'!B16</f>
        <v>0</v>
      </c>
      <c r="T14" s="36">
        <f>SUMIFS(Table1[Date],Table1[Due Month],Register!A14,Table1[Name of lease holder],Register!$E$3)</f>
        <v>0</v>
      </c>
      <c r="U14" s="3">
        <f>SUMIFS(Table1[Month],Table1[Due Month],Register!A14,Table1[Name of lease holder],Register!$E$3)</f>
        <v>0</v>
      </c>
      <c r="V14" s="3">
        <f>SUMIFS(Table1[Year],Table1[Due Month],Register!A14,Table1[Name of lease holder],Register!$E$3)</f>
        <v>0</v>
      </c>
      <c r="W14" s="36" t="s">
        <v>52</v>
      </c>
    </row>
    <row r="15" spans="1:23" s="3" customFormat="1" ht="24.95" customHeight="1" x14ac:dyDescent="0.25">
      <c r="A15" s="47" t="s">
        <v>40</v>
      </c>
      <c r="B15" s="48">
        <f>IFERROR(INDEX('Master Data'!$A$6:$H$1006,MATCH(Register!$E$3,'Master Data'!$B$6:$B$1006,0),3),"")</f>
        <v>1500</v>
      </c>
      <c r="C15" s="49">
        <f>SUMIFS(Table1[Collection],Table1[Due Month],Register!A15,Table1[Name of lease holder],Register!$E$3)</f>
        <v>0</v>
      </c>
      <c r="D15" s="50">
        <f t="shared" si="0"/>
        <v>1500</v>
      </c>
      <c r="E15" s="49">
        <f>SUMIFS(Table1[Penal 
Interest],Table1[Due Month],Register!A15,Table1[Name of lease holder],Register!$E$3)</f>
        <v>0</v>
      </c>
      <c r="F15" s="50">
        <f t="shared" si="1"/>
        <v>135</v>
      </c>
      <c r="G15" s="50">
        <f t="shared" si="2"/>
        <v>135</v>
      </c>
      <c r="H15" s="49">
        <f t="shared" si="3"/>
        <v>1770</v>
      </c>
      <c r="I15" s="51">
        <f>SUMIFS(Table1[Receipt No],Table1[Due Month],Register!A15,Table1[Name of lease holder],Register!$E$3)</f>
        <v>0</v>
      </c>
      <c r="J15" s="47" t="str">
        <f t="shared" si="4"/>
        <v>0/0/0</v>
      </c>
      <c r="K15" s="47"/>
      <c r="L15" s="23"/>
      <c r="M15" s="41"/>
      <c r="N15" s="23"/>
      <c r="P15">
        <f>'Master Data'!B17</f>
        <v>0</v>
      </c>
      <c r="T15" s="36">
        <f>SUMIFS(Table1[Date],Table1[Due Month],Register!A15,Table1[Name of lease holder],Register!$E$3)</f>
        <v>0</v>
      </c>
      <c r="U15" s="3">
        <f>SUMIFS(Table1[Month],Table1[Due Month],Register!A15,Table1[Name of lease holder],Register!$E$3)</f>
        <v>0</v>
      </c>
      <c r="V15" s="3">
        <f>SUMIFS(Table1[Year],Table1[Due Month],Register!A15,Table1[Name of lease holder],Register!$E$3)</f>
        <v>0</v>
      </c>
      <c r="W15" s="36" t="s">
        <v>52</v>
      </c>
    </row>
    <row r="16" spans="1:23" s="3" customFormat="1" ht="24.95" customHeight="1" x14ac:dyDescent="0.25">
      <c r="A16" s="47" t="s">
        <v>41</v>
      </c>
      <c r="B16" s="48">
        <f>IFERROR(INDEX('Master Data'!$A$6:$H$1006,MATCH(Register!$E$3,'Master Data'!$B$6:$B$1006,0),3),"")</f>
        <v>1500</v>
      </c>
      <c r="C16" s="49">
        <f>SUMIFS(Table1[Collection],Table1[Due Month],Register!A16,Table1[Name of lease holder],Register!$E$3)</f>
        <v>0</v>
      </c>
      <c r="D16" s="50">
        <f t="shared" si="0"/>
        <v>1500</v>
      </c>
      <c r="E16" s="49">
        <f>SUMIFS(Table1[Penal 
Interest],Table1[Due Month],Register!A16,Table1[Name of lease holder],Register!$E$3)</f>
        <v>0</v>
      </c>
      <c r="F16" s="50">
        <f t="shared" si="1"/>
        <v>135</v>
      </c>
      <c r="G16" s="50">
        <f t="shared" si="2"/>
        <v>135</v>
      </c>
      <c r="H16" s="49">
        <f t="shared" si="3"/>
        <v>1770</v>
      </c>
      <c r="I16" s="51">
        <f>SUMIFS(Table1[Receipt No],Table1[Due Month],Register!A16,Table1[Name of lease holder],Register!$E$3)</f>
        <v>0</v>
      </c>
      <c r="J16" s="47" t="str">
        <f t="shared" si="4"/>
        <v>0/0/0</v>
      </c>
      <c r="K16" s="47"/>
      <c r="L16" s="23"/>
      <c r="M16" s="41"/>
      <c r="N16" s="23"/>
      <c r="P16">
        <f>'Master Data'!B18</f>
        <v>0</v>
      </c>
      <c r="T16" s="36">
        <f>SUMIFS(Table1[Date],Table1[Due Month],Register!A16,Table1[Name of lease holder],Register!$E$3)</f>
        <v>0</v>
      </c>
      <c r="U16" s="3">
        <f>SUMIFS(Table1[Month],Table1[Due Month],Register!A16,Table1[Name of lease holder],Register!$E$3)</f>
        <v>0</v>
      </c>
      <c r="V16" s="3">
        <f>SUMIFS(Table1[Year],Table1[Due Month],Register!A16,Table1[Name of lease holder],Register!$E$3)</f>
        <v>0</v>
      </c>
      <c r="W16" s="36" t="s">
        <v>52</v>
      </c>
    </row>
    <row r="17" spans="1:23" s="3" customFormat="1" ht="24.95" customHeight="1" x14ac:dyDescent="0.25">
      <c r="A17" s="47" t="s">
        <v>42</v>
      </c>
      <c r="B17" s="48">
        <f>IFERROR(INDEX('Master Data'!$A$6:$H$1006,MATCH(Register!$E$3,'Master Data'!$B$6:$B$1006,0),3),"")</f>
        <v>1500</v>
      </c>
      <c r="C17" s="49">
        <f>SUMIFS(Table1[Collection],Table1[Due Month],Register!A17,Table1[Name of lease holder],Register!$E$3)</f>
        <v>0</v>
      </c>
      <c r="D17" s="50">
        <f t="shared" si="0"/>
        <v>1500</v>
      </c>
      <c r="E17" s="49">
        <f>SUMIFS(Table1[Penal 
Interest],Table1[Due Month],Register!A17,Table1[Name of lease holder],Register!$E$3)</f>
        <v>0</v>
      </c>
      <c r="F17" s="50">
        <f t="shared" si="1"/>
        <v>135</v>
      </c>
      <c r="G17" s="50">
        <f t="shared" si="2"/>
        <v>135</v>
      </c>
      <c r="H17" s="49">
        <f t="shared" si="3"/>
        <v>1770</v>
      </c>
      <c r="I17" s="51">
        <f>SUMIFS(Table1[Receipt No],Table1[Due Month],Register!A17,Table1[Name of lease holder],Register!$E$3)</f>
        <v>0</v>
      </c>
      <c r="J17" s="47" t="str">
        <f t="shared" si="4"/>
        <v>0/0/0</v>
      </c>
      <c r="K17" s="47"/>
      <c r="L17" s="23"/>
      <c r="M17" s="41"/>
      <c r="N17" s="23"/>
      <c r="P17">
        <f>'Master Data'!B19</f>
        <v>0</v>
      </c>
      <c r="T17" s="36">
        <f>SUMIFS(Table1[Date],Table1[Due Month],Register!A17,Table1[Name of lease holder],Register!$E$3)</f>
        <v>0</v>
      </c>
      <c r="U17" s="3">
        <f>SUMIFS(Table1[Month],Table1[Due Month],Register!A17,Table1[Name of lease holder],Register!$E$3)</f>
        <v>0</v>
      </c>
      <c r="V17" s="3">
        <f>SUMIFS(Table1[Year],Table1[Due Month],Register!A17,Table1[Name of lease holder],Register!$E$3)</f>
        <v>0</v>
      </c>
      <c r="W17" s="36" t="s">
        <v>52</v>
      </c>
    </row>
    <row r="18" spans="1:23" s="3" customFormat="1" ht="24.95" customHeight="1" x14ac:dyDescent="0.25">
      <c r="A18" s="47" t="s">
        <v>43</v>
      </c>
      <c r="B18" s="48">
        <f>IFERROR(INDEX('Master Data'!$A$6:$H$1006,MATCH(Register!$E$3,'Master Data'!$B$6:$B$1006,0),3),"")</f>
        <v>1500</v>
      </c>
      <c r="C18" s="49">
        <f>SUMIFS(Table1[Collection],Table1[Due Month],Register!A18,Table1[Name of lease holder],Register!$E$3)</f>
        <v>0</v>
      </c>
      <c r="D18" s="50">
        <f t="shared" si="0"/>
        <v>1500</v>
      </c>
      <c r="E18" s="49">
        <f>SUMIFS(Table1[Penal 
Interest],Table1[Due Month],Register!A18,Table1[Name of lease holder],Register!$E$3)</f>
        <v>0</v>
      </c>
      <c r="F18" s="50">
        <f t="shared" si="1"/>
        <v>135</v>
      </c>
      <c r="G18" s="50">
        <f t="shared" si="2"/>
        <v>135</v>
      </c>
      <c r="H18" s="49">
        <f t="shared" si="3"/>
        <v>1770</v>
      </c>
      <c r="I18" s="51">
        <f>SUMIFS(Table1[Receipt No],Table1[Due Month],Register!A18,Table1[Name of lease holder],Register!$E$3)</f>
        <v>0</v>
      </c>
      <c r="J18" s="47" t="str">
        <f t="shared" si="4"/>
        <v>0/0/0</v>
      </c>
      <c r="K18" s="47"/>
      <c r="L18" s="23"/>
      <c r="M18" s="41"/>
      <c r="N18" s="23"/>
      <c r="P18">
        <f>'Master Data'!B20</f>
        <v>0</v>
      </c>
      <c r="T18" s="36">
        <f>SUMIFS(Table1[Date],Table1[Due Month],Register!A18,Table1[Name of lease holder],Register!$E$3)</f>
        <v>0</v>
      </c>
      <c r="U18" s="3">
        <f>SUMIFS(Table1[Month],Table1[Due Month],Register!A18,Table1[Name of lease holder],Register!$E$3)</f>
        <v>0</v>
      </c>
      <c r="V18" s="3">
        <f>SUMIFS(Table1[Year],Table1[Due Month],Register!A18,Table1[Name of lease holder],Register!$E$3)</f>
        <v>0</v>
      </c>
      <c r="W18" s="36" t="s">
        <v>52</v>
      </c>
    </row>
    <row r="19" spans="1:23" s="3" customFormat="1" ht="24.95" customHeight="1" x14ac:dyDescent="0.25">
      <c r="A19" s="47" t="s">
        <v>44</v>
      </c>
      <c r="B19" s="48">
        <f>IFERROR(INDEX('Master Data'!$A$6:$H$1006,MATCH(Register!$E$3,'Master Data'!$B$6:$B$1006,0),3),"")</f>
        <v>1500</v>
      </c>
      <c r="C19" s="49">
        <f>SUMIFS(Table1[Collection],Table1[Due Month],Register!A19,Table1[Name of lease holder],Register!$E$3)</f>
        <v>0</v>
      </c>
      <c r="D19" s="50">
        <f t="shared" si="0"/>
        <v>1500</v>
      </c>
      <c r="E19" s="49">
        <f>SUMIFS(Table1[Penal 
Interest],Table1[Due Month],Register!A19,Table1[Name of lease holder],Register!$E$3)</f>
        <v>0</v>
      </c>
      <c r="F19" s="50">
        <f t="shared" si="1"/>
        <v>135</v>
      </c>
      <c r="G19" s="50">
        <f t="shared" si="2"/>
        <v>135</v>
      </c>
      <c r="H19" s="49">
        <f t="shared" si="3"/>
        <v>1770</v>
      </c>
      <c r="I19" s="51">
        <f>SUMIFS(Table1[Receipt No],Table1[Due Month],Register!A19,Table1[Name of lease holder],Register!$E$3)</f>
        <v>0</v>
      </c>
      <c r="J19" s="47" t="str">
        <f t="shared" si="4"/>
        <v>0/0/0</v>
      </c>
      <c r="K19" s="47"/>
      <c r="L19" s="23"/>
      <c r="M19" s="41"/>
      <c r="N19" s="23"/>
      <c r="P19">
        <f>'Master Data'!B21</f>
        <v>0</v>
      </c>
      <c r="T19" s="36">
        <f>SUMIFS(Table1[Date],Table1[Due Month],Register!A19,Table1[Name of lease holder],Register!$E$3)</f>
        <v>0</v>
      </c>
      <c r="U19" s="3">
        <f>SUMIFS(Table1[Month],Table1[Due Month],Register!A19,Table1[Name of lease holder],Register!$E$3)</f>
        <v>0</v>
      </c>
      <c r="V19" s="3">
        <f>SUMIFS(Table1[Year],Table1[Due Month],Register!A19,Table1[Name of lease holder],Register!$E$3)</f>
        <v>0</v>
      </c>
      <c r="W19" s="36" t="s">
        <v>52</v>
      </c>
    </row>
    <row r="20" spans="1:23" s="3" customFormat="1" ht="24.95" customHeight="1" x14ac:dyDescent="0.25">
      <c r="A20" s="47" t="s">
        <v>45</v>
      </c>
      <c r="B20" s="48">
        <f>IFERROR(INDEX('Master Data'!$A$6:$H$1006,MATCH(Register!$E$3,'Master Data'!$B$6:$B$1006,0),3),"")</f>
        <v>1500</v>
      </c>
      <c r="C20" s="49">
        <f>SUMIFS(Table1[Collection],Table1[Due Month],Register!A20,Table1[Name of lease holder],Register!$E$3)</f>
        <v>0</v>
      </c>
      <c r="D20" s="50">
        <f t="shared" si="0"/>
        <v>1500</v>
      </c>
      <c r="E20" s="49">
        <f>SUMIFS(Table1[Penal 
Interest],Table1[Due Month],Register!A20,Table1[Name of lease holder],Register!$E$3)</f>
        <v>0</v>
      </c>
      <c r="F20" s="50">
        <f t="shared" si="1"/>
        <v>135</v>
      </c>
      <c r="G20" s="50">
        <f t="shared" si="2"/>
        <v>135</v>
      </c>
      <c r="H20" s="49">
        <f t="shared" si="3"/>
        <v>1770</v>
      </c>
      <c r="I20" s="51">
        <f>SUMIFS(Table1[Receipt No],Table1[Due Month],Register!A20,Table1[Name of lease holder],Register!$E$3)</f>
        <v>0</v>
      </c>
      <c r="J20" s="47" t="str">
        <f t="shared" si="4"/>
        <v>0/0/0</v>
      </c>
      <c r="K20" s="47"/>
      <c r="L20" s="23"/>
      <c r="M20" s="41"/>
      <c r="N20" s="23"/>
      <c r="P20">
        <f>'Master Data'!B22</f>
        <v>0</v>
      </c>
      <c r="T20" s="36">
        <f>SUMIFS(Table1[Date],Table1[Due Month],Register!A20,Table1[Name of lease holder],Register!$E$3)</f>
        <v>0</v>
      </c>
      <c r="U20" s="3">
        <f>SUMIFS(Table1[Month],Table1[Due Month],Register!A20,Table1[Name of lease holder],Register!$E$3)</f>
        <v>0</v>
      </c>
      <c r="V20" s="3">
        <f>SUMIFS(Table1[Year],Table1[Due Month],Register!A20,Table1[Name of lease holder],Register!$E$3)</f>
        <v>0</v>
      </c>
      <c r="W20" s="36" t="s">
        <v>52</v>
      </c>
    </row>
    <row r="21" spans="1:23" ht="24.95" customHeight="1" x14ac:dyDescent="0.35">
      <c r="A21" s="52" t="s">
        <v>17</v>
      </c>
      <c r="B21" s="48">
        <f>SUM(B9:B20)</f>
        <v>18000</v>
      </c>
      <c r="C21" s="48">
        <f t="shared" ref="C21:E21" si="5">SUM(C9:C20)</f>
        <v>4500</v>
      </c>
      <c r="D21" s="48">
        <f t="shared" si="5"/>
        <v>13500</v>
      </c>
      <c r="E21" s="48">
        <f t="shared" si="5"/>
        <v>165</v>
      </c>
      <c r="F21" s="48">
        <f t="shared" ref="F21" si="6">SUM(F9:F20)</f>
        <v>1620</v>
      </c>
      <c r="G21" s="48">
        <f t="shared" ref="G21:H21" si="7">SUM(G9:G20)</f>
        <v>1620</v>
      </c>
      <c r="H21" s="48">
        <f t="shared" si="7"/>
        <v>21405</v>
      </c>
      <c r="I21" s="53"/>
      <c r="J21" s="53"/>
      <c r="K21" s="53"/>
      <c r="L21" s="17"/>
      <c r="M21" s="40"/>
      <c r="P21">
        <f>'Master Data'!B23</f>
        <v>0</v>
      </c>
    </row>
    <row r="22" spans="1:23" ht="24.95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17"/>
      <c r="M22" s="17"/>
      <c r="P22">
        <f>'Master Data'!B24</f>
        <v>0</v>
      </c>
    </row>
    <row r="23" spans="1:23" hidden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P23">
        <f>'Master Data'!B25</f>
        <v>0</v>
      </c>
    </row>
    <row r="24" spans="1:23" hidden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P24">
        <f>'Master Data'!B26</f>
        <v>0</v>
      </c>
    </row>
    <row r="25" spans="1:23" hidden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P25">
        <f>'Master Data'!B27</f>
        <v>0</v>
      </c>
    </row>
    <row r="26" spans="1:23" hidden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P26">
        <f>'Master Data'!B28</f>
        <v>0</v>
      </c>
    </row>
    <row r="27" spans="1:23" hidden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P27">
        <f>'Master Data'!B29</f>
        <v>0</v>
      </c>
    </row>
    <row r="28" spans="1:23" hidden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P28">
        <f>'Master Data'!B30</f>
        <v>0</v>
      </c>
    </row>
    <row r="29" spans="1:23" hidden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P29">
        <f>'Master Data'!B31</f>
        <v>0</v>
      </c>
    </row>
    <row r="30" spans="1:23" hidden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P30">
        <f>'Master Data'!B32</f>
        <v>0</v>
      </c>
    </row>
    <row r="31" spans="1:23" hidden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P31">
        <f>'Master Data'!B33</f>
        <v>0</v>
      </c>
    </row>
    <row r="32" spans="1:23" hidden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P32">
        <f>'Master Data'!B34</f>
        <v>0</v>
      </c>
    </row>
    <row r="33" spans="1:16" hidden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P33">
        <f>'Master Data'!B35</f>
        <v>0</v>
      </c>
    </row>
    <row r="34" spans="1:16" hidden="1" x14ac:dyDescent="0.25">
      <c r="P34">
        <f>'Master Data'!B36</f>
        <v>0</v>
      </c>
    </row>
    <row r="35" spans="1:16" hidden="1" x14ac:dyDescent="0.25">
      <c r="P35">
        <f>'Master Data'!B37</f>
        <v>0</v>
      </c>
    </row>
    <row r="36" spans="1:16" hidden="1" x14ac:dyDescent="0.25">
      <c r="P36">
        <f>'Master Data'!B38</f>
        <v>0</v>
      </c>
    </row>
    <row r="37" spans="1:16" hidden="1" x14ac:dyDescent="0.25">
      <c r="P37">
        <f>'Master Data'!B39</f>
        <v>0</v>
      </c>
    </row>
    <row r="38" spans="1:16" hidden="1" x14ac:dyDescent="0.25">
      <c r="P38">
        <f>'Master Data'!B40</f>
        <v>0</v>
      </c>
    </row>
    <row r="39" spans="1:16" hidden="1" x14ac:dyDescent="0.25">
      <c r="P39">
        <f>'Master Data'!B41</f>
        <v>0</v>
      </c>
    </row>
    <row r="40" spans="1:16" hidden="1" x14ac:dyDescent="0.25">
      <c r="P40">
        <f>'Master Data'!B42</f>
        <v>0</v>
      </c>
    </row>
    <row r="41" spans="1:16" hidden="1" x14ac:dyDescent="0.25">
      <c r="P41">
        <f>'Master Data'!B43</f>
        <v>0</v>
      </c>
    </row>
    <row r="42" spans="1:16" hidden="1" x14ac:dyDescent="0.25">
      <c r="P42">
        <f>'Master Data'!B44</f>
        <v>0</v>
      </c>
    </row>
    <row r="43" spans="1:16" hidden="1" x14ac:dyDescent="0.25">
      <c r="P43">
        <f>'Master Data'!B45</f>
        <v>0</v>
      </c>
    </row>
    <row r="44" spans="1:16" hidden="1" x14ac:dyDescent="0.25">
      <c r="P44">
        <f>'Master Data'!B46</f>
        <v>0</v>
      </c>
    </row>
    <row r="45" spans="1:16" hidden="1" x14ac:dyDescent="0.25">
      <c r="P45">
        <f>'Master Data'!B47</f>
        <v>0</v>
      </c>
    </row>
    <row r="46" spans="1:16" hidden="1" x14ac:dyDescent="0.25">
      <c r="P46">
        <f>'Master Data'!B48</f>
        <v>0</v>
      </c>
    </row>
    <row r="47" spans="1:16" hidden="1" x14ac:dyDescent="0.25">
      <c r="P47">
        <f>'Master Data'!B49</f>
        <v>0</v>
      </c>
    </row>
    <row r="48" spans="1:16" hidden="1" x14ac:dyDescent="0.25">
      <c r="P48">
        <f>'Master Data'!B50</f>
        <v>0</v>
      </c>
    </row>
    <row r="49" spans="16:16" hidden="1" x14ac:dyDescent="0.25">
      <c r="P49">
        <f>'Master Data'!B51</f>
        <v>0</v>
      </c>
    </row>
    <row r="50" spans="16:16" hidden="1" x14ac:dyDescent="0.25">
      <c r="P50">
        <f>'Master Data'!B52</f>
        <v>0</v>
      </c>
    </row>
    <row r="51" spans="16:16" hidden="1" x14ac:dyDescent="0.25">
      <c r="P51">
        <f>'Master Data'!B53</f>
        <v>0</v>
      </c>
    </row>
    <row r="52" spans="16:16" hidden="1" x14ac:dyDescent="0.25">
      <c r="P52">
        <f>'Master Data'!B54</f>
        <v>0</v>
      </c>
    </row>
    <row r="53" spans="16:16" hidden="1" x14ac:dyDescent="0.25">
      <c r="P53">
        <f>'Master Data'!B55</f>
        <v>0</v>
      </c>
    </row>
    <row r="54" spans="16:16" hidden="1" x14ac:dyDescent="0.25">
      <c r="P54">
        <f>'Master Data'!B56</f>
        <v>0</v>
      </c>
    </row>
    <row r="55" spans="16:16" hidden="1" x14ac:dyDescent="0.25">
      <c r="P55">
        <f>'Master Data'!B57</f>
        <v>0</v>
      </c>
    </row>
    <row r="56" spans="16:16" hidden="1" x14ac:dyDescent="0.25">
      <c r="P56">
        <f>'Master Data'!B58</f>
        <v>0</v>
      </c>
    </row>
    <row r="57" spans="16:16" hidden="1" x14ac:dyDescent="0.25">
      <c r="P57">
        <f>'Master Data'!B59</f>
        <v>0</v>
      </c>
    </row>
    <row r="58" spans="16:16" hidden="1" x14ac:dyDescent="0.25">
      <c r="P58">
        <f>'Master Data'!B60</f>
        <v>0</v>
      </c>
    </row>
    <row r="59" spans="16:16" hidden="1" x14ac:dyDescent="0.25">
      <c r="P59">
        <f>'Master Data'!B61</f>
        <v>0</v>
      </c>
    </row>
    <row r="60" spans="16:16" hidden="1" x14ac:dyDescent="0.25">
      <c r="P60">
        <f>'Master Data'!B62</f>
        <v>0</v>
      </c>
    </row>
    <row r="61" spans="16:16" hidden="1" x14ac:dyDescent="0.25">
      <c r="P61">
        <f>'Master Data'!B63</f>
        <v>0</v>
      </c>
    </row>
    <row r="62" spans="16:16" hidden="1" x14ac:dyDescent="0.25">
      <c r="P62">
        <f>'Master Data'!B64</f>
        <v>0</v>
      </c>
    </row>
    <row r="63" spans="16:16" hidden="1" x14ac:dyDescent="0.25">
      <c r="P63">
        <f>'Master Data'!B65</f>
        <v>0</v>
      </c>
    </row>
    <row r="64" spans="16:16" hidden="1" x14ac:dyDescent="0.25">
      <c r="P64">
        <f>'Master Data'!B66</f>
        <v>0</v>
      </c>
    </row>
    <row r="65" spans="16:16" hidden="1" x14ac:dyDescent="0.25">
      <c r="P65">
        <f>'Master Data'!B67</f>
        <v>0</v>
      </c>
    </row>
    <row r="66" spans="16:16" hidden="1" x14ac:dyDescent="0.25">
      <c r="P66">
        <f>'Master Data'!B68</f>
        <v>0</v>
      </c>
    </row>
    <row r="67" spans="16:16" hidden="1" x14ac:dyDescent="0.25">
      <c r="P67">
        <f>'Master Data'!B69</f>
        <v>0</v>
      </c>
    </row>
    <row r="68" spans="16:16" hidden="1" x14ac:dyDescent="0.25">
      <c r="P68">
        <f>'Master Data'!B70</f>
        <v>0</v>
      </c>
    </row>
    <row r="69" spans="16:16" hidden="1" x14ac:dyDescent="0.25">
      <c r="P69">
        <f>'Master Data'!B71</f>
        <v>0</v>
      </c>
    </row>
    <row r="70" spans="16:16" hidden="1" x14ac:dyDescent="0.25">
      <c r="P70">
        <f>'Master Data'!B72</f>
        <v>0</v>
      </c>
    </row>
    <row r="71" spans="16:16" hidden="1" x14ac:dyDescent="0.25">
      <c r="P71">
        <f>'Master Data'!B73</f>
        <v>0</v>
      </c>
    </row>
    <row r="72" spans="16:16" hidden="1" x14ac:dyDescent="0.25">
      <c r="P72">
        <f>'Master Data'!B74</f>
        <v>0</v>
      </c>
    </row>
    <row r="73" spans="16:16" hidden="1" x14ac:dyDescent="0.25">
      <c r="P73">
        <f>'Master Data'!B75</f>
        <v>0</v>
      </c>
    </row>
    <row r="74" spans="16:16" hidden="1" x14ac:dyDescent="0.25">
      <c r="P74">
        <f>'Master Data'!B76</f>
        <v>0</v>
      </c>
    </row>
    <row r="75" spans="16:16" hidden="1" x14ac:dyDescent="0.25">
      <c r="P75">
        <f>'Master Data'!B77</f>
        <v>0</v>
      </c>
    </row>
    <row r="76" spans="16:16" hidden="1" x14ac:dyDescent="0.25">
      <c r="P76">
        <f>'Master Data'!B78</f>
        <v>0</v>
      </c>
    </row>
    <row r="77" spans="16:16" hidden="1" x14ac:dyDescent="0.25">
      <c r="P77">
        <f>'Master Data'!B79</f>
        <v>0</v>
      </c>
    </row>
    <row r="78" spans="16:16" hidden="1" x14ac:dyDescent="0.25">
      <c r="P78">
        <f>'Master Data'!B80</f>
        <v>0</v>
      </c>
    </row>
    <row r="79" spans="16:16" hidden="1" x14ac:dyDescent="0.25">
      <c r="P79">
        <f>'Master Data'!B81</f>
        <v>0</v>
      </c>
    </row>
    <row r="80" spans="16:16" hidden="1" x14ac:dyDescent="0.25">
      <c r="P80">
        <f>'Master Data'!B82</f>
        <v>0</v>
      </c>
    </row>
    <row r="81" spans="16:16" hidden="1" x14ac:dyDescent="0.25">
      <c r="P81">
        <f>'Master Data'!B83</f>
        <v>0</v>
      </c>
    </row>
    <row r="82" spans="16:16" hidden="1" x14ac:dyDescent="0.25">
      <c r="P82">
        <f>'Master Data'!B84</f>
        <v>0</v>
      </c>
    </row>
    <row r="83" spans="16:16" hidden="1" x14ac:dyDescent="0.25">
      <c r="P83">
        <f>'Master Data'!B85</f>
        <v>0</v>
      </c>
    </row>
    <row r="84" spans="16:16" hidden="1" x14ac:dyDescent="0.25">
      <c r="P84">
        <f>'Master Data'!B86</f>
        <v>0</v>
      </c>
    </row>
    <row r="85" spans="16:16" hidden="1" x14ac:dyDescent="0.25">
      <c r="P85">
        <f>'Master Data'!B87</f>
        <v>0</v>
      </c>
    </row>
    <row r="86" spans="16:16" hidden="1" x14ac:dyDescent="0.25">
      <c r="P86">
        <f>'Master Data'!B88</f>
        <v>0</v>
      </c>
    </row>
    <row r="87" spans="16:16" hidden="1" x14ac:dyDescent="0.25">
      <c r="P87">
        <f>'Master Data'!B89</f>
        <v>0</v>
      </c>
    </row>
    <row r="88" spans="16:16" hidden="1" x14ac:dyDescent="0.25">
      <c r="P88">
        <f>'Master Data'!B90</f>
        <v>0</v>
      </c>
    </row>
    <row r="89" spans="16:16" hidden="1" x14ac:dyDescent="0.25">
      <c r="P89">
        <f>'Master Data'!B91</f>
        <v>0</v>
      </c>
    </row>
    <row r="90" spans="16:16" hidden="1" x14ac:dyDescent="0.25">
      <c r="P90">
        <f>'Master Data'!B92</f>
        <v>0</v>
      </c>
    </row>
    <row r="91" spans="16:16" hidden="1" x14ac:dyDescent="0.25">
      <c r="P91">
        <f>'Master Data'!B93</f>
        <v>0</v>
      </c>
    </row>
    <row r="92" spans="16:16" hidden="1" x14ac:dyDescent="0.25">
      <c r="P92">
        <f>'Master Data'!B94</f>
        <v>0</v>
      </c>
    </row>
    <row r="93" spans="16:16" hidden="1" x14ac:dyDescent="0.25">
      <c r="P93">
        <f>'Master Data'!B95</f>
        <v>0</v>
      </c>
    </row>
    <row r="94" spans="16:16" hidden="1" x14ac:dyDescent="0.25">
      <c r="P94">
        <f>'Master Data'!B96</f>
        <v>0</v>
      </c>
    </row>
    <row r="95" spans="16:16" hidden="1" x14ac:dyDescent="0.25">
      <c r="P95">
        <f>'Master Data'!B97</f>
        <v>0</v>
      </c>
    </row>
    <row r="96" spans="16:16" hidden="1" x14ac:dyDescent="0.25">
      <c r="P96">
        <f>'Master Data'!B98</f>
        <v>0</v>
      </c>
    </row>
    <row r="97" spans="16:16" hidden="1" x14ac:dyDescent="0.25">
      <c r="P97">
        <f>'Master Data'!B99</f>
        <v>0</v>
      </c>
    </row>
    <row r="98" spans="16:16" hidden="1" x14ac:dyDescent="0.25">
      <c r="P98">
        <f>'Master Data'!B100</f>
        <v>0</v>
      </c>
    </row>
    <row r="99" spans="16:16" hidden="1" x14ac:dyDescent="0.25">
      <c r="P99">
        <f>'Master Data'!B101</f>
        <v>0</v>
      </c>
    </row>
    <row r="100" spans="16:16" hidden="1" x14ac:dyDescent="0.25">
      <c r="P100">
        <f>'Master Data'!B102</f>
        <v>0</v>
      </c>
    </row>
    <row r="101" spans="16:16" hidden="1" x14ac:dyDescent="0.25">
      <c r="P101">
        <f>'Master Data'!B103</f>
        <v>0</v>
      </c>
    </row>
    <row r="102" spans="16:16" hidden="1" x14ac:dyDescent="0.25">
      <c r="P102">
        <f>'Master Data'!B104</f>
        <v>0</v>
      </c>
    </row>
    <row r="103" spans="16:16" hidden="1" x14ac:dyDescent="0.25">
      <c r="P103">
        <f>'Master Data'!B105</f>
        <v>0</v>
      </c>
    </row>
    <row r="104" spans="16:16" hidden="1" x14ac:dyDescent="0.25">
      <c r="P104">
        <f>'Master Data'!B106</f>
        <v>0</v>
      </c>
    </row>
    <row r="105" spans="16:16" hidden="1" x14ac:dyDescent="0.25">
      <c r="P105">
        <f>'Master Data'!B107</f>
        <v>0</v>
      </c>
    </row>
    <row r="106" spans="16:16" hidden="1" x14ac:dyDescent="0.25">
      <c r="P106">
        <f>'Master Data'!B108</f>
        <v>0</v>
      </c>
    </row>
    <row r="107" spans="16:16" hidden="1" x14ac:dyDescent="0.25">
      <c r="P107">
        <f>'Master Data'!B109</f>
        <v>0</v>
      </c>
    </row>
    <row r="108" spans="16:16" hidden="1" x14ac:dyDescent="0.25">
      <c r="P108">
        <f>'Master Data'!B110</f>
        <v>0</v>
      </c>
    </row>
    <row r="109" spans="16:16" hidden="1" x14ac:dyDescent="0.25">
      <c r="P109">
        <f>'Master Data'!B111</f>
        <v>0</v>
      </c>
    </row>
    <row r="110" spans="16:16" hidden="1" x14ac:dyDescent="0.25">
      <c r="P110">
        <f>'Master Data'!B112</f>
        <v>0</v>
      </c>
    </row>
    <row r="111" spans="16:16" hidden="1" x14ac:dyDescent="0.25">
      <c r="P111">
        <f>'Master Data'!B113</f>
        <v>0</v>
      </c>
    </row>
    <row r="112" spans="16:16" hidden="1" x14ac:dyDescent="0.25">
      <c r="P112">
        <f>'Master Data'!B114</f>
        <v>0</v>
      </c>
    </row>
    <row r="113" spans="16:16" hidden="1" x14ac:dyDescent="0.25">
      <c r="P113">
        <f>'Master Data'!B115</f>
        <v>0</v>
      </c>
    </row>
    <row r="114" spans="16:16" hidden="1" x14ac:dyDescent="0.25">
      <c r="P114">
        <f>'Master Data'!B116</f>
        <v>0</v>
      </c>
    </row>
    <row r="115" spans="16:16" hidden="1" x14ac:dyDescent="0.25">
      <c r="P115">
        <f>'Master Data'!B117</f>
        <v>0</v>
      </c>
    </row>
    <row r="116" spans="16:16" hidden="1" x14ac:dyDescent="0.25">
      <c r="P116">
        <f>'Master Data'!B118</f>
        <v>0</v>
      </c>
    </row>
    <row r="117" spans="16:16" hidden="1" x14ac:dyDescent="0.25">
      <c r="P117">
        <f>'Master Data'!B119</f>
        <v>0</v>
      </c>
    </row>
    <row r="118" spans="16:16" hidden="1" x14ac:dyDescent="0.25">
      <c r="P118">
        <f>'Master Data'!B120</f>
        <v>0</v>
      </c>
    </row>
    <row r="119" spans="16:16" hidden="1" x14ac:dyDescent="0.25">
      <c r="P119">
        <f>'Master Data'!B121</f>
        <v>0</v>
      </c>
    </row>
    <row r="120" spans="16:16" hidden="1" x14ac:dyDescent="0.25">
      <c r="P120">
        <f>'Master Data'!B122</f>
        <v>0</v>
      </c>
    </row>
    <row r="121" spans="16:16" hidden="1" x14ac:dyDescent="0.25">
      <c r="P121">
        <f>'Master Data'!B123</f>
        <v>0</v>
      </c>
    </row>
    <row r="122" spans="16:16" hidden="1" x14ac:dyDescent="0.25">
      <c r="P122">
        <f>'Master Data'!B124</f>
        <v>0</v>
      </c>
    </row>
    <row r="123" spans="16:16" hidden="1" x14ac:dyDescent="0.25">
      <c r="P123">
        <f>'Master Data'!B125</f>
        <v>0</v>
      </c>
    </row>
    <row r="124" spans="16:16" hidden="1" x14ac:dyDescent="0.25">
      <c r="P124">
        <f>'Master Data'!B126</f>
        <v>0</v>
      </c>
    </row>
    <row r="125" spans="16:16" hidden="1" x14ac:dyDescent="0.25">
      <c r="P125">
        <f>'Master Data'!B127</f>
        <v>0</v>
      </c>
    </row>
    <row r="126" spans="16:16" hidden="1" x14ac:dyDescent="0.25">
      <c r="P126">
        <f>'Master Data'!B128</f>
        <v>0</v>
      </c>
    </row>
    <row r="127" spans="16:16" hidden="1" x14ac:dyDescent="0.25">
      <c r="P127">
        <f>'Master Data'!B129</f>
        <v>0</v>
      </c>
    </row>
    <row r="128" spans="16:16" hidden="1" x14ac:dyDescent="0.25">
      <c r="P128">
        <f>'Master Data'!B130</f>
        <v>0</v>
      </c>
    </row>
    <row r="129" spans="16:16" hidden="1" x14ac:dyDescent="0.25">
      <c r="P129">
        <f>'Master Data'!B131</f>
        <v>0</v>
      </c>
    </row>
    <row r="130" spans="16:16" hidden="1" x14ac:dyDescent="0.25">
      <c r="P130">
        <f>'Master Data'!B132</f>
        <v>0</v>
      </c>
    </row>
    <row r="131" spans="16:16" hidden="1" x14ac:dyDescent="0.25">
      <c r="P131">
        <f>'Master Data'!B133</f>
        <v>0</v>
      </c>
    </row>
    <row r="132" spans="16:16" hidden="1" x14ac:dyDescent="0.25">
      <c r="P132">
        <f>'Master Data'!B134</f>
        <v>0</v>
      </c>
    </row>
    <row r="133" spans="16:16" hidden="1" x14ac:dyDescent="0.25">
      <c r="P133">
        <f>'Master Data'!B135</f>
        <v>0</v>
      </c>
    </row>
    <row r="134" spans="16:16" hidden="1" x14ac:dyDescent="0.25">
      <c r="P134">
        <f>'Master Data'!B136</f>
        <v>0</v>
      </c>
    </row>
    <row r="135" spans="16:16" hidden="1" x14ac:dyDescent="0.25">
      <c r="P135">
        <f>'Master Data'!B137</f>
        <v>0</v>
      </c>
    </row>
    <row r="136" spans="16:16" hidden="1" x14ac:dyDescent="0.25">
      <c r="P136">
        <f>'Master Data'!B138</f>
        <v>0</v>
      </c>
    </row>
    <row r="137" spans="16:16" hidden="1" x14ac:dyDescent="0.25">
      <c r="P137">
        <f>'Master Data'!B139</f>
        <v>0</v>
      </c>
    </row>
    <row r="138" spans="16:16" hidden="1" x14ac:dyDescent="0.25">
      <c r="P138">
        <f>'Master Data'!B140</f>
        <v>0</v>
      </c>
    </row>
    <row r="139" spans="16:16" hidden="1" x14ac:dyDescent="0.25">
      <c r="P139">
        <f>'Master Data'!B141</f>
        <v>0</v>
      </c>
    </row>
    <row r="140" spans="16:16" hidden="1" x14ac:dyDescent="0.25">
      <c r="P140">
        <f>'Master Data'!B142</f>
        <v>0</v>
      </c>
    </row>
    <row r="141" spans="16:16" hidden="1" x14ac:dyDescent="0.25">
      <c r="P141">
        <f>'Master Data'!B143</f>
        <v>0</v>
      </c>
    </row>
    <row r="142" spans="16:16" hidden="1" x14ac:dyDescent="0.25">
      <c r="P142">
        <f>'Master Data'!B144</f>
        <v>0</v>
      </c>
    </row>
    <row r="143" spans="16:16" hidden="1" x14ac:dyDescent="0.25">
      <c r="P143">
        <f>'Master Data'!B145</f>
        <v>0</v>
      </c>
    </row>
    <row r="144" spans="16:16" hidden="1" x14ac:dyDescent="0.25">
      <c r="P144">
        <f>'Master Data'!B146</f>
        <v>0</v>
      </c>
    </row>
    <row r="145" spans="16:16" hidden="1" x14ac:dyDescent="0.25">
      <c r="P145">
        <f>'Master Data'!B147</f>
        <v>0</v>
      </c>
    </row>
    <row r="146" spans="16:16" hidden="1" x14ac:dyDescent="0.25">
      <c r="P146">
        <f>'Master Data'!B148</f>
        <v>0</v>
      </c>
    </row>
    <row r="147" spans="16:16" hidden="1" x14ac:dyDescent="0.25">
      <c r="P147">
        <f>'Master Data'!B149</f>
        <v>0</v>
      </c>
    </row>
    <row r="148" spans="16:16" hidden="1" x14ac:dyDescent="0.25">
      <c r="P148">
        <f>'Master Data'!B150</f>
        <v>0</v>
      </c>
    </row>
    <row r="149" spans="16:16" hidden="1" x14ac:dyDescent="0.25">
      <c r="P149">
        <f>'Master Data'!B151</f>
        <v>0</v>
      </c>
    </row>
    <row r="150" spans="16:16" hidden="1" x14ac:dyDescent="0.25">
      <c r="P150">
        <f>'Master Data'!B152</f>
        <v>0</v>
      </c>
    </row>
    <row r="151" spans="16:16" hidden="1" x14ac:dyDescent="0.25">
      <c r="P151">
        <f>'Master Data'!B153</f>
        <v>0</v>
      </c>
    </row>
    <row r="152" spans="16:16" hidden="1" x14ac:dyDescent="0.25">
      <c r="P152">
        <f>'Master Data'!B154</f>
        <v>0</v>
      </c>
    </row>
    <row r="153" spans="16:16" hidden="1" x14ac:dyDescent="0.25">
      <c r="P153">
        <f>'Master Data'!B155</f>
        <v>0</v>
      </c>
    </row>
    <row r="154" spans="16:16" hidden="1" x14ac:dyDescent="0.25">
      <c r="P154">
        <f>'Master Data'!B156</f>
        <v>0</v>
      </c>
    </row>
    <row r="155" spans="16:16" hidden="1" x14ac:dyDescent="0.25">
      <c r="P155">
        <f>'Master Data'!B157</f>
        <v>0</v>
      </c>
    </row>
    <row r="156" spans="16:16" hidden="1" x14ac:dyDescent="0.25">
      <c r="P156">
        <f>'Master Data'!B158</f>
        <v>0</v>
      </c>
    </row>
    <row r="157" spans="16:16" hidden="1" x14ac:dyDescent="0.25">
      <c r="P157">
        <f>'Master Data'!B159</f>
        <v>0</v>
      </c>
    </row>
    <row r="158" spans="16:16" hidden="1" x14ac:dyDescent="0.25">
      <c r="P158">
        <f>'Master Data'!B160</f>
        <v>0</v>
      </c>
    </row>
    <row r="159" spans="16:16" hidden="1" x14ac:dyDescent="0.25">
      <c r="P159">
        <f>'Master Data'!B161</f>
        <v>0</v>
      </c>
    </row>
    <row r="160" spans="16:16" hidden="1" x14ac:dyDescent="0.25">
      <c r="P160">
        <f>'Master Data'!B162</f>
        <v>0</v>
      </c>
    </row>
    <row r="161" spans="16:16" hidden="1" x14ac:dyDescent="0.25">
      <c r="P161">
        <f>'Master Data'!B163</f>
        <v>0</v>
      </c>
    </row>
    <row r="162" spans="16:16" hidden="1" x14ac:dyDescent="0.25">
      <c r="P162">
        <f>'Master Data'!B164</f>
        <v>0</v>
      </c>
    </row>
    <row r="163" spans="16:16" hidden="1" x14ac:dyDescent="0.25">
      <c r="P163">
        <f>'Master Data'!B165</f>
        <v>0</v>
      </c>
    </row>
    <row r="164" spans="16:16" hidden="1" x14ac:dyDescent="0.25">
      <c r="P164">
        <f>'Master Data'!B166</f>
        <v>0</v>
      </c>
    </row>
    <row r="165" spans="16:16" hidden="1" x14ac:dyDescent="0.25">
      <c r="P165">
        <f>'Master Data'!B167</f>
        <v>0</v>
      </c>
    </row>
    <row r="166" spans="16:16" hidden="1" x14ac:dyDescent="0.25">
      <c r="P166">
        <f>'Master Data'!B168</f>
        <v>0</v>
      </c>
    </row>
    <row r="167" spans="16:16" hidden="1" x14ac:dyDescent="0.25">
      <c r="P167">
        <f>'Master Data'!B169</f>
        <v>0</v>
      </c>
    </row>
    <row r="168" spans="16:16" hidden="1" x14ac:dyDescent="0.25">
      <c r="P168">
        <f>'Master Data'!B170</f>
        <v>0</v>
      </c>
    </row>
    <row r="169" spans="16:16" hidden="1" x14ac:dyDescent="0.25">
      <c r="P169">
        <f>'Master Data'!B171</f>
        <v>0</v>
      </c>
    </row>
    <row r="170" spans="16:16" hidden="1" x14ac:dyDescent="0.25">
      <c r="P170">
        <f>'Master Data'!B172</f>
        <v>0</v>
      </c>
    </row>
    <row r="171" spans="16:16" hidden="1" x14ac:dyDescent="0.25">
      <c r="P171">
        <f>'Master Data'!B173</f>
        <v>0</v>
      </c>
    </row>
    <row r="172" spans="16:16" hidden="1" x14ac:dyDescent="0.25">
      <c r="P172">
        <f>'Master Data'!B174</f>
        <v>0</v>
      </c>
    </row>
    <row r="173" spans="16:16" hidden="1" x14ac:dyDescent="0.25">
      <c r="P173">
        <f>'Master Data'!B175</f>
        <v>0</v>
      </c>
    </row>
    <row r="174" spans="16:16" hidden="1" x14ac:dyDescent="0.25">
      <c r="P174">
        <f>'Master Data'!B176</f>
        <v>0</v>
      </c>
    </row>
    <row r="175" spans="16:16" hidden="1" x14ac:dyDescent="0.25">
      <c r="P175">
        <f>'Master Data'!B177</f>
        <v>0</v>
      </c>
    </row>
    <row r="176" spans="16:16" hidden="1" x14ac:dyDescent="0.25">
      <c r="P176">
        <f>'Master Data'!B178</f>
        <v>0</v>
      </c>
    </row>
    <row r="177" spans="16:16" hidden="1" x14ac:dyDescent="0.25">
      <c r="P177">
        <f>'Master Data'!B179</f>
        <v>0</v>
      </c>
    </row>
    <row r="178" spans="16:16" hidden="1" x14ac:dyDescent="0.25">
      <c r="P178">
        <f>'Master Data'!B180</f>
        <v>0</v>
      </c>
    </row>
    <row r="179" spans="16:16" hidden="1" x14ac:dyDescent="0.25">
      <c r="P179">
        <f>'Master Data'!B181</f>
        <v>0</v>
      </c>
    </row>
    <row r="180" spans="16:16" hidden="1" x14ac:dyDescent="0.25">
      <c r="P180">
        <f>'Master Data'!B182</f>
        <v>0</v>
      </c>
    </row>
    <row r="181" spans="16:16" hidden="1" x14ac:dyDescent="0.25">
      <c r="P181">
        <f>'Master Data'!B183</f>
        <v>0</v>
      </c>
    </row>
    <row r="182" spans="16:16" hidden="1" x14ac:dyDescent="0.25">
      <c r="P182">
        <f>'Master Data'!B184</f>
        <v>0</v>
      </c>
    </row>
    <row r="183" spans="16:16" hidden="1" x14ac:dyDescent="0.25">
      <c r="P183">
        <f>'Master Data'!B185</f>
        <v>0</v>
      </c>
    </row>
    <row r="184" spans="16:16" hidden="1" x14ac:dyDescent="0.25">
      <c r="P184">
        <f>'Master Data'!B186</f>
        <v>0</v>
      </c>
    </row>
    <row r="185" spans="16:16" hidden="1" x14ac:dyDescent="0.25">
      <c r="P185">
        <f>'Master Data'!B187</f>
        <v>0</v>
      </c>
    </row>
    <row r="186" spans="16:16" hidden="1" x14ac:dyDescent="0.25">
      <c r="P186">
        <f>'Master Data'!B188</f>
        <v>0</v>
      </c>
    </row>
    <row r="187" spans="16:16" hidden="1" x14ac:dyDescent="0.25">
      <c r="P187">
        <f>'Master Data'!B189</f>
        <v>0</v>
      </c>
    </row>
    <row r="188" spans="16:16" hidden="1" x14ac:dyDescent="0.25">
      <c r="P188">
        <f>'Master Data'!B190</f>
        <v>0</v>
      </c>
    </row>
    <row r="189" spans="16:16" hidden="1" x14ac:dyDescent="0.25">
      <c r="P189">
        <f>'Master Data'!B191</f>
        <v>0</v>
      </c>
    </row>
    <row r="190" spans="16:16" hidden="1" x14ac:dyDescent="0.25">
      <c r="P190">
        <f>'Master Data'!B192</f>
        <v>0</v>
      </c>
    </row>
    <row r="191" spans="16:16" hidden="1" x14ac:dyDescent="0.25">
      <c r="P191">
        <f>'Master Data'!B193</f>
        <v>0</v>
      </c>
    </row>
    <row r="192" spans="16:16" hidden="1" x14ac:dyDescent="0.25">
      <c r="P192">
        <f>'Master Data'!B194</f>
        <v>0</v>
      </c>
    </row>
    <row r="193" spans="16:16" hidden="1" x14ac:dyDescent="0.25">
      <c r="P193">
        <f>'Master Data'!B195</f>
        <v>0</v>
      </c>
    </row>
    <row r="194" spans="16:16" hidden="1" x14ac:dyDescent="0.25">
      <c r="P194">
        <f>'Master Data'!B196</f>
        <v>0</v>
      </c>
    </row>
    <row r="195" spans="16:16" hidden="1" x14ac:dyDescent="0.25">
      <c r="P195">
        <f>'Master Data'!B197</f>
        <v>0</v>
      </c>
    </row>
    <row r="196" spans="16:16" hidden="1" x14ac:dyDescent="0.25">
      <c r="P196">
        <f>'Master Data'!B198</f>
        <v>0</v>
      </c>
    </row>
    <row r="197" spans="16:16" hidden="1" x14ac:dyDescent="0.25">
      <c r="P197">
        <f>'Master Data'!B199</f>
        <v>0</v>
      </c>
    </row>
    <row r="198" spans="16:16" hidden="1" x14ac:dyDescent="0.25">
      <c r="P198">
        <f>'Master Data'!B200</f>
        <v>0</v>
      </c>
    </row>
    <row r="199" spans="16:16" hidden="1" x14ac:dyDescent="0.25">
      <c r="P199">
        <f>'Master Data'!B201</f>
        <v>0</v>
      </c>
    </row>
    <row r="200" spans="16:16" hidden="1" x14ac:dyDescent="0.25">
      <c r="P200">
        <f>'Master Data'!B202</f>
        <v>0</v>
      </c>
    </row>
    <row r="201" spans="16:16" hidden="1" x14ac:dyDescent="0.25">
      <c r="P201">
        <f>'Master Data'!B203</f>
        <v>0</v>
      </c>
    </row>
    <row r="202" spans="16:16" hidden="1" x14ac:dyDescent="0.25">
      <c r="P202">
        <f>'Master Data'!B204</f>
        <v>0</v>
      </c>
    </row>
    <row r="203" spans="16:16" hidden="1" x14ac:dyDescent="0.25">
      <c r="P203">
        <f>'Master Data'!B205</f>
        <v>0</v>
      </c>
    </row>
    <row r="204" spans="16:16" hidden="1" x14ac:dyDescent="0.25">
      <c r="P204">
        <f>'Master Data'!B206</f>
        <v>0</v>
      </c>
    </row>
    <row r="205" spans="16:16" hidden="1" x14ac:dyDescent="0.25">
      <c r="P205">
        <f>'Master Data'!B207</f>
        <v>0</v>
      </c>
    </row>
    <row r="206" spans="16:16" hidden="1" x14ac:dyDescent="0.25">
      <c r="P206">
        <f>'Master Data'!B208</f>
        <v>0</v>
      </c>
    </row>
    <row r="207" spans="16:16" hidden="1" x14ac:dyDescent="0.25">
      <c r="P207">
        <f>'Master Data'!B209</f>
        <v>0</v>
      </c>
    </row>
    <row r="208" spans="16:16" hidden="1" x14ac:dyDescent="0.25">
      <c r="P208">
        <f>'Master Data'!B210</f>
        <v>0</v>
      </c>
    </row>
    <row r="209" spans="16:16" hidden="1" x14ac:dyDescent="0.25">
      <c r="P209">
        <f>'Master Data'!B211</f>
        <v>0</v>
      </c>
    </row>
    <row r="210" spans="16:16" hidden="1" x14ac:dyDescent="0.25">
      <c r="P210">
        <f>'Master Data'!B212</f>
        <v>0</v>
      </c>
    </row>
    <row r="211" spans="16:16" hidden="1" x14ac:dyDescent="0.25">
      <c r="P211">
        <f>'Master Data'!B213</f>
        <v>0</v>
      </c>
    </row>
    <row r="212" spans="16:16" hidden="1" x14ac:dyDescent="0.25">
      <c r="P212">
        <f>'Master Data'!B214</f>
        <v>0</v>
      </c>
    </row>
    <row r="213" spans="16:16" hidden="1" x14ac:dyDescent="0.25">
      <c r="P213">
        <f>'Master Data'!B215</f>
        <v>0</v>
      </c>
    </row>
    <row r="214" spans="16:16" hidden="1" x14ac:dyDescent="0.25">
      <c r="P214">
        <f>'Master Data'!B216</f>
        <v>0</v>
      </c>
    </row>
    <row r="215" spans="16:16" hidden="1" x14ac:dyDescent="0.25">
      <c r="P215">
        <f>'Master Data'!B217</f>
        <v>0</v>
      </c>
    </row>
    <row r="216" spans="16:16" hidden="1" x14ac:dyDescent="0.25">
      <c r="P216">
        <f>'Master Data'!B218</f>
        <v>0</v>
      </c>
    </row>
    <row r="217" spans="16:16" hidden="1" x14ac:dyDescent="0.25">
      <c r="P217">
        <f>'Master Data'!B219</f>
        <v>0</v>
      </c>
    </row>
    <row r="218" spans="16:16" hidden="1" x14ac:dyDescent="0.25">
      <c r="P218">
        <f>'Master Data'!B220</f>
        <v>0</v>
      </c>
    </row>
    <row r="219" spans="16:16" hidden="1" x14ac:dyDescent="0.25">
      <c r="P219">
        <f>'Master Data'!B221</f>
        <v>0</v>
      </c>
    </row>
    <row r="220" spans="16:16" hidden="1" x14ac:dyDescent="0.25">
      <c r="P220">
        <f>'Master Data'!B222</f>
        <v>0</v>
      </c>
    </row>
    <row r="221" spans="16:16" hidden="1" x14ac:dyDescent="0.25">
      <c r="P221">
        <f>'Master Data'!B223</f>
        <v>0</v>
      </c>
    </row>
    <row r="222" spans="16:16" hidden="1" x14ac:dyDescent="0.25">
      <c r="P222">
        <f>'Master Data'!B224</f>
        <v>0</v>
      </c>
    </row>
    <row r="223" spans="16:16" hidden="1" x14ac:dyDescent="0.25">
      <c r="P223">
        <f>'Master Data'!B225</f>
        <v>0</v>
      </c>
    </row>
    <row r="224" spans="16:16" hidden="1" x14ac:dyDescent="0.25">
      <c r="P224">
        <f>'Master Data'!B226</f>
        <v>0</v>
      </c>
    </row>
    <row r="225" spans="16:16" hidden="1" x14ac:dyDescent="0.25">
      <c r="P225">
        <f>'Master Data'!B227</f>
        <v>0</v>
      </c>
    </row>
    <row r="226" spans="16:16" hidden="1" x14ac:dyDescent="0.25">
      <c r="P226">
        <f>'Master Data'!B228</f>
        <v>0</v>
      </c>
    </row>
    <row r="227" spans="16:16" hidden="1" x14ac:dyDescent="0.25">
      <c r="P227">
        <f>'Master Data'!B229</f>
        <v>0</v>
      </c>
    </row>
    <row r="228" spans="16:16" hidden="1" x14ac:dyDescent="0.25">
      <c r="P228">
        <f>'Master Data'!B230</f>
        <v>0</v>
      </c>
    </row>
    <row r="229" spans="16:16" hidden="1" x14ac:dyDescent="0.25">
      <c r="P229">
        <f>'Master Data'!B231</f>
        <v>0</v>
      </c>
    </row>
    <row r="230" spans="16:16" hidden="1" x14ac:dyDescent="0.25">
      <c r="P230">
        <f>'Master Data'!B232</f>
        <v>0</v>
      </c>
    </row>
    <row r="231" spans="16:16" hidden="1" x14ac:dyDescent="0.25">
      <c r="P231">
        <f>'Master Data'!B233</f>
        <v>0</v>
      </c>
    </row>
    <row r="232" spans="16:16" hidden="1" x14ac:dyDescent="0.25">
      <c r="P232">
        <f>'Master Data'!B234</f>
        <v>0</v>
      </c>
    </row>
    <row r="233" spans="16:16" hidden="1" x14ac:dyDescent="0.25">
      <c r="P233">
        <f>'Master Data'!B235</f>
        <v>0</v>
      </c>
    </row>
    <row r="234" spans="16:16" hidden="1" x14ac:dyDescent="0.25">
      <c r="P234">
        <f>'Master Data'!B236</f>
        <v>0</v>
      </c>
    </row>
    <row r="235" spans="16:16" hidden="1" x14ac:dyDescent="0.25">
      <c r="P235">
        <f>'Master Data'!B237</f>
        <v>0</v>
      </c>
    </row>
    <row r="236" spans="16:16" hidden="1" x14ac:dyDescent="0.25">
      <c r="P236">
        <f>'Master Data'!B238</f>
        <v>0</v>
      </c>
    </row>
    <row r="237" spans="16:16" hidden="1" x14ac:dyDescent="0.25">
      <c r="P237">
        <f>'Master Data'!B239</f>
        <v>0</v>
      </c>
    </row>
    <row r="238" spans="16:16" hidden="1" x14ac:dyDescent="0.25">
      <c r="P238">
        <f>'Master Data'!B240</f>
        <v>0</v>
      </c>
    </row>
    <row r="239" spans="16:16" hidden="1" x14ac:dyDescent="0.25">
      <c r="P239">
        <f>'Master Data'!B241</f>
        <v>0</v>
      </c>
    </row>
    <row r="240" spans="16:16" hidden="1" x14ac:dyDescent="0.25">
      <c r="P240">
        <f>'Master Data'!B242</f>
        <v>0</v>
      </c>
    </row>
    <row r="241" spans="16:16" hidden="1" x14ac:dyDescent="0.25">
      <c r="P241">
        <f>'Master Data'!B243</f>
        <v>0</v>
      </c>
    </row>
    <row r="242" spans="16:16" hidden="1" x14ac:dyDescent="0.25">
      <c r="P242">
        <f>'Master Data'!B244</f>
        <v>0</v>
      </c>
    </row>
    <row r="243" spans="16:16" hidden="1" x14ac:dyDescent="0.25">
      <c r="P243">
        <f>'Master Data'!B245</f>
        <v>0</v>
      </c>
    </row>
    <row r="244" spans="16:16" hidden="1" x14ac:dyDescent="0.25">
      <c r="P244">
        <f>'Master Data'!B246</f>
        <v>0</v>
      </c>
    </row>
    <row r="245" spans="16:16" hidden="1" x14ac:dyDescent="0.25">
      <c r="P245">
        <f>'Master Data'!B247</f>
        <v>0</v>
      </c>
    </row>
    <row r="246" spans="16:16" hidden="1" x14ac:dyDescent="0.25">
      <c r="P246">
        <f>'Master Data'!B248</f>
        <v>0</v>
      </c>
    </row>
    <row r="247" spans="16:16" hidden="1" x14ac:dyDescent="0.25">
      <c r="P247">
        <f>'Master Data'!B249</f>
        <v>0</v>
      </c>
    </row>
    <row r="248" spans="16:16" hidden="1" x14ac:dyDescent="0.25">
      <c r="P248">
        <f>'Master Data'!B250</f>
        <v>0</v>
      </c>
    </row>
    <row r="249" spans="16:16" hidden="1" x14ac:dyDescent="0.25">
      <c r="P249">
        <f>'Master Data'!B251</f>
        <v>0</v>
      </c>
    </row>
    <row r="250" spans="16:16" hidden="1" x14ac:dyDescent="0.25">
      <c r="P250">
        <f>'Master Data'!B252</f>
        <v>0</v>
      </c>
    </row>
    <row r="251" spans="16:16" hidden="1" x14ac:dyDescent="0.25">
      <c r="P251">
        <f>'Master Data'!B253</f>
        <v>0</v>
      </c>
    </row>
    <row r="252" spans="16:16" hidden="1" x14ac:dyDescent="0.25">
      <c r="P252">
        <f>'Master Data'!B254</f>
        <v>0</v>
      </c>
    </row>
    <row r="253" spans="16:16" hidden="1" x14ac:dyDescent="0.25">
      <c r="P253">
        <f>'Master Data'!B255</f>
        <v>0</v>
      </c>
    </row>
    <row r="254" spans="16:16" hidden="1" x14ac:dyDescent="0.25">
      <c r="P254">
        <f>'Master Data'!B256</f>
        <v>0</v>
      </c>
    </row>
    <row r="255" spans="16:16" hidden="1" x14ac:dyDescent="0.25">
      <c r="P255">
        <f>'Master Data'!B257</f>
        <v>0</v>
      </c>
    </row>
    <row r="256" spans="16:16" hidden="1" x14ac:dyDescent="0.25">
      <c r="P256">
        <f>'Master Data'!B258</f>
        <v>0</v>
      </c>
    </row>
    <row r="257" spans="16:16" hidden="1" x14ac:dyDescent="0.25">
      <c r="P257">
        <f>'Master Data'!B259</f>
        <v>0</v>
      </c>
    </row>
    <row r="258" spans="16:16" hidden="1" x14ac:dyDescent="0.25">
      <c r="P258">
        <f>'Master Data'!B260</f>
        <v>0</v>
      </c>
    </row>
    <row r="259" spans="16:16" hidden="1" x14ac:dyDescent="0.25">
      <c r="P259">
        <f>'Master Data'!B261</f>
        <v>0</v>
      </c>
    </row>
    <row r="260" spans="16:16" hidden="1" x14ac:dyDescent="0.25">
      <c r="P260">
        <f>'Master Data'!B262</f>
        <v>0</v>
      </c>
    </row>
    <row r="261" spans="16:16" hidden="1" x14ac:dyDescent="0.25">
      <c r="P261">
        <f>'Master Data'!B263</f>
        <v>0</v>
      </c>
    </row>
    <row r="262" spans="16:16" hidden="1" x14ac:dyDescent="0.25">
      <c r="P262">
        <f>'Master Data'!B264</f>
        <v>0</v>
      </c>
    </row>
    <row r="263" spans="16:16" hidden="1" x14ac:dyDescent="0.25">
      <c r="P263">
        <f>'Master Data'!B265</f>
        <v>0</v>
      </c>
    </row>
    <row r="264" spans="16:16" hidden="1" x14ac:dyDescent="0.25">
      <c r="P264">
        <f>'Master Data'!B266</f>
        <v>0</v>
      </c>
    </row>
    <row r="265" spans="16:16" hidden="1" x14ac:dyDescent="0.25">
      <c r="P265">
        <f>'Master Data'!B267</f>
        <v>0</v>
      </c>
    </row>
    <row r="266" spans="16:16" hidden="1" x14ac:dyDescent="0.25">
      <c r="P266">
        <f>'Master Data'!B268</f>
        <v>0</v>
      </c>
    </row>
    <row r="267" spans="16:16" hidden="1" x14ac:dyDescent="0.25">
      <c r="P267">
        <f>'Master Data'!B269</f>
        <v>0</v>
      </c>
    </row>
    <row r="268" spans="16:16" hidden="1" x14ac:dyDescent="0.25">
      <c r="P268">
        <f>'Master Data'!B270</f>
        <v>0</v>
      </c>
    </row>
    <row r="269" spans="16:16" hidden="1" x14ac:dyDescent="0.25">
      <c r="P269">
        <f>'Master Data'!B271</f>
        <v>0</v>
      </c>
    </row>
    <row r="270" spans="16:16" hidden="1" x14ac:dyDescent="0.25">
      <c r="P270">
        <f>'Master Data'!B272</f>
        <v>0</v>
      </c>
    </row>
    <row r="271" spans="16:16" hidden="1" x14ac:dyDescent="0.25">
      <c r="P271">
        <f>'Master Data'!B273</f>
        <v>0</v>
      </c>
    </row>
    <row r="272" spans="16:16" hidden="1" x14ac:dyDescent="0.25">
      <c r="P272">
        <f>'Master Data'!B274</f>
        <v>0</v>
      </c>
    </row>
    <row r="273" spans="16:16" hidden="1" x14ac:dyDescent="0.25">
      <c r="P273">
        <f>'Master Data'!B275</f>
        <v>0</v>
      </c>
    </row>
    <row r="274" spans="16:16" hidden="1" x14ac:dyDescent="0.25">
      <c r="P274">
        <f>'Master Data'!B276</f>
        <v>0</v>
      </c>
    </row>
    <row r="275" spans="16:16" hidden="1" x14ac:dyDescent="0.25">
      <c r="P275">
        <f>'Master Data'!B277</f>
        <v>0</v>
      </c>
    </row>
    <row r="276" spans="16:16" hidden="1" x14ac:dyDescent="0.25">
      <c r="P276">
        <f>'Master Data'!B278</f>
        <v>0</v>
      </c>
    </row>
    <row r="277" spans="16:16" hidden="1" x14ac:dyDescent="0.25">
      <c r="P277">
        <f>'Master Data'!B279</f>
        <v>0</v>
      </c>
    </row>
    <row r="278" spans="16:16" hidden="1" x14ac:dyDescent="0.25">
      <c r="P278">
        <f>'Master Data'!B280</f>
        <v>0</v>
      </c>
    </row>
    <row r="279" spans="16:16" hidden="1" x14ac:dyDescent="0.25">
      <c r="P279">
        <f>'Master Data'!B281</f>
        <v>0</v>
      </c>
    </row>
    <row r="280" spans="16:16" hidden="1" x14ac:dyDescent="0.25">
      <c r="P280">
        <f>'Master Data'!B282</f>
        <v>0</v>
      </c>
    </row>
    <row r="281" spans="16:16" hidden="1" x14ac:dyDescent="0.25">
      <c r="P281">
        <f>'Master Data'!B283</f>
        <v>0</v>
      </c>
    </row>
    <row r="282" spans="16:16" hidden="1" x14ac:dyDescent="0.25">
      <c r="P282">
        <f>'Master Data'!B284</f>
        <v>0</v>
      </c>
    </row>
    <row r="283" spans="16:16" hidden="1" x14ac:dyDescent="0.25">
      <c r="P283">
        <f>'Master Data'!B285</f>
        <v>0</v>
      </c>
    </row>
    <row r="284" spans="16:16" hidden="1" x14ac:dyDescent="0.25">
      <c r="P284">
        <f>'Master Data'!B286</f>
        <v>0</v>
      </c>
    </row>
    <row r="285" spans="16:16" hidden="1" x14ac:dyDescent="0.25">
      <c r="P285">
        <f>'Master Data'!B287</f>
        <v>0</v>
      </c>
    </row>
    <row r="286" spans="16:16" hidden="1" x14ac:dyDescent="0.25">
      <c r="P286">
        <f>'Master Data'!B288</f>
        <v>0</v>
      </c>
    </row>
    <row r="287" spans="16:16" hidden="1" x14ac:dyDescent="0.25">
      <c r="P287">
        <f>'Master Data'!B289</f>
        <v>0</v>
      </c>
    </row>
    <row r="288" spans="16:16" hidden="1" x14ac:dyDescent="0.25">
      <c r="P288">
        <f>'Master Data'!B290</f>
        <v>0</v>
      </c>
    </row>
    <row r="289" spans="16:16" hidden="1" x14ac:dyDescent="0.25">
      <c r="P289">
        <f>'Master Data'!B291</f>
        <v>0</v>
      </c>
    </row>
    <row r="290" spans="16:16" hidden="1" x14ac:dyDescent="0.25">
      <c r="P290">
        <f>'Master Data'!B292</f>
        <v>0</v>
      </c>
    </row>
    <row r="291" spans="16:16" hidden="1" x14ac:dyDescent="0.25">
      <c r="P291">
        <f>'Master Data'!B293</f>
        <v>0</v>
      </c>
    </row>
    <row r="292" spans="16:16" hidden="1" x14ac:dyDescent="0.25">
      <c r="P292">
        <f>'Master Data'!B294</f>
        <v>0</v>
      </c>
    </row>
    <row r="293" spans="16:16" hidden="1" x14ac:dyDescent="0.25">
      <c r="P293">
        <f>'Master Data'!B295</f>
        <v>0</v>
      </c>
    </row>
    <row r="294" spans="16:16" hidden="1" x14ac:dyDescent="0.25">
      <c r="P294">
        <f>'Master Data'!B296</f>
        <v>0</v>
      </c>
    </row>
    <row r="295" spans="16:16" hidden="1" x14ac:dyDescent="0.25">
      <c r="P295">
        <f>'Master Data'!B297</f>
        <v>0</v>
      </c>
    </row>
    <row r="296" spans="16:16" hidden="1" x14ac:dyDescent="0.25">
      <c r="P296">
        <f>'Master Data'!B298</f>
        <v>0</v>
      </c>
    </row>
    <row r="297" spans="16:16" hidden="1" x14ac:dyDescent="0.25">
      <c r="P297">
        <f>'Master Data'!B299</f>
        <v>0</v>
      </c>
    </row>
    <row r="298" spans="16:16" hidden="1" x14ac:dyDescent="0.25">
      <c r="P298">
        <f>'Master Data'!B300</f>
        <v>0</v>
      </c>
    </row>
    <row r="299" spans="16:16" hidden="1" x14ac:dyDescent="0.25">
      <c r="P299">
        <f>'Master Data'!B301</f>
        <v>0</v>
      </c>
    </row>
    <row r="300" spans="16:16" hidden="1" x14ac:dyDescent="0.25">
      <c r="P300">
        <f>'Master Data'!B302</f>
        <v>0</v>
      </c>
    </row>
    <row r="301" spans="16:16" hidden="1" x14ac:dyDescent="0.25">
      <c r="P301">
        <f>'Master Data'!B303</f>
        <v>0</v>
      </c>
    </row>
    <row r="302" spans="16:16" hidden="1" x14ac:dyDescent="0.25">
      <c r="P302">
        <f>'Master Data'!B304</f>
        <v>0</v>
      </c>
    </row>
    <row r="303" spans="16:16" hidden="1" x14ac:dyDescent="0.25">
      <c r="P303">
        <f>'Master Data'!B305</f>
        <v>0</v>
      </c>
    </row>
    <row r="304" spans="16:16" hidden="1" x14ac:dyDescent="0.25">
      <c r="P304">
        <f>'Master Data'!B306</f>
        <v>0</v>
      </c>
    </row>
    <row r="305" spans="16:16" hidden="1" x14ac:dyDescent="0.25">
      <c r="P305">
        <f>'Master Data'!B307</f>
        <v>0</v>
      </c>
    </row>
    <row r="306" spans="16:16" hidden="1" x14ac:dyDescent="0.25">
      <c r="P306">
        <f>'Master Data'!B308</f>
        <v>0</v>
      </c>
    </row>
    <row r="307" spans="16:16" hidden="1" x14ac:dyDescent="0.25">
      <c r="P307">
        <f>'Master Data'!B309</f>
        <v>0</v>
      </c>
    </row>
    <row r="308" spans="16:16" hidden="1" x14ac:dyDescent="0.25">
      <c r="P308">
        <f>'Master Data'!B310</f>
        <v>0</v>
      </c>
    </row>
    <row r="309" spans="16:16" hidden="1" x14ac:dyDescent="0.25">
      <c r="P309">
        <f>'Master Data'!B311</f>
        <v>0</v>
      </c>
    </row>
    <row r="310" spans="16:16" hidden="1" x14ac:dyDescent="0.25">
      <c r="P310">
        <f>'Master Data'!B312</f>
        <v>0</v>
      </c>
    </row>
    <row r="311" spans="16:16" hidden="1" x14ac:dyDescent="0.25">
      <c r="P311">
        <f>'Master Data'!B313</f>
        <v>0</v>
      </c>
    </row>
    <row r="312" spans="16:16" hidden="1" x14ac:dyDescent="0.25">
      <c r="P312">
        <f>'Master Data'!B314</f>
        <v>0</v>
      </c>
    </row>
    <row r="313" spans="16:16" hidden="1" x14ac:dyDescent="0.25">
      <c r="P313">
        <f>'Master Data'!B315</f>
        <v>0</v>
      </c>
    </row>
    <row r="314" spans="16:16" hidden="1" x14ac:dyDescent="0.25">
      <c r="P314">
        <f>'Master Data'!B316</f>
        <v>0</v>
      </c>
    </row>
    <row r="315" spans="16:16" hidden="1" x14ac:dyDescent="0.25">
      <c r="P315">
        <f>'Master Data'!B317</f>
        <v>0</v>
      </c>
    </row>
    <row r="316" spans="16:16" hidden="1" x14ac:dyDescent="0.25">
      <c r="P316">
        <f>'Master Data'!B318</f>
        <v>0</v>
      </c>
    </row>
    <row r="317" spans="16:16" hidden="1" x14ac:dyDescent="0.25">
      <c r="P317">
        <f>'Master Data'!B319</f>
        <v>0</v>
      </c>
    </row>
    <row r="318" spans="16:16" hidden="1" x14ac:dyDescent="0.25">
      <c r="P318">
        <f>'Master Data'!B320</f>
        <v>0</v>
      </c>
    </row>
    <row r="319" spans="16:16" hidden="1" x14ac:dyDescent="0.25">
      <c r="P319">
        <f>'Master Data'!B321</f>
        <v>0</v>
      </c>
    </row>
    <row r="320" spans="16:16" hidden="1" x14ac:dyDescent="0.25">
      <c r="P320">
        <f>'Master Data'!B322</f>
        <v>0</v>
      </c>
    </row>
    <row r="321" spans="16:16" hidden="1" x14ac:dyDescent="0.25">
      <c r="P321">
        <f>'Master Data'!B323</f>
        <v>0</v>
      </c>
    </row>
    <row r="322" spans="16:16" hidden="1" x14ac:dyDescent="0.25">
      <c r="P322">
        <f>'Master Data'!B324</f>
        <v>0</v>
      </c>
    </row>
    <row r="323" spans="16:16" hidden="1" x14ac:dyDescent="0.25">
      <c r="P323">
        <f>'Master Data'!B325</f>
        <v>0</v>
      </c>
    </row>
    <row r="324" spans="16:16" hidden="1" x14ac:dyDescent="0.25">
      <c r="P324">
        <f>'Master Data'!B326</f>
        <v>0</v>
      </c>
    </row>
    <row r="325" spans="16:16" hidden="1" x14ac:dyDescent="0.25">
      <c r="P325">
        <f>'Master Data'!B327</f>
        <v>0</v>
      </c>
    </row>
    <row r="326" spans="16:16" hidden="1" x14ac:dyDescent="0.25">
      <c r="P326">
        <f>'Master Data'!B328</f>
        <v>0</v>
      </c>
    </row>
    <row r="327" spans="16:16" hidden="1" x14ac:dyDescent="0.25">
      <c r="P327">
        <f>'Master Data'!B329</f>
        <v>0</v>
      </c>
    </row>
    <row r="328" spans="16:16" hidden="1" x14ac:dyDescent="0.25">
      <c r="P328">
        <f>'Master Data'!B330</f>
        <v>0</v>
      </c>
    </row>
    <row r="329" spans="16:16" hidden="1" x14ac:dyDescent="0.25">
      <c r="P329">
        <f>'Master Data'!B331</f>
        <v>0</v>
      </c>
    </row>
    <row r="330" spans="16:16" hidden="1" x14ac:dyDescent="0.25">
      <c r="P330">
        <f>'Master Data'!B332</f>
        <v>0</v>
      </c>
    </row>
    <row r="331" spans="16:16" hidden="1" x14ac:dyDescent="0.25">
      <c r="P331">
        <f>'Master Data'!B333</f>
        <v>0</v>
      </c>
    </row>
    <row r="332" spans="16:16" hidden="1" x14ac:dyDescent="0.25">
      <c r="P332">
        <f>'Master Data'!B334</f>
        <v>0</v>
      </c>
    </row>
    <row r="333" spans="16:16" hidden="1" x14ac:dyDescent="0.25">
      <c r="P333">
        <f>'Master Data'!B335</f>
        <v>0</v>
      </c>
    </row>
    <row r="334" spans="16:16" hidden="1" x14ac:dyDescent="0.25">
      <c r="P334">
        <f>'Master Data'!B336</f>
        <v>0</v>
      </c>
    </row>
    <row r="335" spans="16:16" hidden="1" x14ac:dyDescent="0.25">
      <c r="P335">
        <f>'Master Data'!B337</f>
        <v>0</v>
      </c>
    </row>
    <row r="336" spans="16:16" hidden="1" x14ac:dyDescent="0.25">
      <c r="P336">
        <f>'Master Data'!B338</f>
        <v>0</v>
      </c>
    </row>
    <row r="337" spans="16:16" hidden="1" x14ac:dyDescent="0.25">
      <c r="P337">
        <f>'Master Data'!B339</f>
        <v>0</v>
      </c>
    </row>
    <row r="338" spans="16:16" hidden="1" x14ac:dyDescent="0.25">
      <c r="P338">
        <f>'Master Data'!B340</f>
        <v>0</v>
      </c>
    </row>
    <row r="339" spans="16:16" hidden="1" x14ac:dyDescent="0.25">
      <c r="P339">
        <f>'Master Data'!B341</f>
        <v>0</v>
      </c>
    </row>
    <row r="340" spans="16:16" hidden="1" x14ac:dyDescent="0.25">
      <c r="P340">
        <f>'Master Data'!B342</f>
        <v>0</v>
      </c>
    </row>
    <row r="341" spans="16:16" hidden="1" x14ac:dyDescent="0.25">
      <c r="P341">
        <f>'Master Data'!B343</f>
        <v>0</v>
      </c>
    </row>
    <row r="342" spans="16:16" hidden="1" x14ac:dyDescent="0.25">
      <c r="P342">
        <f>'Master Data'!B344</f>
        <v>0</v>
      </c>
    </row>
    <row r="343" spans="16:16" hidden="1" x14ac:dyDescent="0.25">
      <c r="P343">
        <f>'Master Data'!B345</f>
        <v>0</v>
      </c>
    </row>
    <row r="344" spans="16:16" hidden="1" x14ac:dyDescent="0.25">
      <c r="P344">
        <f>'Master Data'!B346</f>
        <v>0</v>
      </c>
    </row>
    <row r="345" spans="16:16" hidden="1" x14ac:dyDescent="0.25">
      <c r="P345">
        <f>'Master Data'!B347</f>
        <v>0</v>
      </c>
    </row>
    <row r="346" spans="16:16" hidden="1" x14ac:dyDescent="0.25">
      <c r="P346">
        <f>'Master Data'!B348</f>
        <v>0</v>
      </c>
    </row>
    <row r="347" spans="16:16" hidden="1" x14ac:dyDescent="0.25">
      <c r="P347">
        <f>'Master Data'!B349</f>
        <v>0</v>
      </c>
    </row>
    <row r="348" spans="16:16" hidden="1" x14ac:dyDescent="0.25">
      <c r="P348">
        <f>'Master Data'!B350</f>
        <v>0</v>
      </c>
    </row>
    <row r="349" spans="16:16" hidden="1" x14ac:dyDescent="0.25">
      <c r="P349">
        <f>'Master Data'!B351</f>
        <v>0</v>
      </c>
    </row>
    <row r="350" spans="16:16" hidden="1" x14ac:dyDescent="0.25">
      <c r="P350">
        <f>'Master Data'!B352</f>
        <v>0</v>
      </c>
    </row>
    <row r="351" spans="16:16" hidden="1" x14ac:dyDescent="0.25">
      <c r="P351">
        <f>'Master Data'!B353</f>
        <v>0</v>
      </c>
    </row>
    <row r="352" spans="16:16" hidden="1" x14ac:dyDescent="0.25">
      <c r="P352">
        <f>'Master Data'!B354</f>
        <v>0</v>
      </c>
    </row>
    <row r="353" spans="16:16" hidden="1" x14ac:dyDescent="0.25">
      <c r="P353">
        <f>'Master Data'!B355</f>
        <v>0</v>
      </c>
    </row>
    <row r="354" spans="16:16" hidden="1" x14ac:dyDescent="0.25">
      <c r="P354">
        <f>'Master Data'!B356</f>
        <v>0</v>
      </c>
    </row>
    <row r="355" spans="16:16" hidden="1" x14ac:dyDescent="0.25">
      <c r="P355">
        <f>'Master Data'!B357</f>
        <v>0</v>
      </c>
    </row>
    <row r="356" spans="16:16" hidden="1" x14ac:dyDescent="0.25">
      <c r="P356">
        <f>'Master Data'!B358</f>
        <v>0</v>
      </c>
    </row>
    <row r="357" spans="16:16" hidden="1" x14ac:dyDescent="0.25">
      <c r="P357">
        <f>'Master Data'!B359</f>
        <v>0</v>
      </c>
    </row>
    <row r="358" spans="16:16" hidden="1" x14ac:dyDescent="0.25">
      <c r="P358">
        <f>'Master Data'!B360</f>
        <v>0</v>
      </c>
    </row>
    <row r="359" spans="16:16" hidden="1" x14ac:dyDescent="0.25">
      <c r="P359">
        <f>'Master Data'!B361</f>
        <v>0</v>
      </c>
    </row>
    <row r="360" spans="16:16" hidden="1" x14ac:dyDescent="0.25">
      <c r="P360">
        <f>'Master Data'!B362</f>
        <v>0</v>
      </c>
    </row>
    <row r="361" spans="16:16" hidden="1" x14ac:dyDescent="0.25">
      <c r="P361">
        <f>'Master Data'!B363</f>
        <v>0</v>
      </c>
    </row>
    <row r="362" spans="16:16" hidden="1" x14ac:dyDescent="0.25">
      <c r="P362">
        <f>'Master Data'!B364</f>
        <v>0</v>
      </c>
    </row>
    <row r="363" spans="16:16" hidden="1" x14ac:dyDescent="0.25">
      <c r="P363">
        <f>'Master Data'!B365</f>
        <v>0</v>
      </c>
    </row>
    <row r="364" spans="16:16" hidden="1" x14ac:dyDescent="0.25">
      <c r="P364">
        <f>'Master Data'!B366</f>
        <v>0</v>
      </c>
    </row>
    <row r="365" spans="16:16" hidden="1" x14ac:dyDescent="0.25">
      <c r="P365">
        <f>'Master Data'!B367</f>
        <v>0</v>
      </c>
    </row>
    <row r="366" spans="16:16" hidden="1" x14ac:dyDescent="0.25">
      <c r="P366">
        <f>'Master Data'!B368</f>
        <v>0</v>
      </c>
    </row>
    <row r="367" spans="16:16" hidden="1" x14ac:dyDescent="0.25">
      <c r="P367">
        <f>'Master Data'!B369</f>
        <v>0</v>
      </c>
    </row>
    <row r="368" spans="16:16" hidden="1" x14ac:dyDescent="0.25">
      <c r="P368">
        <f>'Master Data'!B370</f>
        <v>0</v>
      </c>
    </row>
    <row r="369" spans="16:16" hidden="1" x14ac:dyDescent="0.25">
      <c r="P369">
        <f>'Master Data'!B371</f>
        <v>0</v>
      </c>
    </row>
    <row r="370" spans="16:16" hidden="1" x14ac:dyDescent="0.25">
      <c r="P370">
        <f>'Master Data'!B372</f>
        <v>0</v>
      </c>
    </row>
    <row r="371" spans="16:16" hidden="1" x14ac:dyDescent="0.25">
      <c r="P371">
        <f>'Master Data'!B373</f>
        <v>0</v>
      </c>
    </row>
    <row r="372" spans="16:16" hidden="1" x14ac:dyDescent="0.25">
      <c r="P372">
        <f>'Master Data'!B374</f>
        <v>0</v>
      </c>
    </row>
    <row r="373" spans="16:16" hidden="1" x14ac:dyDescent="0.25">
      <c r="P373">
        <f>'Master Data'!B375</f>
        <v>0</v>
      </c>
    </row>
    <row r="374" spans="16:16" hidden="1" x14ac:dyDescent="0.25">
      <c r="P374">
        <f>'Master Data'!B376</f>
        <v>0</v>
      </c>
    </row>
    <row r="375" spans="16:16" hidden="1" x14ac:dyDescent="0.25">
      <c r="P375">
        <f>'Master Data'!B377</f>
        <v>0</v>
      </c>
    </row>
    <row r="376" spans="16:16" hidden="1" x14ac:dyDescent="0.25">
      <c r="P376">
        <f>'Master Data'!B378</f>
        <v>0</v>
      </c>
    </row>
    <row r="377" spans="16:16" hidden="1" x14ac:dyDescent="0.25">
      <c r="P377">
        <f>'Master Data'!B379</f>
        <v>0</v>
      </c>
    </row>
    <row r="378" spans="16:16" hidden="1" x14ac:dyDescent="0.25">
      <c r="P378">
        <f>'Master Data'!B380</f>
        <v>0</v>
      </c>
    </row>
    <row r="379" spans="16:16" hidden="1" x14ac:dyDescent="0.25">
      <c r="P379">
        <f>'Master Data'!B381</f>
        <v>0</v>
      </c>
    </row>
    <row r="380" spans="16:16" hidden="1" x14ac:dyDescent="0.25">
      <c r="P380">
        <f>'Master Data'!B382</f>
        <v>0</v>
      </c>
    </row>
    <row r="381" spans="16:16" hidden="1" x14ac:dyDescent="0.25">
      <c r="P381">
        <f>'Master Data'!B383</f>
        <v>0</v>
      </c>
    </row>
    <row r="382" spans="16:16" hidden="1" x14ac:dyDescent="0.25">
      <c r="P382">
        <f>'Master Data'!B384</f>
        <v>0</v>
      </c>
    </row>
    <row r="383" spans="16:16" hidden="1" x14ac:dyDescent="0.25">
      <c r="P383">
        <f>'Master Data'!B385</f>
        <v>0</v>
      </c>
    </row>
    <row r="384" spans="16:16" hidden="1" x14ac:dyDescent="0.25">
      <c r="P384">
        <f>'Master Data'!B386</f>
        <v>0</v>
      </c>
    </row>
    <row r="385" spans="16:16" hidden="1" x14ac:dyDescent="0.25">
      <c r="P385">
        <f>'Master Data'!B387</f>
        <v>0</v>
      </c>
    </row>
    <row r="386" spans="16:16" hidden="1" x14ac:dyDescent="0.25">
      <c r="P386">
        <f>'Master Data'!B388</f>
        <v>0</v>
      </c>
    </row>
    <row r="387" spans="16:16" hidden="1" x14ac:dyDescent="0.25">
      <c r="P387">
        <f>'Master Data'!B389</f>
        <v>0</v>
      </c>
    </row>
    <row r="388" spans="16:16" hidden="1" x14ac:dyDescent="0.25">
      <c r="P388">
        <f>'Master Data'!B390</f>
        <v>0</v>
      </c>
    </row>
    <row r="389" spans="16:16" hidden="1" x14ac:dyDescent="0.25">
      <c r="P389">
        <f>'Master Data'!B391</f>
        <v>0</v>
      </c>
    </row>
    <row r="390" spans="16:16" hidden="1" x14ac:dyDescent="0.25">
      <c r="P390">
        <f>'Master Data'!B392</f>
        <v>0</v>
      </c>
    </row>
    <row r="391" spans="16:16" hidden="1" x14ac:dyDescent="0.25">
      <c r="P391">
        <f>'Master Data'!B393</f>
        <v>0</v>
      </c>
    </row>
    <row r="392" spans="16:16" hidden="1" x14ac:dyDescent="0.25">
      <c r="P392">
        <f>'Master Data'!B394</f>
        <v>0</v>
      </c>
    </row>
    <row r="393" spans="16:16" hidden="1" x14ac:dyDescent="0.25">
      <c r="P393">
        <f>'Master Data'!B395</f>
        <v>0</v>
      </c>
    </row>
    <row r="394" spans="16:16" hidden="1" x14ac:dyDescent="0.25">
      <c r="P394">
        <f>'Master Data'!B396</f>
        <v>0</v>
      </c>
    </row>
    <row r="395" spans="16:16" hidden="1" x14ac:dyDescent="0.25">
      <c r="P395">
        <f>'Master Data'!B397</f>
        <v>0</v>
      </c>
    </row>
    <row r="396" spans="16:16" hidden="1" x14ac:dyDescent="0.25">
      <c r="P396">
        <f>'Master Data'!B398</f>
        <v>0</v>
      </c>
    </row>
    <row r="397" spans="16:16" hidden="1" x14ac:dyDescent="0.25">
      <c r="P397">
        <f>'Master Data'!B399</f>
        <v>0</v>
      </c>
    </row>
    <row r="398" spans="16:16" hidden="1" x14ac:dyDescent="0.25">
      <c r="P398">
        <f>'Master Data'!B400</f>
        <v>0</v>
      </c>
    </row>
    <row r="399" spans="16:16" hidden="1" x14ac:dyDescent="0.25">
      <c r="P399">
        <f>'Master Data'!B401</f>
        <v>0</v>
      </c>
    </row>
    <row r="400" spans="16:16" hidden="1" x14ac:dyDescent="0.25">
      <c r="P400">
        <f>'Master Data'!B402</f>
        <v>0</v>
      </c>
    </row>
    <row r="401" spans="16:16" hidden="1" x14ac:dyDescent="0.25">
      <c r="P401">
        <f>'Master Data'!B403</f>
        <v>0</v>
      </c>
    </row>
    <row r="402" spans="16:16" hidden="1" x14ac:dyDescent="0.25">
      <c r="P402">
        <f>'Master Data'!B404</f>
        <v>0</v>
      </c>
    </row>
    <row r="403" spans="16:16" hidden="1" x14ac:dyDescent="0.25">
      <c r="P403">
        <f>'Master Data'!B405</f>
        <v>0</v>
      </c>
    </row>
    <row r="404" spans="16:16" hidden="1" x14ac:dyDescent="0.25">
      <c r="P404">
        <f>'Master Data'!B406</f>
        <v>0</v>
      </c>
    </row>
    <row r="405" spans="16:16" hidden="1" x14ac:dyDescent="0.25">
      <c r="P405">
        <f>'Master Data'!B407</f>
        <v>0</v>
      </c>
    </row>
    <row r="406" spans="16:16" hidden="1" x14ac:dyDescent="0.25">
      <c r="P406">
        <f>'Master Data'!B408</f>
        <v>0</v>
      </c>
    </row>
    <row r="407" spans="16:16" hidden="1" x14ac:dyDescent="0.25">
      <c r="P407">
        <f>'Master Data'!B409</f>
        <v>0</v>
      </c>
    </row>
    <row r="408" spans="16:16" hidden="1" x14ac:dyDescent="0.25">
      <c r="P408">
        <f>'Master Data'!B410</f>
        <v>0</v>
      </c>
    </row>
    <row r="409" spans="16:16" hidden="1" x14ac:dyDescent="0.25">
      <c r="P409">
        <f>'Master Data'!B411</f>
        <v>0</v>
      </c>
    </row>
    <row r="410" spans="16:16" hidden="1" x14ac:dyDescent="0.25">
      <c r="P410">
        <f>'Master Data'!B412</f>
        <v>0</v>
      </c>
    </row>
    <row r="411" spans="16:16" hidden="1" x14ac:dyDescent="0.25">
      <c r="P411">
        <f>'Master Data'!B413</f>
        <v>0</v>
      </c>
    </row>
    <row r="412" spans="16:16" hidden="1" x14ac:dyDescent="0.25">
      <c r="P412">
        <f>'Master Data'!B414</f>
        <v>0</v>
      </c>
    </row>
    <row r="413" spans="16:16" hidden="1" x14ac:dyDescent="0.25">
      <c r="P413">
        <f>'Master Data'!B415</f>
        <v>0</v>
      </c>
    </row>
    <row r="414" spans="16:16" hidden="1" x14ac:dyDescent="0.25">
      <c r="P414">
        <f>'Master Data'!B416</f>
        <v>0</v>
      </c>
    </row>
    <row r="415" spans="16:16" hidden="1" x14ac:dyDescent="0.25">
      <c r="P415">
        <f>'Master Data'!B417</f>
        <v>0</v>
      </c>
    </row>
    <row r="416" spans="16:16" hidden="1" x14ac:dyDescent="0.25">
      <c r="P416">
        <f>'Master Data'!B418</f>
        <v>0</v>
      </c>
    </row>
    <row r="417" spans="16:16" hidden="1" x14ac:dyDescent="0.25">
      <c r="P417">
        <f>'Master Data'!B419</f>
        <v>0</v>
      </c>
    </row>
    <row r="418" spans="16:16" hidden="1" x14ac:dyDescent="0.25">
      <c r="P418">
        <f>'Master Data'!B420</f>
        <v>0</v>
      </c>
    </row>
    <row r="419" spans="16:16" hidden="1" x14ac:dyDescent="0.25">
      <c r="P419">
        <f>'Master Data'!B421</f>
        <v>0</v>
      </c>
    </row>
    <row r="420" spans="16:16" hidden="1" x14ac:dyDescent="0.25">
      <c r="P420">
        <f>'Master Data'!B422</f>
        <v>0</v>
      </c>
    </row>
    <row r="421" spans="16:16" hidden="1" x14ac:dyDescent="0.25">
      <c r="P421">
        <f>'Master Data'!B423</f>
        <v>0</v>
      </c>
    </row>
    <row r="422" spans="16:16" hidden="1" x14ac:dyDescent="0.25">
      <c r="P422">
        <f>'Master Data'!B424</f>
        <v>0</v>
      </c>
    </row>
    <row r="423" spans="16:16" hidden="1" x14ac:dyDescent="0.25">
      <c r="P423">
        <f>'Master Data'!B425</f>
        <v>0</v>
      </c>
    </row>
    <row r="424" spans="16:16" hidden="1" x14ac:dyDescent="0.25">
      <c r="P424">
        <f>'Master Data'!B426</f>
        <v>0</v>
      </c>
    </row>
    <row r="425" spans="16:16" hidden="1" x14ac:dyDescent="0.25">
      <c r="P425">
        <f>'Master Data'!B427</f>
        <v>0</v>
      </c>
    </row>
    <row r="426" spans="16:16" hidden="1" x14ac:dyDescent="0.25">
      <c r="P426">
        <f>'Master Data'!B428</f>
        <v>0</v>
      </c>
    </row>
    <row r="427" spans="16:16" hidden="1" x14ac:dyDescent="0.25">
      <c r="P427">
        <f>'Master Data'!B429</f>
        <v>0</v>
      </c>
    </row>
    <row r="428" spans="16:16" hidden="1" x14ac:dyDescent="0.25">
      <c r="P428">
        <f>'Master Data'!B430</f>
        <v>0</v>
      </c>
    </row>
    <row r="429" spans="16:16" hidden="1" x14ac:dyDescent="0.25">
      <c r="P429">
        <f>'Master Data'!B431</f>
        <v>0</v>
      </c>
    </row>
    <row r="430" spans="16:16" hidden="1" x14ac:dyDescent="0.25">
      <c r="P430">
        <f>'Master Data'!B432</f>
        <v>0</v>
      </c>
    </row>
    <row r="431" spans="16:16" hidden="1" x14ac:dyDescent="0.25">
      <c r="P431">
        <f>'Master Data'!B433</f>
        <v>0</v>
      </c>
    </row>
    <row r="432" spans="16:16" hidden="1" x14ac:dyDescent="0.25">
      <c r="P432">
        <f>'Master Data'!B434</f>
        <v>0</v>
      </c>
    </row>
    <row r="433" spans="16:16" hidden="1" x14ac:dyDescent="0.25">
      <c r="P433">
        <f>'Master Data'!B435</f>
        <v>0</v>
      </c>
    </row>
    <row r="434" spans="16:16" hidden="1" x14ac:dyDescent="0.25">
      <c r="P434">
        <f>'Master Data'!B436</f>
        <v>0</v>
      </c>
    </row>
    <row r="435" spans="16:16" hidden="1" x14ac:dyDescent="0.25">
      <c r="P435">
        <f>'Master Data'!B437</f>
        <v>0</v>
      </c>
    </row>
    <row r="436" spans="16:16" hidden="1" x14ac:dyDescent="0.25">
      <c r="P436">
        <f>'Master Data'!B438</f>
        <v>0</v>
      </c>
    </row>
    <row r="437" spans="16:16" hidden="1" x14ac:dyDescent="0.25">
      <c r="P437">
        <f>'Master Data'!B439</f>
        <v>0</v>
      </c>
    </row>
    <row r="438" spans="16:16" hidden="1" x14ac:dyDescent="0.25">
      <c r="P438">
        <f>'Master Data'!B440</f>
        <v>0</v>
      </c>
    </row>
    <row r="439" spans="16:16" hidden="1" x14ac:dyDescent="0.25">
      <c r="P439">
        <f>'Master Data'!B441</f>
        <v>0</v>
      </c>
    </row>
    <row r="440" spans="16:16" hidden="1" x14ac:dyDescent="0.25">
      <c r="P440">
        <f>'Master Data'!B442</f>
        <v>0</v>
      </c>
    </row>
    <row r="441" spans="16:16" hidden="1" x14ac:dyDescent="0.25">
      <c r="P441">
        <f>'Master Data'!B443</f>
        <v>0</v>
      </c>
    </row>
    <row r="442" spans="16:16" hidden="1" x14ac:dyDescent="0.25">
      <c r="P442">
        <f>'Master Data'!B444</f>
        <v>0</v>
      </c>
    </row>
    <row r="443" spans="16:16" hidden="1" x14ac:dyDescent="0.25">
      <c r="P443">
        <f>'Master Data'!B445</f>
        <v>0</v>
      </c>
    </row>
    <row r="444" spans="16:16" hidden="1" x14ac:dyDescent="0.25">
      <c r="P444">
        <f>'Master Data'!B446</f>
        <v>0</v>
      </c>
    </row>
    <row r="445" spans="16:16" hidden="1" x14ac:dyDescent="0.25">
      <c r="P445">
        <f>'Master Data'!B447</f>
        <v>0</v>
      </c>
    </row>
    <row r="446" spans="16:16" hidden="1" x14ac:dyDescent="0.25">
      <c r="P446">
        <f>'Master Data'!B448</f>
        <v>0</v>
      </c>
    </row>
    <row r="447" spans="16:16" hidden="1" x14ac:dyDescent="0.25">
      <c r="P447">
        <f>'Master Data'!B449</f>
        <v>0</v>
      </c>
    </row>
    <row r="448" spans="16:16" hidden="1" x14ac:dyDescent="0.25">
      <c r="P448">
        <f>'Master Data'!B450</f>
        <v>0</v>
      </c>
    </row>
    <row r="449" spans="16:16" hidden="1" x14ac:dyDescent="0.25">
      <c r="P449">
        <f>'Master Data'!B451</f>
        <v>0</v>
      </c>
    </row>
    <row r="450" spans="16:16" hidden="1" x14ac:dyDescent="0.25">
      <c r="P450">
        <f>'Master Data'!B452</f>
        <v>0</v>
      </c>
    </row>
    <row r="451" spans="16:16" hidden="1" x14ac:dyDescent="0.25">
      <c r="P451">
        <f>'Master Data'!B453</f>
        <v>0</v>
      </c>
    </row>
    <row r="452" spans="16:16" hidden="1" x14ac:dyDescent="0.25">
      <c r="P452">
        <f>'Master Data'!B454</f>
        <v>0</v>
      </c>
    </row>
    <row r="453" spans="16:16" hidden="1" x14ac:dyDescent="0.25">
      <c r="P453">
        <f>'Master Data'!B455</f>
        <v>0</v>
      </c>
    </row>
    <row r="454" spans="16:16" hidden="1" x14ac:dyDescent="0.25">
      <c r="P454">
        <f>'Master Data'!B456</f>
        <v>0</v>
      </c>
    </row>
    <row r="455" spans="16:16" hidden="1" x14ac:dyDescent="0.25">
      <c r="P455">
        <f>'Master Data'!B457</f>
        <v>0</v>
      </c>
    </row>
    <row r="456" spans="16:16" hidden="1" x14ac:dyDescent="0.25">
      <c r="P456">
        <f>'Master Data'!B458</f>
        <v>0</v>
      </c>
    </row>
    <row r="457" spans="16:16" hidden="1" x14ac:dyDescent="0.25">
      <c r="P457">
        <f>'Master Data'!B459</f>
        <v>0</v>
      </c>
    </row>
    <row r="458" spans="16:16" hidden="1" x14ac:dyDescent="0.25">
      <c r="P458">
        <f>'Master Data'!B460</f>
        <v>0</v>
      </c>
    </row>
    <row r="459" spans="16:16" hidden="1" x14ac:dyDescent="0.25">
      <c r="P459">
        <f>'Master Data'!B461</f>
        <v>0</v>
      </c>
    </row>
    <row r="460" spans="16:16" hidden="1" x14ac:dyDescent="0.25">
      <c r="P460">
        <f>'Master Data'!B462</f>
        <v>0</v>
      </c>
    </row>
    <row r="461" spans="16:16" hidden="1" x14ac:dyDescent="0.25">
      <c r="P461">
        <f>'Master Data'!B463</f>
        <v>0</v>
      </c>
    </row>
    <row r="462" spans="16:16" hidden="1" x14ac:dyDescent="0.25">
      <c r="P462">
        <f>'Master Data'!B464</f>
        <v>0</v>
      </c>
    </row>
    <row r="463" spans="16:16" hidden="1" x14ac:dyDescent="0.25">
      <c r="P463">
        <f>'Master Data'!B465</f>
        <v>0</v>
      </c>
    </row>
    <row r="464" spans="16:16" hidden="1" x14ac:dyDescent="0.25">
      <c r="P464">
        <f>'Master Data'!B466</f>
        <v>0</v>
      </c>
    </row>
    <row r="465" spans="16:16" hidden="1" x14ac:dyDescent="0.25">
      <c r="P465">
        <f>'Master Data'!B467</f>
        <v>0</v>
      </c>
    </row>
    <row r="466" spans="16:16" hidden="1" x14ac:dyDescent="0.25">
      <c r="P466">
        <f>'Master Data'!B468</f>
        <v>0</v>
      </c>
    </row>
    <row r="467" spans="16:16" hidden="1" x14ac:dyDescent="0.25">
      <c r="P467">
        <f>'Master Data'!B469</f>
        <v>0</v>
      </c>
    </row>
    <row r="468" spans="16:16" hidden="1" x14ac:dyDescent="0.25">
      <c r="P468">
        <f>'Master Data'!B470</f>
        <v>0</v>
      </c>
    </row>
    <row r="469" spans="16:16" hidden="1" x14ac:dyDescent="0.25">
      <c r="P469">
        <f>'Master Data'!B471</f>
        <v>0</v>
      </c>
    </row>
    <row r="470" spans="16:16" hidden="1" x14ac:dyDescent="0.25">
      <c r="P470">
        <f>'Master Data'!B472</f>
        <v>0</v>
      </c>
    </row>
    <row r="471" spans="16:16" hidden="1" x14ac:dyDescent="0.25">
      <c r="P471">
        <f>'Master Data'!B473</f>
        <v>0</v>
      </c>
    </row>
    <row r="472" spans="16:16" hidden="1" x14ac:dyDescent="0.25">
      <c r="P472">
        <f>'Master Data'!B474</f>
        <v>0</v>
      </c>
    </row>
    <row r="473" spans="16:16" hidden="1" x14ac:dyDescent="0.25">
      <c r="P473">
        <f>'Master Data'!B475</f>
        <v>0</v>
      </c>
    </row>
    <row r="474" spans="16:16" hidden="1" x14ac:dyDescent="0.25">
      <c r="P474">
        <f>'Master Data'!B476</f>
        <v>0</v>
      </c>
    </row>
    <row r="475" spans="16:16" hidden="1" x14ac:dyDescent="0.25">
      <c r="P475">
        <f>'Master Data'!B477</f>
        <v>0</v>
      </c>
    </row>
    <row r="476" spans="16:16" hidden="1" x14ac:dyDescent="0.25">
      <c r="P476">
        <f>'Master Data'!B478</f>
        <v>0</v>
      </c>
    </row>
    <row r="477" spans="16:16" hidden="1" x14ac:dyDescent="0.25">
      <c r="P477">
        <f>'Master Data'!B479</f>
        <v>0</v>
      </c>
    </row>
    <row r="478" spans="16:16" hidden="1" x14ac:dyDescent="0.25">
      <c r="P478">
        <f>'Master Data'!B480</f>
        <v>0</v>
      </c>
    </row>
    <row r="479" spans="16:16" hidden="1" x14ac:dyDescent="0.25">
      <c r="P479">
        <f>'Master Data'!B481</f>
        <v>0</v>
      </c>
    </row>
    <row r="480" spans="16:16" hidden="1" x14ac:dyDescent="0.25">
      <c r="P480">
        <f>'Master Data'!B482</f>
        <v>0</v>
      </c>
    </row>
    <row r="481" spans="16:16" hidden="1" x14ac:dyDescent="0.25">
      <c r="P481">
        <f>'Master Data'!B483</f>
        <v>0</v>
      </c>
    </row>
    <row r="482" spans="16:16" hidden="1" x14ac:dyDescent="0.25">
      <c r="P482">
        <f>'Master Data'!B484</f>
        <v>0</v>
      </c>
    </row>
    <row r="483" spans="16:16" hidden="1" x14ac:dyDescent="0.25">
      <c r="P483">
        <f>'Master Data'!B485</f>
        <v>0</v>
      </c>
    </row>
    <row r="484" spans="16:16" hidden="1" x14ac:dyDescent="0.25">
      <c r="P484">
        <f>'Master Data'!B486</f>
        <v>0</v>
      </c>
    </row>
    <row r="485" spans="16:16" hidden="1" x14ac:dyDescent="0.25">
      <c r="P485">
        <f>'Master Data'!B487</f>
        <v>0</v>
      </c>
    </row>
    <row r="486" spans="16:16" hidden="1" x14ac:dyDescent="0.25">
      <c r="P486">
        <f>'Master Data'!B488</f>
        <v>0</v>
      </c>
    </row>
    <row r="487" spans="16:16" hidden="1" x14ac:dyDescent="0.25">
      <c r="P487">
        <f>'Master Data'!B489</f>
        <v>0</v>
      </c>
    </row>
    <row r="488" spans="16:16" hidden="1" x14ac:dyDescent="0.25">
      <c r="P488">
        <f>'Master Data'!B490</f>
        <v>0</v>
      </c>
    </row>
    <row r="489" spans="16:16" hidden="1" x14ac:dyDescent="0.25">
      <c r="P489">
        <f>'Master Data'!B491</f>
        <v>0</v>
      </c>
    </row>
    <row r="490" spans="16:16" hidden="1" x14ac:dyDescent="0.25">
      <c r="P490">
        <f>'Master Data'!B492</f>
        <v>0</v>
      </c>
    </row>
    <row r="491" spans="16:16" hidden="1" x14ac:dyDescent="0.25">
      <c r="P491">
        <f>'Master Data'!B493</f>
        <v>0</v>
      </c>
    </row>
    <row r="492" spans="16:16" hidden="1" x14ac:dyDescent="0.25">
      <c r="P492">
        <f>'Master Data'!B494</f>
        <v>0</v>
      </c>
    </row>
    <row r="493" spans="16:16" hidden="1" x14ac:dyDescent="0.25">
      <c r="P493">
        <f>'Master Data'!B495</f>
        <v>0</v>
      </c>
    </row>
    <row r="494" spans="16:16" hidden="1" x14ac:dyDescent="0.25">
      <c r="P494">
        <f>'Master Data'!B496</f>
        <v>0</v>
      </c>
    </row>
    <row r="495" spans="16:16" hidden="1" x14ac:dyDescent="0.25">
      <c r="P495">
        <f>'Master Data'!B497</f>
        <v>0</v>
      </c>
    </row>
    <row r="496" spans="16:16" hidden="1" x14ac:dyDescent="0.25">
      <c r="P496">
        <f>'Master Data'!B498</f>
        <v>0</v>
      </c>
    </row>
    <row r="497" spans="16:16" hidden="1" x14ac:dyDescent="0.25">
      <c r="P497">
        <f>'Master Data'!B499</f>
        <v>0</v>
      </c>
    </row>
    <row r="498" spans="16:16" hidden="1" x14ac:dyDescent="0.25">
      <c r="P498">
        <f>'Master Data'!B500</f>
        <v>0</v>
      </c>
    </row>
    <row r="499" spans="16:16" hidden="1" x14ac:dyDescent="0.25">
      <c r="P499">
        <f>'Master Data'!B501</f>
        <v>0</v>
      </c>
    </row>
    <row r="500" spans="16:16" hidden="1" x14ac:dyDescent="0.25">
      <c r="P500">
        <f>'Master Data'!B502</f>
        <v>0</v>
      </c>
    </row>
    <row r="501" spans="16:16" hidden="1" x14ac:dyDescent="0.25">
      <c r="P501">
        <f>'Master Data'!B503</f>
        <v>0</v>
      </c>
    </row>
    <row r="502" spans="16:16" hidden="1" x14ac:dyDescent="0.25">
      <c r="P502">
        <f>'Master Data'!B504</f>
        <v>0</v>
      </c>
    </row>
    <row r="503" spans="16:16" hidden="1" x14ac:dyDescent="0.25">
      <c r="P503">
        <f>'Master Data'!B505</f>
        <v>0</v>
      </c>
    </row>
    <row r="504" spans="16:16" hidden="1" x14ac:dyDescent="0.25">
      <c r="P504">
        <f>'Master Data'!B506</f>
        <v>0</v>
      </c>
    </row>
    <row r="505" spans="16:16" hidden="1" x14ac:dyDescent="0.25">
      <c r="P505">
        <f>'Master Data'!B507</f>
        <v>0</v>
      </c>
    </row>
    <row r="506" spans="16:16" hidden="1" x14ac:dyDescent="0.25">
      <c r="P506">
        <f>'Master Data'!B508</f>
        <v>0</v>
      </c>
    </row>
    <row r="507" spans="16:16" hidden="1" x14ac:dyDescent="0.25">
      <c r="P507">
        <f>'Master Data'!B509</f>
        <v>0</v>
      </c>
    </row>
    <row r="508" spans="16:16" hidden="1" x14ac:dyDescent="0.25">
      <c r="P508">
        <f>'Master Data'!B510</f>
        <v>0</v>
      </c>
    </row>
    <row r="509" spans="16:16" hidden="1" x14ac:dyDescent="0.25">
      <c r="P509">
        <f>'Master Data'!B511</f>
        <v>0</v>
      </c>
    </row>
    <row r="510" spans="16:16" hidden="1" x14ac:dyDescent="0.25">
      <c r="P510">
        <f>'Master Data'!B512</f>
        <v>0</v>
      </c>
    </row>
    <row r="511" spans="16:16" hidden="1" x14ac:dyDescent="0.25">
      <c r="P511">
        <f>'Master Data'!B513</f>
        <v>0</v>
      </c>
    </row>
    <row r="512" spans="16:16" hidden="1" x14ac:dyDescent="0.25">
      <c r="P512">
        <f>'Master Data'!B514</f>
        <v>0</v>
      </c>
    </row>
    <row r="513" spans="16:16" hidden="1" x14ac:dyDescent="0.25">
      <c r="P513">
        <f>'Master Data'!B515</f>
        <v>0</v>
      </c>
    </row>
    <row r="514" spans="16:16" hidden="1" x14ac:dyDescent="0.25">
      <c r="P514">
        <f>'Master Data'!B516</f>
        <v>0</v>
      </c>
    </row>
    <row r="515" spans="16:16" hidden="1" x14ac:dyDescent="0.25">
      <c r="P515">
        <f>'Master Data'!B517</f>
        <v>0</v>
      </c>
    </row>
    <row r="516" spans="16:16" hidden="1" x14ac:dyDescent="0.25">
      <c r="P516">
        <f>'Master Data'!B518</f>
        <v>0</v>
      </c>
    </row>
    <row r="517" spans="16:16" hidden="1" x14ac:dyDescent="0.25">
      <c r="P517">
        <f>'Master Data'!B519</f>
        <v>0</v>
      </c>
    </row>
    <row r="518" spans="16:16" hidden="1" x14ac:dyDescent="0.25">
      <c r="P518">
        <f>'Master Data'!B520</f>
        <v>0</v>
      </c>
    </row>
    <row r="519" spans="16:16" hidden="1" x14ac:dyDescent="0.25">
      <c r="P519">
        <f>'Master Data'!B521</f>
        <v>0</v>
      </c>
    </row>
    <row r="520" spans="16:16" hidden="1" x14ac:dyDescent="0.25">
      <c r="P520">
        <f>'Master Data'!B522</f>
        <v>0</v>
      </c>
    </row>
    <row r="521" spans="16:16" hidden="1" x14ac:dyDescent="0.25">
      <c r="P521">
        <f>'Master Data'!B523</f>
        <v>0</v>
      </c>
    </row>
    <row r="522" spans="16:16" hidden="1" x14ac:dyDescent="0.25">
      <c r="P522">
        <f>'Master Data'!B524</f>
        <v>0</v>
      </c>
    </row>
    <row r="523" spans="16:16" hidden="1" x14ac:dyDescent="0.25">
      <c r="P523">
        <f>'Master Data'!B525</f>
        <v>0</v>
      </c>
    </row>
    <row r="524" spans="16:16" hidden="1" x14ac:dyDescent="0.25">
      <c r="P524">
        <f>'Master Data'!B526</f>
        <v>0</v>
      </c>
    </row>
    <row r="525" spans="16:16" hidden="1" x14ac:dyDescent="0.25">
      <c r="P525">
        <f>'Master Data'!B527</f>
        <v>0</v>
      </c>
    </row>
    <row r="526" spans="16:16" hidden="1" x14ac:dyDescent="0.25">
      <c r="P526">
        <f>'Master Data'!B528</f>
        <v>0</v>
      </c>
    </row>
    <row r="527" spans="16:16" hidden="1" x14ac:dyDescent="0.25">
      <c r="P527">
        <f>'Master Data'!B529</f>
        <v>0</v>
      </c>
    </row>
    <row r="528" spans="16:16" hidden="1" x14ac:dyDescent="0.25">
      <c r="P528">
        <f>'Master Data'!B530</f>
        <v>0</v>
      </c>
    </row>
    <row r="529" spans="16:16" hidden="1" x14ac:dyDescent="0.25">
      <c r="P529">
        <f>'Master Data'!B531</f>
        <v>0</v>
      </c>
    </row>
    <row r="530" spans="16:16" hidden="1" x14ac:dyDescent="0.25">
      <c r="P530">
        <f>'Master Data'!B532</f>
        <v>0</v>
      </c>
    </row>
    <row r="531" spans="16:16" hidden="1" x14ac:dyDescent="0.25">
      <c r="P531">
        <f>'Master Data'!B533</f>
        <v>0</v>
      </c>
    </row>
    <row r="532" spans="16:16" hidden="1" x14ac:dyDescent="0.25">
      <c r="P532">
        <f>'Master Data'!B534</f>
        <v>0</v>
      </c>
    </row>
    <row r="533" spans="16:16" hidden="1" x14ac:dyDescent="0.25">
      <c r="P533">
        <f>'Master Data'!B535</f>
        <v>0</v>
      </c>
    </row>
    <row r="534" spans="16:16" hidden="1" x14ac:dyDescent="0.25">
      <c r="P534">
        <f>'Master Data'!B536</f>
        <v>0</v>
      </c>
    </row>
    <row r="535" spans="16:16" hidden="1" x14ac:dyDescent="0.25">
      <c r="P535">
        <f>'Master Data'!B537</f>
        <v>0</v>
      </c>
    </row>
    <row r="536" spans="16:16" hidden="1" x14ac:dyDescent="0.25">
      <c r="P536">
        <f>'Master Data'!B538</f>
        <v>0</v>
      </c>
    </row>
    <row r="537" spans="16:16" hidden="1" x14ac:dyDescent="0.25">
      <c r="P537">
        <f>'Master Data'!B539</f>
        <v>0</v>
      </c>
    </row>
    <row r="538" spans="16:16" hidden="1" x14ac:dyDescent="0.25">
      <c r="P538">
        <f>'Master Data'!B540</f>
        <v>0</v>
      </c>
    </row>
    <row r="539" spans="16:16" hidden="1" x14ac:dyDescent="0.25">
      <c r="P539">
        <f>'Master Data'!B541</f>
        <v>0</v>
      </c>
    </row>
    <row r="540" spans="16:16" hidden="1" x14ac:dyDescent="0.25">
      <c r="P540">
        <f>'Master Data'!B542</f>
        <v>0</v>
      </c>
    </row>
    <row r="541" spans="16:16" hidden="1" x14ac:dyDescent="0.25">
      <c r="P541">
        <f>'Master Data'!B543</f>
        <v>0</v>
      </c>
    </row>
    <row r="542" spans="16:16" hidden="1" x14ac:dyDescent="0.25">
      <c r="P542">
        <f>'Master Data'!B544</f>
        <v>0</v>
      </c>
    </row>
    <row r="543" spans="16:16" hidden="1" x14ac:dyDescent="0.25">
      <c r="P543">
        <f>'Master Data'!B545</f>
        <v>0</v>
      </c>
    </row>
    <row r="544" spans="16:16" hidden="1" x14ac:dyDescent="0.25">
      <c r="P544">
        <f>'Master Data'!B546</f>
        <v>0</v>
      </c>
    </row>
    <row r="545" spans="16:16" hidden="1" x14ac:dyDescent="0.25">
      <c r="P545">
        <f>'Master Data'!B547</f>
        <v>0</v>
      </c>
    </row>
    <row r="546" spans="16:16" hidden="1" x14ac:dyDescent="0.25">
      <c r="P546">
        <f>'Master Data'!B548</f>
        <v>0</v>
      </c>
    </row>
    <row r="547" spans="16:16" hidden="1" x14ac:dyDescent="0.25">
      <c r="P547">
        <f>'Master Data'!B549</f>
        <v>0</v>
      </c>
    </row>
    <row r="548" spans="16:16" hidden="1" x14ac:dyDescent="0.25">
      <c r="P548">
        <f>'Master Data'!B550</f>
        <v>0</v>
      </c>
    </row>
    <row r="549" spans="16:16" hidden="1" x14ac:dyDescent="0.25">
      <c r="P549">
        <f>'Master Data'!B551</f>
        <v>0</v>
      </c>
    </row>
    <row r="550" spans="16:16" hidden="1" x14ac:dyDescent="0.25">
      <c r="P550">
        <f>'Master Data'!B552</f>
        <v>0</v>
      </c>
    </row>
    <row r="551" spans="16:16" hidden="1" x14ac:dyDescent="0.25">
      <c r="P551">
        <f>'Master Data'!B553</f>
        <v>0</v>
      </c>
    </row>
    <row r="552" spans="16:16" hidden="1" x14ac:dyDescent="0.25">
      <c r="P552">
        <f>'Master Data'!B554</f>
        <v>0</v>
      </c>
    </row>
    <row r="553" spans="16:16" hidden="1" x14ac:dyDescent="0.25">
      <c r="P553">
        <f>'Master Data'!B555</f>
        <v>0</v>
      </c>
    </row>
    <row r="554" spans="16:16" hidden="1" x14ac:dyDescent="0.25">
      <c r="P554">
        <f>'Master Data'!B556</f>
        <v>0</v>
      </c>
    </row>
    <row r="555" spans="16:16" hidden="1" x14ac:dyDescent="0.25">
      <c r="P555">
        <f>'Master Data'!B557</f>
        <v>0</v>
      </c>
    </row>
    <row r="556" spans="16:16" hidden="1" x14ac:dyDescent="0.25">
      <c r="P556">
        <f>'Master Data'!B558</f>
        <v>0</v>
      </c>
    </row>
    <row r="557" spans="16:16" hidden="1" x14ac:dyDescent="0.25">
      <c r="P557">
        <f>'Master Data'!B559</f>
        <v>0</v>
      </c>
    </row>
    <row r="558" spans="16:16" hidden="1" x14ac:dyDescent="0.25">
      <c r="P558">
        <f>'Master Data'!B560</f>
        <v>0</v>
      </c>
    </row>
    <row r="559" spans="16:16" hidden="1" x14ac:dyDescent="0.25">
      <c r="P559">
        <f>'Master Data'!B561</f>
        <v>0</v>
      </c>
    </row>
    <row r="560" spans="16:16" hidden="1" x14ac:dyDescent="0.25">
      <c r="P560">
        <f>'Master Data'!B562</f>
        <v>0</v>
      </c>
    </row>
    <row r="561" spans="16:16" hidden="1" x14ac:dyDescent="0.25">
      <c r="P561">
        <f>'Master Data'!B563</f>
        <v>0</v>
      </c>
    </row>
    <row r="562" spans="16:16" hidden="1" x14ac:dyDescent="0.25">
      <c r="P562">
        <f>'Master Data'!B564</f>
        <v>0</v>
      </c>
    </row>
    <row r="563" spans="16:16" hidden="1" x14ac:dyDescent="0.25">
      <c r="P563">
        <f>'Master Data'!B565</f>
        <v>0</v>
      </c>
    </row>
    <row r="564" spans="16:16" hidden="1" x14ac:dyDescent="0.25">
      <c r="P564">
        <f>'Master Data'!B566</f>
        <v>0</v>
      </c>
    </row>
    <row r="565" spans="16:16" hidden="1" x14ac:dyDescent="0.25">
      <c r="P565">
        <f>'Master Data'!B567</f>
        <v>0</v>
      </c>
    </row>
    <row r="566" spans="16:16" hidden="1" x14ac:dyDescent="0.25">
      <c r="P566">
        <f>'Master Data'!B568</f>
        <v>0</v>
      </c>
    </row>
    <row r="567" spans="16:16" hidden="1" x14ac:dyDescent="0.25">
      <c r="P567">
        <f>'Master Data'!B569</f>
        <v>0</v>
      </c>
    </row>
    <row r="568" spans="16:16" hidden="1" x14ac:dyDescent="0.25">
      <c r="P568">
        <f>'Master Data'!B570</f>
        <v>0</v>
      </c>
    </row>
    <row r="569" spans="16:16" hidden="1" x14ac:dyDescent="0.25">
      <c r="P569">
        <f>'Master Data'!B571</f>
        <v>0</v>
      </c>
    </row>
    <row r="570" spans="16:16" hidden="1" x14ac:dyDescent="0.25">
      <c r="P570">
        <f>'Master Data'!B572</f>
        <v>0</v>
      </c>
    </row>
    <row r="571" spans="16:16" hidden="1" x14ac:dyDescent="0.25">
      <c r="P571">
        <f>'Master Data'!B573</f>
        <v>0</v>
      </c>
    </row>
    <row r="572" spans="16:16" hidden="1" x14ac:dyDescent="0.25">
      <c r="P572">
        <f>'Master Data'!B574</f>
        <v>0</v>
      </c>
    </row>
    <row r="573" spans="16:16" hidden="1" x14ac:dyDescent="0.25">
      <c r="P573">
        <f>'Master Data'!B575</f>
        <v>0</v>
      </c>
    </row>
    <row r="574" spans="16:16" hidden="1" x14ac:dyDescent="0.25">
      <c r="P574">
        <f>'Master Data'!B576</f>
        <v>0</v>
      </c>
    </row>
    <row r="575" spans="16:16" hidden="1" x14ac:dyDescent="0.25">
      <c r="P575">
        <f>'Master Data'!B577</f>
        <v>0</v>
      </c>
    </row>
    <row r="576" spans="16:16" hidden="1" x14ac:dyDescent="0.25">
      <c r="P576">
        <f>'Master Data'!B578</f>
        <v>0</v>
      </c>
    </row>
    <row r="577" spans="16:16" hidden="1" x14ac:dyDescent="0.25">
      <c r="P577">
        <f>'Master Data'!B579</f>
        <v>0</v>
      </c>
    </row>
    <row r="578" spans="16:16" hidden="1" x14ac:dyDescent="0.25">
      <c r="P578">
        <f>'Master Data'!B580</f>
        <v>0</v>
      </c>
    </row>
    <row r="579" spans="16:16" hidden="1" x14ac:dyDescent="0.25">
      <c r="P579">
        <f>'Master Data'!B581</f>
        <v>0</v>
      </c>
    </row>
    <row r="580" spans="16:16" hidden="1" x14ac:dyDescent="0.25">
      <c r="P580">
        <f>'Master Data'!B582</f>
        <v>0</v>
      </c>
    </row>
    <row r="581" spans="16:16" hidden="1" x14ac:dyDescent="0.25">
      <c r="P581">
        <f>'Master Data'!B583</f>
        <v>0</v>
      </c>
    </row>
    <row r="582" spans="16:16" hidden="1" x14ac:dyDescent="0.25">
      <c r="P582">
        <f>'Master Data'!B584</f>
        <v>0</v>
      </c>
    </row>
    <row r="583" spans="16:16" hidden="1" x14ac:dyDescent="0.25">
      <c r="P583">
        <f>'Master Data'!B585</f>
        <v>0</v>
      </c>
    </row>
    <row r="584" spans="16:16" hidden="1" x14ac:dyDescent="0.25">
      <c r="P584">
        <f>'Master Data'!B586</f>
        <v>0</v>
      </c>
    </row>
    <row r="585" spans="16:16" hidden="1" x14ac:dyDescent="0.25">
      <c r="P585">
        <f>'Master Data'!B587</f>
        <v>0</v>
      </c>
    </row>
    <row r="586" spans="16:16" hidden="1" x14ac:dyDescent="0.25">
      <c r="P586">
        <f>'Master Data'!B588</f>
        <v>0</v>
      </c>
    </row>
    <row r="587" spans="16:16" hidden="1" x14ac:dyDescent="0.25">
      <c r="P587">
        <f>'Master Data'!B589</f>
        <v>0</v>
      </c>
    </row>
    <row r="588" spans="16:16" hidden="1" x14ac:dyDescent="0.25">
      <c r="P588">
        <f>'Master Data'!B590</f>
        <v>0</v>
      </c>
    </row>
    <row r="589" spans="16:16" hidden="1" x14ac:dyDescent="0.25">
      <c r="P589">
        <f>'Master Data'!B591</f>
        <v>0</v>
      </c>
    </row>
    <row r="590" spans="16:16" hidden="1" x14ac:dyDescent="0.25">
      <c r="P590">
        <f>'Master Data'!B592</f>
        <v>0</v>
      </c>
    </row>
    <row r="591" spans="16:16" hidden="1" x14ac:dyDescent="0.25">
      <c r="P591">
        <f>'Master Data'!B593</f>
        <v>0</v>
      </c>
    </row>
    <row r="592" spans="16:16" hidden="1" x14ac:dyDescent="0.25">
      <c r="P592">
        <f>'Master Data'!B594</f>
        <v>0</v>
      </c>
    </row>
    <row r="593" spans="16:16" hidden="1" x14ac:dyDescent="0.25">
      <c r="P593">
        <f>'Master Data'!B595</f>
        <v>0</v>
      </c>
    </row>
    <row r="594" spans="16:16" hidden="1" x14ac:dyDescent="0.25">
      <c r="P594">
        <f>'Master Data'!B596</f>
        <v>0</v>
      </c>
    </row>
    <row r="595" spans="16:16" hidden="1" x14ac:dyDescent="0.25">
      <c r="P595">
        <f>'Master Data'!B597</f>
        <v>0</v>
      </c>
    </row>
    <row r="596" spans="16:16" hidden="1" x14ac:dyDescent="0.25">
      <c r="P596">
        <f>'Master Data'!B598</f>
        <v>0</v>
      </c>
    </row>
    <row r="597" spans="16:16" hidden="1" x14ac:dyDescent="0.25">
      <c r="P597">
        <f>'Master Data'!B599</f>
        <v>0</v>
      </c>
    </row>
    <row r="598" spans="16:16" hidden="1" x14ac:dyDescent="0.25">
      <c r="P598">
        <f>'Master Data'!B600</f>
        <v>0</v>
      </c>
    </row>
    <row r="599" spans="16:16" hidden="1" x14ac:dyDescent="0.25">
      <c r="P599">
        <f>'Master Data'!B601</f>
        <v>0</v>
      </c>
    </row>
    <row r="600" spans="16:16" hidden="1" x14ac:dyDescent="0.25">
      <c r="P600">
        <f>'Master Data'!B602</f>
        <v>0</v>
      </c>
    </row>
    <row r="601" spans="16:16" hidden="1" x14ac:dyDescent="0.25">
      <c r="P601">
        <f>'Master Data'!B603</f>
        <v>0</v>
      </c>
    </row>
    <row r="602" spans="16:16" hidden="1" x14ac:dyDescent="0.25">
      <c r="P602">
        <f>'Master Data'!B604</f>
        <v>0</v>
      </c>
    </row>
    <row r="603" spans="16:16" hidden="1" x14ac:dyDescent="0.25">
      <c r="P603">
        <f>'Master Data'!B605</f>
        <v>0</v>
      </c>
    </row>
    <row r="604" spans="16:16" hidden="1" x14ac:dyDescent="0.25">
      <c r="P604">
        <f>'Master Data'!B606</f>
        <v>0</v>
      </c>
    </row>
    <row r="605" spans="16:16" hidden="1" x14ac:dyDescent="0.25">
      <c r="P605">
        <f>'Master Data'!B607</f>
        <v>0</v>
      </c>
    </row>
    <row r="606" spans="16:16" hidden="1" x14ac:dyDescent="0.25">
      <c r="P606">
        <f>'Master Data'!B608</f>
        <v>0</v>
      </c>
    </row>
    <row r="607" spans="16:16" hidden="1" x14ac:dyDescent="0.25">
      <c r="P607">
        <f>'Master Data'!B609</f>
        <v>0</v>
      </c>
    </row>
    <row r="608" spans="16:16" hidden="1" x14ac:dyDescent="0.25">
      <c r="P608">
        <f>'Master Data'!B610</f>
        <v>0</v>
      </c>
    </row>
    <row r="609" spans="16:16" hidden="1" x14ac:dyDescent="0.25">
      <c r="P609">
        <f>'Master Data'!B611</f>
        <v>0</v>
      </c>
    </row>
    <row r="610" spans="16:16" hidden="1" x14ac:dyDescent="0.25">
      <c r="P610">
        <f>'Master Data'!B612</f>
        <v>0</v>
      </c>
    </row>
    <row r="611" spans="16:16" hidden="1" x14ac:dyDescent="0.25">
      <c r="P611">
        <f>'Master Data'!B613</f>
        <v>0</v>
      </c>
    </row>
    <row r="612" spans="16:16" hidden="1" x14ac:dyDescent="0.25">
      <c r="P612">
        <f>'Master Data'!B614</f>
        <v>0</v>
      </c>
    </row>
    <row r="613" spans="16:16" hidden="1" x14ac:dyDescent="0.25">
      <c r="P613">
        <f>'Master Data'!B615</f>
        <v>0</v>
      </c>
    </row>
    <row r="614" spans="16:16" hidden="1" x14ac:dyDescent="0.25">
      <c r="P614">
        <f>'Master Data'!B616</f>
        <v>0</v>
      </c>
    </row>
    <row r="615" spans="16:16" hidden="1" x14ac:dyDescent="0.25">
      <c r="P615">
        <f>'Master Data'!B617</f>
        <v>0</v>
      </c>
    </row>
    <row r="616" spans="16:16" hidden="1" x14ac:dyDescent="0.25">
      <c r="P616">
        <f>'Master Data'!B618</f>
        <v>0</v>
      </c>
    </row>
    <row r="617" spans="16:16" hidden="1" x14ac:dyDescent="0.25">
      <c r="P617">
        <f>'Master Data'!B619</f>
        <v>0</v>
      </c>
    </row>
    <row r="618" spans="16:16" hidden="1" x14ac:dyDescent="0.25">
      <c r="P618">
        <f>'Master Data'!B620</f>
        <v>0</v>
      </c>
    </row>
    <row r="619" spans="16:16" hidden="1" x14ac:dyDescent="0.25">
      <c r="P619">
        <f>'Master Data'!B621</f>
        <v>0</v>
      </c>
    </row>
    <row r="620" spans="16:16" hidden="1" x14ac:dyDescent="0.25">
      <c r="P620">
        <f>'Master Data'!B622</f>
        <v>0</v>
      </c>
    </row>
    <row r="621" spans="16:16" hidden="1" x14ac:dyDescent="0.25">
      <c r="P621">
        <f>'Master Data'!B623</f>
        <v>0</v>
      </c>
    </row>
    <row r="622" spans="16:16" hidden="1" x14ac:dyDescent="0.25">
      <c r="P622">
        <f>'Master Data'!B624</f>
        <v>0</v>
      </c>
    </row>
    <row r="623" spans="16:16" hidden="1" x14ac:dyDescent="0.25">
      <c r="P623">
        <f>'Master Data'!B625</f>
        <v>0</v>
      </c>
    </row>
    <row r="624" spans="16:16" hidden="1" x14ac:dyDescent="0.25">
      <c r="P624">
        <f>'Master Data'!B626</f>
        <v>0</v>
      </c>
    </row>
    <row r="625" spans="16:16" hidden="1" x14ac:dyDescent="0.25">
      <c r="P625">
        <f>'Master Data'!B627</f>
        <v>0</v>
      </c>
    </row>
    <row r="626" spans="16:16" hidden="1" x14ac:dyDescent="0.25">
      <c r="P626">
        <f>'Master Data'!B628</f>
        <v>0</v>
      </c>
    </row>
    <row r="627" spans="16:16" hidden="1" x14ac:dyDescent="0.25">
      <c r="P627">
        <f>'Master Data'!B629</f>
        <v>0</v>
      </c>
    </row>
    <row r="628" spans="16:16" hidden="1" x14ac:dyDescent="0.25">
      <c r="P628">
        <f>'Master Data'!B630</f>
        <v>0</v>
      </c>
    </row>
    <row r="629" spans="16:16" hidden="1" x14ac:dyDescent="0.25">
      <c r="P629">
        <f>'Master Data'!B631</f>
        <v>0</v>
      </c>
    </row>
    <row r="630" spans="16:16" hidden="1" x14ac:dyDescent="0.25">
      <c r="P630">
        <f>'Master Data'!B632</f>
        <v>0</v>
      </c>
    </row>
    <row r="631" spans="16:16" hidden="1" x14ac:dyDescent="0.25">
      <c r="P631">
        <f>'Master Data'!B633</f>
        <v>0</v>
      </c>
    </row>
    <row r="632" spans="16:16" hidden="1" x14ac:dyDescent="0.25">
      <c r="P632">
        <f>'Master Data'!B634</f>
        <v>0</v>
      </c>
    </row>
    <row r="633" spans="16:16" hidden="1" x14ac:dyDescent="0.25">
      <c r="P633">
        <f>'Master Data'!B635</f>
        <v>0</v>
      </c>
    </row>
    <row r="634" spans="16:16" hidden="1" x14ac:dyDescent="0.25">
      <c r="P634">
        <f>'Master Data'!B636</f>
        <v>0</v>
      </c>
    </row>
    <row r="635" spans="16:16" hidden="1" x14ac:dyDescent="0.25">
      <c r="P635">
        <f>'Master Data'!B637</f>
        <v>0</v>
      </c>
    </row>
    <row r="636" spans="16:16" hidden="1" x14ac:dyDescent="0.25">
      <c r="P636">
        <f>'Master Data'!B638</f>
        <v>0</v>
      </c>
    </row>
    <row r="637" spans="16:16" hidden="1" x14ac:dyDescent="0.25">
      <c r="P637">
        <f>'Master Data'!B639</f>
        <v>0</v>
      </c>
    </row>
    <row r="638" spans="16:16" hidden="1" x14ac:dyDescent="0.25">
      <c r="P638">
        <f>'Master Data'!B640</f>
        <v>0</v>
      </c>
    </row>
    <row r="639" spans="16:16" hidden="1" x14ac:dyDescent="0.25">
      <c r="P639">
        <f>'Master Data'!B641</f>
        <v>0</v>
      </c>
    </row>
    <row r="640" spans="16:16" hidden="1" x14ac:dyDescent="0.25">
      <c r="P640">
        <f>'Master Data'!B642</f>
        <v>0</v>
      </c>
    </row>
    <row r="641" spans="16:16" hidden="1" x14ac:dyDescent="0.25">
      <c r="P641">
        <f>'Master Data'!B643</f>
        <v>0</v>
      </c>
    </row>
    <row r="642" spans="16:16" hidden="1" x14ac:dyDescent="0.25">
      <c r="P642">
        <f>'Master Data'!B644</f>
        <v>0</v>
      </c>
    </row>
    <row r="643" spans="16:16" hidden="1" x14ac:dyDescent="0.25">
      <c r="P643">
        <f>'Master Data'!B645</f>
        <v>0</v>
      </c>
    </row>
    <row r="644" spans="16:16" hidden="1" x14ac:dyDescent="0.25">
      <c r="P644">
        <f>'Master Data'!B646</f>
        <v>0</v>
      </c>
    </row>
    <row r="645" spans="16:16" hidden="1" x14ac:dyDescent="0.25">
      <c r="P645">
        <f>'Master Data'!B647</f>
        <v>0</v>
      </c>
    </row>
    <row r="646" spans="16:16" hidden="1" x14ac:dyDescent="0.25">
      <c r="P646">
        <f>'Master Data'!B648</f>
        <v>0</v>
      </c>
    </row>
    <row r="647" spans="16:16" hidden="1" x14ac:dyDescent="0.25">
      <c r="P647">
        <f>'Master Data'!B649</f>
        <v>0</v>
      </c>
    </row>
    <row r="648" spans="16:16" hidden="1" x14ac:dyDescent="0.25">
      <c r="P648">
        <f>'Master Data'!B650</f>
        <v>0</v>
      </c>
    </row>
    <row r="649" spans="16:16" hidden="1" x14ac:dyDescent="0.25">
      <c r="P649">
        <f>'Master Data'!B651</f>
        <v>0</v>
      </c>
    </row>
    <row r="650" spans="16:16" hidden="1" x14ac:dyDescent="0.25">
      <c r="P650">
        <f>'Master Data'!B652</f>
        <v>0</v>
      </c>
    </row>
    <row r="651" spans="16:16" hidden="1" x14ac:dyDescent="0.25">
      <c r="P651">
        <f>'Master Data'!B653</f>
        <v>0</v>
      </c>
    </row>
    <row r="652" spans="16:16" hidden="1" x14ac:dyDescent="0.25">
      <c r="P652">
        <f>'Master Data'!B654</f>
        <v>0</v>
      </c>
    </row>
    <row r="653" spans="16:16" hidden="1" x14ac:dyDescent="0.25">
      <c r="P653">
        <f>'Master Data'!B655</f>
        <v>0</v>
      </c>
    </row>
    <row r="654" spans="16:16" hidden="1" x14ac:dyDescent="0.25">
      <c r="P654">
        <f>'Master Data'!B656</f>
        <v>0</v>
      </c>
    </row>
    <row r="655" spans="16:16" hidden="1" x14ac:dyDescent="0.25">
      <c r="P655">
        <f>'Master Data'!B657</f>
        <v>0</v>
      </c>
    </row>
    <row r="656" spans="16:16" hidden="1" x14ac:dyDescent="0.25">
      <c r="P656">
        <f>'Master Data'!B658</f>
        <v>0</v>
      </c>
    </row>
    <row r="657" spans="16:16" hidden="1" x14ac:dyDescent="0.25">
      <c r="P657">
        <f>'Master Data'!B659</f>
        <v>0</v>
      </c>
    </row>
    <row r="658" spans="16:16" hidden="1" x14ac:dyDescent="0.25">
      <c r="P658">
        <f>'Master Data'!B660</f>
        <v>0</v>
      </c>
    </row>
    <row r="659" spans="16:16" hidden="1" x14ac:dyDescent="0.25">
      <c r="P659">
        <f>'Master Data'!B661</f>
        <v>0</v>
      </c>
    </row>
    <row r="660" spans="16:16" hidden="1" x14ac:dyDescent="0.25">
      <c r="P660">
        <f>'Master Data'!B662</f>
        <v>0</v>
      </c>
    </row>
    <row r="661" spans="16:16" hidden="1" x14ac:dyDescent="0.25">
      <c r="P661">
        <f>'Master Data'!B663</f>
        <v>0</v>
      </c>
    </row>
    <row r="662" spans="16:16" hidden="1" x14ac:dyDescent="0.25">
      <c r="P662">
        <f>'Master Data'!B664</f>
        <v>0</v>
      </c>
    </row>
    <row r="663" spans="16:16" hidden="1" x14ac:dyDescent="0.25">
      <c r="P663">
        <f>'Master Data'!B665</f>
        <v>0</v>
      </c>
    </row>
    <row r="664" spans="16:16" hidden="1" x14ac:dyDescent="0.25">
      <c r="P664">
        <f>'Master Data'!B666</f>
        <v>0</v>
      </c>
    </row>
    <row r="665" spans="16:16" hidden="1" x14ac:dyDescent="0.25">
      <c r="P665">
        <f>'Master Data'!B667</f>
        <v>0</v>
      </c>
    </row>
    <row r="666" spans="16:16" hidden="1" x14ac:dyDescent="0.25">
      <c r="P666">
        <f>'Master Data'!B668</f>
        <v>0</v>
      </c>
    </row>
    <row r="667" spans="16:16" hidden="1" x14ac:dyDescent="0.25">
      <c r="P667">
        <f>'Master Data'!B669</f>
        <v>0</v>
      </c>
    </row>
    <row r="668" spans="16:16" hidden="1" x14ac:dyDescent="0.25">
      <c r="P668">
        <f>'Master Data'!B670</f>
        <v>0</v>
      </c>
    </row>
    <row r="669" spans="16:16" hidden="1" x14ac:dyDescent="0.25">
      <c r="P669">
        <f>'Master Data'!B671</f>
        <v>0</v>
      </c>
    </row>
    <row r="670" spans="16:16" hidden="1" x14ac:dyDescent="0.25">
      <c r="P670">
        <f>'Master Data'!B672</f>
        <v>0</v>
      </c>
    </row>
    <row r="671" spans="16:16" hidden="1" x14ac:dyDescent="0.25">
      <c r="P671">
        <f>'Master Data'!B673</f>
        <v>0</v>
      </c>
    </row>
    <row r="672" spans="16:16" hidden="1" x14ac:dyDescent="0.25">
      <c r="P672">
        <f>'Master Data'!B674</f>
        <v>0</v>
      </c>
    </row>
    <row r="673" spans="16:16" hidden="1" x14ac:dyDescent="0.25">
      <c r="P673">
        <f>'Master Data'!B675</f>
        <v>0</v>
      </c>
    </row>
    <row r="674" spans="16:16" hidden="1" x14ac:dyDescent="0.25">
      <c r="P674">
        <f>'Master Data'!B676</f>
        <v>0</v>
      </c>
    </row>
    <row r="675" spans="16:16" hidden="1" x14ac:dyDescent="0.25">
      <c r="P675">
        <f>'Master Data'!B677</f>
        <v>0</v>
      </c>
    </row>
    <row r="676" spans="16:16" hidden="1" x14ac:dyDescent="0.25">
      <c r="P676">
        <f>'Master Data'!B678</f>
        <v>0</v>
      </c>
    </row>
    <row r="677" spans="16:16" hidden="1" x14ac:dyDescent="0.25">
      <c r="P677">
        <f>'Master Data'!B679</f>
        <v>0</v>
      </c>
    </row>
    <row r="678" spans="16:16" hidden="1" x14ac:dyDescent="0.25">
      <c r="P678">
        <f>'Master Data'!B680</f>
        <v>0</v>
      </c>
    </row>
    <row r="679" spans="16:16" hidden="1" x14ac:dyDescent="0.25">
      <c r="P679">
        <f>'Master Data'!B681</f>
        <v>0</v>
      </c>
    </row>
    <row r="680" spans="16:16" hidden="1" x14ac:dyDescent="0.25">
      <c r="P680">
        <f>'Master Data'!B682</f>
        <v>0</v>
      </c>
    </row>
    <row r="681" spans="16:16" hidden="1" x14ac:dyDescent="0.25">
      <c r="P681">
        <f>'Master Data'!B683</f>
        <v>0</v>
      </c>
    </row>
    <row r="682" spans="16:16" hidden="1" x14ac:dyDescent="0.25">
      <c r="P682">
        <f>'Master Data'!B684</f>
        <v>0</v>
      </c>
    </row>
    <row r="683" spans="16:16" hidden="1" x14ac:dyDescent="0.25">
      <c r="P683">
        <f>'Master Data'!B685</f>
        <v>0</v>
      </c>
    </row>
    <row r="684" spans="16:16" hidden="1" x14ac:dyDescent="0.25">
      <c r="P684">
        <f>'Master Data'!B686</f>
        <v>0</v>
      </c>
    </row>
    <row r="685" spans="16:16" hidden="1" x14ac:dyDescent="0.25">
      <c r="P685">
        <f>'Master Data'!B687</f>
        <v>0</v>
      </c>
    </row>
    <row r="686" spans="16:16" hidden="1" x14ac:dyDescent="0.25">
      <c r="P686">
        <f>'Master Data'!B688</f>
        <v>0</v>
      </c>
    </row>
    <row r="687" spans="16:16" hidden="1" x14ac:dyDescent="0.25">
      <c r="P687">
        <f>'Master Data'!B689</f>
        <v>0</v>
      </c>
    </row>
    <row r="688" spans="16:16" hidden="1" x14ac:dyDescent="0.25">
      <c r="P688">
        <f>'Master Data'!B690</f>
        <v>0</v>
      </c>
    </row>
    <row r="689" spans="16:16" hidden="1" x14ac:dyDescent="0.25">
      <c r="P689">
        <f>'Master Data'!B691</f>
        <v>0</v>
      </c>
    </row>
    <row r="690" spans="16:16" hidden="1" x14ac:dyDescent="0.25">
      <c r="P690">
        <f>'Master Data'!B692</f>
        <v>0</v>
      </c>
    </row>
    <row r="691" spans="16:16" hidden="1" x14ac:dyDescent="0.25">
      <c r="P691">
        <f>'Master Data'!B693</f>
        <v>0</v>
      </c>
    </row>
    <row r="692" spans="16:16" hidden="1" x14ac:dyDescent="0.25">
      <c r="P692">
        <f>'Master Data'!B694</f>
        <v>0</v>
      </c>
    </row>
    <row r="693" spans="16:16" hidden="1" x14ac:dyDescent="0.25">
      <c r="P693">
        <f>'Master Data'!B695</f>
        <v>0</v>
      </c>
    </row>
    <row r="694" spans="16:16" hidden="1" x14ac:dyDescent="0.25">
      <c r="P694">
        <f>'Master Data'!B696</f>
        <v>0</v>
      </c>
    </row>
    <row r="695" spans="16:16" hidden="1" x14ac:dyDescent="0.25">
      <c r="P695">
        <f>'Master Data'!B697</f>
        <v>0</v>
      </c>
    </row>
    <row r="696" spans="16:16" hidden="1" x14ac:dyDescent="0.25">
      <c r="P696">
        <f>'Master Data'!B698</f>
        <v>0</v>
      </c>
    </row>
    <row r="697" spans="16:16" hidden="1" x14ac:dyDescent="0.25">
      <c r="P697">
        <f>'Master Data'!B699</f>
        <v>0</v>
      </c>
    </row>
    <row r="698" spans="16:16" hidden="1" x14ac:dyDescent="0.25">
      <c r="P698">
        <f>'Master Data'!B700</f>
        <v>0</v>
      </c>
    </row>
    <row r="699" spans="16:16" hidden="1" x14ac:dyDescent="0.25">
      <c r="P699">
        <f>'Master Data'!B701</f>
        <v>0</v>
      </c>
    </row>
    <row r="700" spans="16:16" hidden="1" x14ac:dyDescent="0.25">
      <c r="P700">
        <f>'Master Data'!B702</f>
        <v>0</v>
      </c>
    </row>
    <row r="701" spans="16:16" hidden="1" x14ac:dyDescent="0.25">
      <c r="P701">
        <f>'Master Data'!B703</f>
        <v>0</v>
      </c>
    </row>
    <row r="702" spans="16:16" hidden="1" x14ac:dyDescent="0.25">
      <c r="P702">
        <f>'Master Data'!B704</f>
        <v>0</v>
      </c>
    </row>
    <row r="703" spans="16:16" hidden="1" x14ac:dyDescent="0.25">
      <c r="P703">
        <f>'Master Data'!B705</f>
        <v>0</v>
      </c>
    </row>
    <row r="704" spans="16:16" hidden="1" x14ac:dyDescent="0.25">
      <c r="P704">
        <f>'Master Data'!B706</f>
        <v>0</v>
      </c>
    </row>
    <row r="705" spans="16:16" hidden="1" x14ac:dyDescent="0.25">
      <c r="P705">
        <f>'Master Data'!B707</f>
        <v>0</v>
      </c>
    </row>
    <row r="706" spans="16:16" hidden="1" x14ac:dyDescent="0.25">
      <c r="P706">
        <f>'Master Data'!B708</f>
        <v>0</v>
      </c>
    </row>
    <row r="707" spans="16:16" hidden="1" x14ac:dyDescent="0.25">
      <c r="P707">
        <f>'Master Data'!B709</f>
        <v>0</v>
      </c>
    </row>
    <row r="708" spans="16:16" hidden="1" x14ac:dyDescent="0.25">
      <c r="P708">
        <f>'Master Data'!B710</f>
        <v>0</v>
      </c>
    </row>
    <row r="709" spans="16:16" hidden="1" x14ac:dyDescent="0.25">
      <c r="P709">
        <f>'Master Data'!B711</f>
        <v>0</v>
      </c>
    </row>
    <row r="710" spans="16:16" hidden="1" x14ac:dyDescent="0.25">
      <c r="P710">
        <f>'Master Data'!B712</f>
        <v>0</v>
      </c>
    </row>
    <row r="711" spans="16:16" hidden="1" x14ac:dyDescent="0.25">
      <c r="P711">
        <f>'Master Data'!B713</f>
        <v>0</v>
      </c>
    </row>
    <row r="712" spans="16:16" hidden="1" x14ac:dyDescent="0.25">
      <c r="P712">
        <f>'Master Data'!B714</f>
        <v>0</v>
      </c>
    </row>
    <row r="713" spans="16:16" hidden="1" x14ac:dyDescent="0.25">
      <c r="P713">
        <f>'Master Data'!B715</f>
        <v>0</v>
      </c>
    </row>
    <row r="714" spans="16:16" hidden="1" x14ac:dyDescent="0.25">
      <c r="P714">
        <f>'Master Data'!B716</f>
        <v>0</v>
      </c>
    </row>
    <row r="715" spans="16:16" hidden="1" x14ac:dyDescent="0.25">
      <c r="P715">
        <f>'Master Data'!B717</f>
        <v>0</v>
      </c>
    </row>
    <row r="716" spans="16:16" hidden="1" x14ac:dyDescent="0.25">
      <c r="P716">
        <f>'Master Data'!B718</f>
        <v>0</v>
      </c>
    </row>
    <row r="717" spans="16:16" hidden="1" x14ac:dyDescent="0.25">
      <c r="P717">
        <f>'Master Data'!B719</f>
        <v>0</v>
      </c>
    </row>
    <row r="718" spans="16:16" hidden="1" x14ac:dyDescent="0.25">
      <c r="P718">
        <f>'Master Data'!B720</f>
        <v>0</v>
      </c>
    </row>
    <row r="719" spans="16:16" hidden="1" x14ac:dyDescent="0.25">
      <c r="P719">
        <f>'Master Data'!B721</f>
        <v>0</v>
      </c>
    </row>
    <row r="720" spans="16:16" hidden="1" x14ac:dyDescent="0.25">
      <c r="P720">
        <f>'Master Data'!B722</f>
        <v>0</v>
      </c>
    </row>
    <row r="721" spans="16:16" hidden="1" x14ac:dyDescent="0.25">
      <c r="P721">
        <f>'Master Data'!B723</f>
        <v>0</v>
      </c>
    </row>
    <row r="722" spans="16:16" hidden="1" x14ac:dyDescent="0.25">
      <c r="P722">
        <f>'Master Data'!B724</f>
        <v>0</v>
      </c>
    </row>
    <row r="723" spans="16:16" hidden="1" x14ac:dyDescent="0.25">
      <c r="P723">
        <f>'Master Data'!B725</f>
        <v>0</v>
      </c>
    </row>
    <row r="724" spans="16:16" hidden="1" x14ac:dyDescent="0.25">
      <c r="P724">
        <f>'Master Data'!B726</f>
        <v>0</v>
      </c>
    </row>
    <row r="725" spans="16:16" hidden="1" x14ac:dyDescent="0.25">
      <c r="P725">
        <f>'Master Data'!B727</f>
        <v>0</v>
      </c>
    </row>
    <row r="726" spans="16:16" hidden="1" x14ac:dyDescent="0.25">
      <c r="P726">
        <f>'Master Data'!B728</f>
        <v>0</v>
      </c>
    </row>
    <row r="727" spans="16:16" hidden="1" x14ac:dyDescent="0.25">
      <c r="P727">
        <f>'Master Data'!B729</f>
        <v>0</v>
      </c>
    </row>
    <row r="728" spans="16:16" hidden="1" x14ac:dyDescent="0.25">
      <c r="P728">
        <f>'Master Data'!B730</f>
        <v>0</v>
      </c>
    </row>
    <row r="729" spans="16:16" hidden="1" x14ac:dyDescent="0.25">
      <c r="P729">
        <f>'Master Data'!B731</f>
        <v>0</v>
      </c>
    </row>
    <row r="730" spans="16:16" hidden="1" x14ac:dyDescent="0.25">
      <c r="P730">
        <f>'Master Data'!B732</f>
        <v>0</v>
      </c>
    </row>
    <row r="731" spans="16:16" hidden="1" x14ac:dyDescent="0.25">
      <c r="P731">
        <f>'Master Data'!B733</f>
        <v>0</v>
      </c>
    </row>
    <row r="732" spans="16:16" hidden="1" x14ac:dyDescent="0.25">
      <c r="P732">
        <f>'Master Data'!B734</f>
        <v>0</v>
      </c>
    </row>
    <row r="733" spans="16:16" hidden="1" x14ac:dyDescent="0.25">
      <c r="P733">
        <f>'Master Data'!B735</f>
        <v>0</v>
      </c>
    </row>
    <row r="734" spans="16:16" hidden="1" x14ac:dyDescent="0.25">
      <c r="P734">
        <f>'Master Data'!B736</f>
        <v>0</v>
      </c>
    </row>
    <row r="735" spans="16:16" hidden="1" x14ac:dyDescent="0.25">
      <c r="P735">
        <f>'Master Data'!B737</f>
        <v>0</v>
      </c>
    </row>
    <row r="736" spans="16:16" hidden="1" x14ac:dyDescent="0.25">
      <c r="P736">
        <f>'Master Data'!B738</f>
        <v>0</v>
      </c>
    </row>
    <row r="737" spans="16:16" hidden="1" x14ac:dyDescent="0.25">
      <c r="P737">
        <f>'Master Data'!B739</f>
        <v>0</v>
      </c>
    </row>
    <row r="738" spans="16:16" hidden="1" x14ac:dyDescent="0.25">
      <c r="P738">
        <f>'Master Data'!B740</f>
        <v>0</v>
      </c>
    </row>
    <row r="739" spans="16:16" hidden="1" x14ac:dyDescent="0.25">
      <c r="P739">
        <f>'Master Data'!B741</f>
        <v>0</v>
      </c>
    </row>
    <row r="740" spans="16:16" hidden="1" x14ac:dyDescent="0.25">
      <c r="P740">
        <f>'Master Data'!B742</f>
        <v>0</v>
      </c>
    </row>
    <row r="741" spans="16:16" hidden="1" x14ac:dyDescent="0.25">
      <c r="P741">
        <f>'Master Data'!B743</f>
        <v>0</v>
      </c>
    </row>
    <row r="742" spans="16:16" hidden="1" x14ac:dyDescent="0.25">
      <c r="P742">
        <f>'Master Data'!B744</f>
        <v>0</v>
      </c>
    </row>
    <row r="743" spans="16:16" hidden="1" x14ac:dyDescent="0.25">
      <c r="P743">
        <f>'Master Data'!B745</f>
        <v>0</v>
      </c>
    </row>
    <row r="744" spans="16:16" hidden="1" x14ac:dyDescent="0.25">
      <c r="P744">
        <f>'Master Data'!B746</f>
        <v>0</v>
      </c>
    </row>
    <row r="745" spans="16:16" hidden="1" x14ac:dyDescent="0.25">
      <c r="P745">
        <f>'Master Data'!B747</f>
        <v>0</v>
      </c>
    </row>
    <row r="746" spans="16:16" hidden="1" x14ac:dyDescent="0.25">
      <c r="P746">
        <f>'Master Data'!B748</f>
        <v>0</v>
      </c>
    </row>
    <row r="747" spans="16:16" hidden="1" x14ac:dyDescent="0.25">
      <c r="P747">
        <f>'Master Data'!B749</f>
        <v>0</v>
      </c>
    </row>
    <row r="748" spans="16:16" hidden="1" x14ac:dyDescent="0.25">
      <c r="P748">
        <f>'Master Data'!B750</f>
        <v>0</v>
      </c>
    </row>
    <row r="749" spans="16:16" hidden="1" x14ac:dyDescent="0.25">
      <c r="P749">
        <f>'Master Data'!B751</f>
        <v>0</v>
      </c>
    </row>
    <row r="750" spans="16:16" hidden="1" x14ac:dyDescent="0.25">
      <c r="P750">
        <f>'Master Data'!B752</f>
        <v>0</v>
      </c>
    </row>
    <row r="751" spans="16:16" hidden="1" x14ac:dyDescent="0.25">
      <c r="P751">
        <f>'Master Data'!B753</f>
        <v>0</v>
      </c>
    </row>
    <row r="752" spans="16:16" hidden="1" x14ac:dyDescent="0.25">
      <c r="P752">
        <f>'Master Data'!B754</f>
        <v>0</v>
      </c>
    </row>
    <row r="753" spans="16:16" hidden="1" x14ac:dyDescent="0.25">
      <c r="P753">
        <f>'Master Data'!B755</f>
        <v>0</v>
      </c>
    </row>
    <row r="754" spans="16:16" hidden="1" x14ac:dyDescent="0.25">
      <c r="P754">
        <f>'Master Data'!B756</f>
        <v>0</v>
      </c>
    </row>
    <row r="755" spans="16:16" hidden="1" x14ac:dyDescent="0.25">
      <c r="P755">
        <f>'Master Data'!B757</f>
        <v>0</v>
      </c>
    </row>
    <row r="756" spans="16:16" hidden="1" x14ac:dyDescent="0.25">
      <c r="P756">
        <f>'Master Data'!B758</f>
        <v>0</v>
      </c>
    </row>
    <row r="757" spans="16:16" hidden="1" x14ac:dyDescent="0.25">
      <c r="P757">
        <f>'Master Data'!B759</f>
        <v>0</v>
      </c>
    </row>
    <row r="758" spans="16:16" hidden="1" x14ac:dyDescent="0.25">
      <c r="P758">
        <f>'Master Data'!B760</f>
        <v>0</v>
      </c>
    </row>
    <row r="759" spans="16:16" hidden="1" x14ac:dyDescent="0.25">
      <c r="P759">
        <f>'Master Data'!B761</f>
        <v>0</v>
      </c>
    </row>
    <row r="760" spans="16:16" hidden="1" x14ac:dyDescent="0.25">
      <c r="P760">
        <f>'Master Data'!B762</f>
        <v>0</v>
      </c>
    </row>
    <row r="761" spans="16:16" hidden="1" x14ac:dyDescent="0.25">
      <c r="P761">
        <f>'Master Data'!B763</f>
        <v>0</v>
      </c>
    </row>
    <row r="762" spans="16:16" hidden="1" x14ac:dyDescent="0.25">
      <c r="P762">
        <f>'Master Data'!B764</f>
        <v>0</v>
      </c>
    </row>
    <row r="763" spans="16:16" hidden="1" x14ac:dyDescent="0.25">
      <c r="P763">
        <f>'Master Data'!B765</f>
        <v>0</v>
      </c>
    </row>
    <row r="764" spans="16:16" hidden="1" x14ac:dyDescent="0.25">
      <c r="P764">
        <f>'Master Data'!B766</f>
        <v>0</v>
      </c>
    </row>
    <row r="765" spans="16:16" hidden="1" x14ac:dyDescent="0.25">
      <c r="P765">
        <f>'Master Data'!B767</f>
        <v>0</v>
      </c>
    </row>
    <row r="766" spans="16:16" hidden="1" x14ac:dyDescent="0.25">
      <c r="P766">
        <f>'Master Data'!B768</f>
        <v>0</v>
      </c>
    </row>
    <row r="767" spans="16:16" hidden="1" x14ac:dyDescent="0.25">
      <c r="P767">
        <f>'Master Data'!B769</f>
        <v>0</v>
      </c>
    </row>
    <row r="768" spans="16:16" hidden="1" x14ac:dyDescent="0.25">
      <c r="P768">
        <f>'Master Data'!B770</f>
        <v>0</v>
      </c>
    </row>
    <row r="769" spans="16:16" hidden="1" x14ac:dyDescent="0.25">
      <c r="P769">
        <f>'Master Data'!B771</f>
        <v>0</v>
      </c>
    </row>
    <row r="770" spans="16:16" hidden="1" x14ac:dyDescent="0.25">
      <c r="P770">
        <f>'Master Data'!B772</f>
        <v>0</v>
      </c>
    </row>
    <row r="771" spans="16:16" hidden="1" x14ac:dyDescent="0.25">
      <c r="P771">
        <f>'Master Data'!B773</f>
        <v>0</v>
      </c>
    </row>
    <row r="772" spans="16:16" hidden="1" x14ac:dyDescent="0.25">
      <c r="P772">
        <f>'Master Data'!B774</f>
        <v>0</v>
      </c>
    </row>
    <row r="773" spans="16:16" hidden="1" x14ac:dyDescent="0.25">
      <c r="P773">
        <f>'Master Data'!B775</f>
        <v>0</v>
      </c>
    </row>
    <row r="774" spans="16:16" hidden="1" x14ac:dyDescent="0.25">
      <c r="P774">
        <f>'Master Data'!B776</f>
        <v>0</v>
      </c>
    </row>
    <row r="775" spans="16:16" hidden="1" x14ac:dyDescent="0.25">
      <c r="P775">
        <f>'Master Data'!B777</f>
        <v>0</v>
      </c>
    </row>
    <row r="776" spans="16:16" hidden="1" x14ac:dyDescent="0.25">
      <c r="P776">
        <f>'Master Data'!B778</f>
        <v>0</v>
      </c>
    </row>
    <row r="777" spans="16:16" hidden="1" x14ac:dyDescent="0.25">
      <c r="P777">
        <f>'Master Data'!B779</f>
        <v>0</v>
      </c>
    </row>
    <row r="778" spans="16:16" hidden="1" x14ac:dyDescent="0.25">
      <c r="P778">
        <f>'Master Data'!B780</f>
        <v>0</v>
      </c>
    </row>
    <row r="779" spans="16:16" hidden="1" x14ac:dyDescent="0.25">
      <c r="P779">
        <f>'Master Data'!B781</f>
        <v>0</v>
      </c>
    </row>
    <row r="780" spans="16:16" hidden="1" x14ac:dyDescent="0.25">
      <c r="P780">
        <f>'Master Data'!B782</f>
        <v>0</v>
      </c>
    </row>
    <row r="781" spans="16:16" hidden="1" x14ac:dyDescent="0.25">
      <c r="P781">
        <f>'Master Data'!B783</f>
        <v>0</v>
      </c>
    </row>
    <row r="782" spans="16:16" hidden="1" x14ac:dyDescent="0.25">
      <c r="P782">
        <f>'Master Data'!B784</f>
        <v>0</v>
      </c>
    </row>
    <row r="783" spans="16:16" hidden="1" x14ac:dyDescent="0.25">
      <c r="P783">
        <f>'Master Data'!B785</f>
        <v>0</v>
      </c>
    </row>
    <row r="784" spans="16:16" hidden="1" x14ac:dyDescent="0.25">
      <c r="P784">
        <f>'Master Data'!B786</f>
        <v>0</v>
      </c>
    </row>
    <row r="785" spans="16:16" hidden="1" x14ac:dyDescent="0.25">
      <c r="P785">
        <f>'Master Data'!B787</f>
        <v>0</v>
      </c>
    </row>
    <row r="786" spans="16:16" hidden="1" x14ac:dyDescent="0.25">
      <c r="P786">
        <f>'Master Data'!B788</f>
        <v>0</v>
      </c>
    </row>
    <row r="787" spans="16:16" hidden="1" x14ac:dyDescent="0.25">
      <c r="P787">
        <f>'Master Data'!B789</f>
        <v>0</v>
      </c>
    </row>
    <row r="788" spans="16:16" hidden="1" x14ac:dyDescent="0.25">
      <c r="P788">
        <f>'Master Data'!B790</f>
        <v>0</v>
      </c>
    </row>
    <row r="789" spans="16:16" hidden="1" x14ac:dyDescent="0.25">
      <c r="P789">
        <f>'Master Data'!B791</f>
        <v>0</v>
      </c>
    </row>
    <row r="790" spans="16:16" hidden="1" x14ac:dyDescent="0.25">
      <c r="P790">
        <f>'Master Data'!B792</f>
        <v>0</v>
      </c>
    </row>
    <row r="791" spans="16:16" hidden="1" x14ac:dyDescent="0.25">
      <c r="P791">
        <f>'Master Data'!B793</f>
        <v>0</v>
      </c>
    </row>
    <row r="792" spans="16:16" hidden="1" x14ac:dyDescent="0.25">
      <c r="P792">
        <f>'Master Data'!B794</f>
        <v>0</v>
      </c>
    </row>
    <row r="793" spans="16:16" hidden="1" x14ac:dyDescent="0.25">
      <c r="P793">
        <f>'Master Data'!B795</f>
        <v>0</v>
      </c>
    </row>
    <row r="794" spans="16:16" hidden="1" x14ac:dyDescent="0.25">
      <c r="P794">
        <f>'Master Data'!B796</f>
        <v>0</v>
      </c>
    </row>
    <row r="795" spans="16:16" hidden="1" x14ac:dyDescent="0.25">
      <c r="P795">
        <f>'Master Data'!B797</f>
        <v>0</v>
      </c>
    </row>
    <row r="796" spans="16:16" hidden="1" x14ac:dyDescent="0.25">
      <c r="P796">
        <f>'Master Data'!B798</f>
        <v>0</v>
      </c>
    </row>
    <row r="797" spans="16:16" hidden="1" x14ac:dyDescent="0.25">
      <c r="P797">
        <f>'Master Data'!B799</f>
        <v>0</v>
      </c>
    </row>
    <row r="798" spans="16:16" hidden="1" x14ac:dyDescent="0.25">
      <c r="P798">
        <f>'Master Data'!B800</f>
        <v>0</v>
      </c>
    </row>
    <row r="799" spans="16:16" hidden="1" x14ac:dyDescent="0.25">
      <c r="P799">
        <f>'Master Data'!B801</f>
        <v>0</v>
      </c>
    </row>
    <row r="800" spans="16:16" hidden="1" x14ac:dyDescent="0.25">
      <c r="P800">
        <f>'Master Data'!B802</f>
        <v>0</v>
      </c>
    </row>
    <row r="801" spans="16:16" hidden="1" x14ac:dyDescent="0.25">
      <c r="P801">
        <f>'Master Data'!B803</f>
        <v>0</v>
      </c>
    </row>
    <row r="802" spans="16:16" hidden="1" x14ac:dyDescent="0.25">
      <c r="P802">
        <f>'Master Data'!B804</f>
        <v>0</v>
      </c>
    </row>
    <row r="803" spans="16:16" hidden="1" x14ac:dyDescent="0.25">
      <c r="P803">
        <f>'Master Data'!B805</f>
        <v>0</v>
      </c>
    </row>
    <row r="804" spans="16:16" hidden="1" x14ac:dyDescent="0.25">
      <c r="P804">
        <f>'Master Data'!B806</f>
        <v>0</v>
      </c>
    </row>
    <row r="805" spans="16:16" hidden="1" x14ac:dyDescent="0.25">
      <c r="P805">
        <f>'Master Data'!B807</f>
        <v>0</v>
      </c>
    </row>
    <row r="806" spans="16:16" hidden="1" x14ac:dyDescent="0.25">
      <c r="P806">
        <f>'Master Data'!B808</f>
        <v>0</v>
      </c>
    </row>
    <row r="807" spans="16:16" hidden="1" x14ac:dyDescent="0.25">
      <c r="P807">
        <f>'Master Data'!B809</f>
        <v>0</v>
      </c>
    </row>
    <row r="808" spans="16:16" hidden="1" x14ac:dyDescent="0.25">
      <c r="P808">
        <f>'Master Data'!B810</f>
        <v>0</v>
      </c>
    </row>
    <row r="809" spans="16:16" hidden="1" x14ac:dyDescent="0.25">
      <c r="P809">
        <f>'Master Data'!B811</f>
        <v>0</v>
      </c>
    </row>
    <row r="810" spans="16:16" hidden="1" x14ac:dyDescent="0.25">
      <c r="P810">
        <f>'Master Data'!B812</f>
        <v>0</v>
      </c>
    </row>
    <row r="811" spans="16:16" hidden="1" x14ac:dyDescent="0.25">
      <c r="P811">
        <f>'Master Data'!B813</f>
        <v>0</v>
      </c>
    </row>
    <row r="812" spans="16:16" hidden="1" x14ac:dyDescent="0.25">
      <c r="P812">
        <f>'Master Data'!B814</f>
        <v>0</v>
      </c>
    </row>
    <row r="813" spans="16:16" hidden="1" x14ac:dyDescent="0.25">
      <c r="P813">
        <f>'Master Data'!B815</f>
        <v>0</v>
      </c>
    </row>
    <row r="814" spans="16:16" hidden="1" x14ac:dyDescent="0.25">
      <c r="P814">
        <f>'Master Data'!B816</f>
        <v>0</v>
      </c>
    </row>
    <row r="815" spans="16:16" hidden="1" x14ac:dyDescent="0.25">
      <c r="P815">
        <f>'Master Data'!B817</f>
        <v>0</v>
      </c>
    </row>
    <row r="816" spans="16:16" hidden="1" x14ac:dyDescent="0.25">
      <c r="P816">
        <f>'Master Data'!B818</f>
        <v>0</v>
      </c>
    </row>
    <row r="817" spans="16:16" hidden="1" x14ac:dyDescent="0.25">
      <c r="P817">
        <f>'Master Data'!B819</f>
        <v>0</v>
      </c>
    </row>
    <row r="818" spans="16:16" hidden="1" x14ac:dyDescent="0.25">
      <c r="P818">
        <f>'Master Data'!B820</f>
        <v>0</v>
      </c>
    </row>
    <row r="819" spans="16:16" hidden="1" x14ac:dyDescent="0.25">
      <c r="P819">
        <f>'Master Data'!B821</f>
        <v>0</v>
      </c>
    </row>
    <row r="820" spans="16:16" hidden="1" x14ac:dyDescent="0.25">
      <c r="P820">
        <f>'Master Data'!B822</f>
        <v>0</v>
      </c>
    </row>
    <row r="821" spans="16:16" hidden="1" x14ac:dyDescent="0.25">
      <c r="P821">
        <f>'Master Data'!B823</f>
        <v>0</v>
      </c>
    </row>
    <row r="822" spans="16:16" hidden="1" x14ac:dyDescent="0.25">
      <c r="P822">
        <f>'Master Data'!B824</f>
        <v>0</v>
      </c>
    </row>
    <row r="823" spans="16:16" hidden="1" x14ac:dyDescent="0.25">
      <c r="P823">
        <f>'Master Data'!B825</f>
        <v>0</v>
      </c>
    </row>
    <row r="824" spans="16:16" hidden="1" x14ac:dyDescent="0.25">
      <c r="P824">
        <f>'Master Data'!B826</f>
        <v>0</v>
      </c>
    </row>
    <row r="825" spans="16:16" hidden="1" x14ac:dyDescent="0.25">
      <c r="P825">
        <f>'Master Data'!B827</f>
        <v>0</v>
      </c>
    </row>
    <row r="826" spans="16:16" hidden="1" x14ac:dyDescent="0.25">
      <c r="P826">
        <f>'Master Data'!B828</f>
        <v>0</v>
      </c>
    </row>
    <row r="827" spans="16:16" hidden="1" x14ac:dyDescent="0.25">
      <c r="P827">
        <f>'Master Data'!B829</f>
        <v>0</v>
      </c>
    </row>
    <row r="828" spans="16:16" hidden="1" x14ac:dyDescent="0.25">
      <c r="P828">
        <f>'Master Data'!B830</f>
        <v>0</v>
      </c>
    </row>
    <row r="829" spans="16:16" hidden="1" x14ac:dyDescent="0.25">
      <c r="P829">
        <f>'Master Data'!B831</f>
        <v>0</v>
      </c>
    </row>
    <row r="830" spans="16:16" hidden="1" x14ac:dyDescent="0.25">
      <c r="P830">
        <f>'Master Data'!B832</f>
        <v>0</v>
      </c>
    </row>
    <row r="831" spans="16:16" hidden="1" x14ac:dyDescent="0.25">
      <c r="P831">
        <f>'Master Data'!B833</f>
        <v>0</v>
      </c>
    </row>
    <row r="832" spans="16:16" hidden="1" x14ac:dyDescent="0.25">
      <c r="P832">
        <f>'Master Data'!B834</f>
        <v>0</v>
      </c>
    </row>
    <row r="833" spans="16:16" hidden="1" x14ac:dyDescent="0.25">
      <c r="P833">
        <f>'Master Data'!B835</f>
        <v>0</v>
      </c>
    </row>
    <row r="834" spans="16:16" hidden="1" x14ac:dyDescent="0.25">
      <c r="P834">
        <f>'Master Data'!B836</f>
        <v>0</v>
      </c>
    </row>
    <row r="835" spans="16:16" hidden="1" x14ac:dyDescent="0.25">
      <c r="P835">
        <f>'Master Data'!B837</f>
        <v>0</v>
      </c>
    </row>
    <row r="836" spans="16:16" hidden="1" x14ac:dyDescent="0.25">
      <c r="P836">
        <f>'Master Data'!B838</f>
        <v>0</v>
      </c>
    </row>
    <row r="837" spans="16:16" hidden="1" x14ac:dyDescent="0.25">
      <c r="P837">
        <f>'Master Data'!B839</f>
        <v>0</v>
      </c>
    </row>
    <row r="838" spans="16:16" hidden="1" x14ac:dyDescent="0.25">
      <c r="P838">
        <f>'Master Data'!B840</f>
        <v>0</v>
      </c>
    </row>
    <row r="839" spans="16:16" hidden="1" x14ac:dyDescent="0.25">
      <c r="P839">
        <f>'Master Data'!B841</f>
        <v>0</v>
      </c>
    </row>
    <row r="840" spans="16:16" hidden="1" x14ac:dyDescent="0.25">
      <c r="P840">
        <f>'Master Data'!B842</f>
        <v>0</v>
      </c>
    </row>
    <row r="841" spans="16:16" hidden="1" x14ac:dyDescent="0.25">
      <c r="P841">
        <f>'Master Data'!B843</f>
        <v>0</v>
      </c>
    </row>
    <row r="842" spans="16:16" hidden="1" x14ac:dyDescent="0.25">
      <c r="P842">
        <f>'Master Data'!B844</f>
        <v>0</v>
      </c>
    </row>
    <row r="843" spans="16:16" hidden="1" x14ac:dyDescent="0.25">
      <c r="P843">
        <f>'Master Data'!B845</f>
        <v>0</v>
      </c>
    </row>
    <row r="844" spans="16:16" hidden="1" x14ac:dyDescent="0.25">
      <c r="P844">
        <f>'Master Data'!B846</f>
        <v>0</v>
      </c>
    </row>
    <row r="845" spans="16:16" hidden="1" x14ac:dyDescent="0.25">
      <c r="P845">
        <f>'Master Data'!B847</f>
        <v>0</v>
      </c>
    </row>
    <row r="846" spans="16:16" hidden="1" x14ac:dyDescent="0.25">
      <c r="P846">
        <f>'Master Data'!B848</f>
        <v>0</v>
      </c>
    </row>
    <row r="847" spans="16:16" hidden="1" x14ac:dyDescent="0.25">
      <c r="P847">
        <f>'Master Data'!B849</f>
        <v>0</v>
      </c>
    </row>
    <row r="848" spans="16:16" hidden="1" x14ac:dyDescent="0.25">
      <c r="P848">
        <f>'Master Data'!B850</f>
        <v>0</v>
      </c>
    </row>
    <row r="849" spans="16:16" hidden="1" x14ac:dyDescent="0.25">
      <c r="P849">
        <f>'Master Data'!B851</f>
        <v>0</v>
      </c>
    </row>
    <row r="850" spans="16:16" hidden="1" x14ac:dyDescent="0.25">
      <c r="P850">
        <f>'Master Data'!B852</f>
        <v>0</v>
      </c>
    </row>
    <row r="851" spans="16:16" hidden="1" x14ac:dyDescent="0.25">
      <c r="P851">
        <f>'Master Data'!B853</f>
        <v>0</v>
      </c>
    </row>
    <row r="852" spans="16:16" hidden="1" x14ac:dyDescent="0.25">
      <c r="P852">
        <f>'Master Data'!B854</f>
        <v>0</v>
      </c>
    </row>
    <row r="853" spans="16:16" hidden="1" x14ac:dyDescent="0.25">
      <c r="P853">
        <f>'Master Data'!B855</f>
        <v>0</v>
      </c>
    </row>
    <row r="854" spans="16:16" hidden="1" x14ac:dyDescent="0.25">
      <c r="P854">
        <f>'Master Data'!B856</f>
        <v>0</v>
      </c>
    </row>
    <row r="855" spans="16:16" hidden="1" x14ac:dyDescent="0.25">
      <c r="P855">
        <f>'Master Data'!B857</f>
        <v>0</v>
      </c>
    </row>
    <row r="856" spans="16:16" hidden="1" x14ac:dyDescent="0.25">
      <c r="P856">
        <f>'Master Data'!B858</f>
        <v>0</v>
      </c>
    </row>
    <row r="857" spans="16:16" hidden="1" x14ac:dyDescent="0.25">
      <c r="P857">
        <f>'Master Data'!B859</f>
        <v>0</v>
      </c>
    </row>
    <row r="858" spans="16:16" hidden="1" x14ac:dyDescent="0.25">
      <c r="P858">
        <f>'Master Data'!B860</f>
        <v>0</v>
      </c>
    </row>
    <row r="859" spans="16:16" hidden="1" x14ac:dyDescent="0.25">
      <c r="P859">
        <f>'Master Data'!B861</f>
        <v>0</v>
      </c>
    </row>
    <row r="860" spans="16:16" hidden="1" x14ac:dyDescent="0.25">
      <c r="P860">
        <f>'Master Data'!B862</f>
        <v>0</v>
      </c>
    </row>
    <row r="861" spans="16:16" hidden="1" x14ac:dyDescent="0.25">
      <c r="P861">
        <f>'Master Data'!B863</f>
        <v>0</v>
      </c>
    </row>
    <row r="862" spans="16:16" hidden="1" x14ac:dyDescent="0.25">
      <c r="P862">
        <f>'Master Data'!B864</f>
        <v>0</v>
      </c>
    </row>
    <row r="863" spans="16:16" hidden="1" x14ac:dyDescent="0.25">
      <c r="P863">
        <f>'Master Data'!B865</f>
        <v>0</v>
      </c>
    </row>
    <row r="864" spans="16:16" hidden="1" x14ac:dyDescent="0.25">
      <c r="P864">
        <f>'Master Data'!B866</f>
        <v>0</v>
      </c>
    </row>
    <row r="865" spans="16:16" hidden="1" x14ac:dyDescent="0.25">
      <c r="P865">
        <f>'Master Data'!B867</f>
        <v>0</v>
      </c>
    </row>
    <row r="866" spans="16:16" hidden="1" x14ac:dyDescent="0.25">
      <c r="P866">
        <f>'Master Data'!B868</f>
        <v>0</v>
      </c>
    </row>
    <row r="867" spans="16:16" hidden="1" x14ac:dyDescent="0.25">
      <c r="P867">
        <f>'Master Data'!B869</f>
        <v>0</v>
      </c>
    </row>
    <row r="868" spans="16:16" hidden="1" x14ac:dyDescent="0.25">
      <c r="P868">
        <f>'Master Data'!B870</f>
        <v>0</v>
      </c>
    </row>
    <row r="869" spans="16:16" hidden="1" x14ac:dyDescent="0.25">
      <c r="P869">
        <f>'Master Data'!B871</f>
        <v>0</v>
      </c>
    </row>
    <row r="870" spans="16:16" hidden="1" x14ac:dyDescent="0.25">
      <c r="P870">
        <f>'Master Data'!B872</f>
        <v>0</v>
      </c>
    </row>
    <row r="871" spans="16:16" hidden="1" x14ac:dyDescent="0.25">
      <c r="P871">
        <f>'Master Data'!B873</f>
        <v>0</v>
      </c>
    </row>
    <row r="872" spans="16:16" hidden="1" x14ac:dyDescent="0.25">
      <c r="P872">
        <f>'Master Data'!B874</f>
        <v>0</v>
      </c>
    </row>
    <row r="873" spans="16:16" hidden="1" x14ac:dyDescent="0.25">
      <c r="P873">
        <f>'Master Data'!B875</f>
        <v>0</v>
      </c>
    </row>
    <row r="874" spans="16:16" hidden="1" x14ac:dyDescent="0.25">
      <c r="P874">
        <f>'Master Data'!B876</f>
        <v>0</v>
      </c>
    </row>
    <row r="875" spans="16:16" hidden="1" x14ac:dyDescent="0.25">
      <c r="P875">
        <f>'Master Data'!B877</f>
        <v>0</v>
      </c>
    </row>
    <row r="876" spans="16:16" hidden="1" x14ac:dyDescent="0.25">
      <c r="P876">
        <f>'Master Data'!B878</f>
        <v>0</v>
      </c>
    </row>
    <row r="877" spans="16:16" hidden="1" x14ac:dyDescent="0.25">
      <c r="P877">
        <f>'Master Data'!B879</f>
        <v>0</v>
      </c>
    </row>
    <row r="878" spans="16:16" hidden="1" x14ac:dyDescent="0.25">
      <c r="P878">
        <f>'Master Data'!B880</f>
        <v>0</v>
      </c>
    </row>
    <row r="879" spans="16:16" hidden="1" x14ac:dyDescent="0.25">
      <c r="P879">
        <f>'Master Data'!B881</f>
        <v>0</v>
      </c>
    </row>
    <row r="880" spans="16:16" hidden="1" x14ac:dyDescent="0.25">
      <c r="P880">
        <f>'Master Data'!B882</f>
        <v>0</v>
      </c>
    </row>
    <row r="881" spans="16:16" hidden="1" x14ac:dyDescent="0.25">
      <c r="P881">
        <f>'Master Data'!B883</f>
        <v>0</v>
      </c>
    </row>
    <row r="882" spans="16:16" hidden="1" x14ac:dyDescent="0.25">
      <c r="P882">
        <f>'Master Data'!B884</f>
        <v>0</v>
      </c>
    </row>
    <row r="883" spans="16:16" hidden="1" x14ac:dyDescent="0.25">
      <c r="P883">
        <f>'Master Data'!B885</f>
        <v>0</v>
      </c>
    </row>
    <row r="884" spans="16:16" hidden="1" x14ac:dyDescent="0.25">
      <c r="P884">
        <f>'Master Data'!B886</f>
        <v>0</v>
      </c>
    </row>
    <row r="885" spans="16:16" hidden="1" x14ac:dyDescent="0.25">
      <c r="P885">
        <f>'Master Data'!B887</f>
        <v>0</v>
      </c>
    </row>
    <row r="886" spans="16:16" hidden="1" x14ac:dyDescent="0.25">
      <c r="P886">
        <f>'Master Data'!B888</f>
        <v>0</v>
      </c>
    </row>
    <row r="887" spans="16:16" hidden="1" x14ac:dyDescent="0.25">
      <c r="P887">
        <f>'Master Data'!B889</f>
        <v>0</v>
      </c>
    </row>
    <row r="888" spans="16:16" hidden="1" x14ac:dyDescent="0.25">
      <c r="P888">
        <f>'Master Data'!B890</f>
        <v>0</v>
      </c>
    </row>
    <row r="889" spans="16:16" hidden="1" x14ac:dyDescent="0.25">
      <c r="P889">
        <f>'Master Data'!B891</f>
        <v>0</v>
      </c>
    </row>
    <row r="890" spans="16:16" hidden="1" x14ac:dyDescent="0.25">
      <c r="P890">
        <f>'Master Data'!B892</f>
        <v>0</v>
      </c>
    </row>
    <row r="891" spans="16:16" hidden="1" x14ac:dyDescent="0.25">
      <c r="P891">
        <f>'Master Data'!B893</f>
        <v>0</v>
      </c>
    </row>
    <row r="892" spans="16:16" hidden="1" x14ac:dyDescent="0.25">
      <c r="P892">
        <f>'Master Data'!B894</f>
        <v>0</v>
      </c>
    </row>
    <row r="893" spans="16:16" hidden="1" x14ac:dyDescent="0.25">
      <c r="P893">
        <f>'Master Data'!B895</f>
        <v>0</v>
      </c>
    </row>
    <row r="894" spans="16:16" hidden="1" x14ac:dyDescent="0.25">
      <c r="P894">
        <f>'Master Data'!B896</f>
        <v>0</v>
      </c>
    </row>
    <row r="895" spans="16:16" hidden="1" x14ac:dyDescent="0.25">
      <c r="P895">
        <f>'Master Data'!B897</f>
        <v>0</v>
      </c>
    </row>
    <row r="896" spans="16:16" hidden="1" x14ac:dyDescent="0.25">
      <c r="P896">
        <f>'Master Data'!B898</f>
        <v>0</v>
      </c>
    </row>
    <row r="897" spans="16:16" hidden="1" x14ac:dyDescent="0.25">
      <c r="P897">
        <f>'Master Data'!B899</f>
        <v>0</v>
      </c>
    </row>
    <row r="898" spans="16:16" hidden="1" x14ac:dyDescent="0.25">
      <c r="P898">
        <f>'Master Data'!B900</f>
        <v>0</v>
      </c>
    </row>
    <row r="899" spans="16:16" hidden="1" x14ac:dyDescent="0.25">
      <c r="P899">
        <f>'Master Data'!B901</f>
        <v>0</v>
      </c>
    </row>
    <row r="900" spans="16:16" hidden="1" x14ac:dyDescent="0.25">
      <c r="P900">
        <f>'Master Data'!B902</f>
        <v>0</v>
      </c>
    </row>
    <row r="901" spans="16:16" hidden="1" x14ac:dyDescent="0.25">
      <c r="P901">
        <f>'Master Data'!B903</f>
        <v>0</v>
      </c>
    </row>
    <row r="902" spans="16:16" hidden="1" x14ac:dyDescent="0.25">
      <c r="P902">
        <f>'Master Data'!B904</f>
        <v>0</v>
      </c>
    </row>
    <row r="903" spans="16:16" hidden="1" x14ac:dyDescent="0.25">
      <c r="P903">
        <f>'Master Data'!B905</f>
        <v>0</v>
      </c>
    </row>
    <row r="904" spans="16:16" hidden="1" x14ac:dyDescent="0.25">
      <c r="P904">
        <f>'Master Data'!B906</f>
        <v>0</v>
      </c>
    </row>
    <row r="905" spans="16:16" hidden="1" x14ac:dyDescent="0.25">
      <c r="P905">
        <f>'Master Data'!B907</f>
        <v>0</v>
      </c>
    </row>
    <row r="906" spans="16:16" hidden="1" x14ac:dyDescent="0.25">
      <c r="P906">
        <f>'Master Data'!B908</f>
        <v>0</v>
      </c>
    </row>
    <row r="907" spans="16:16" hidden="1" x14ac:dyDescent="0.25">
      <c r="P907">
        <f>'Master Data'!B909</f>
        <v>0</v>
      </c>
    </row>
    <row r="908" spans="16:16" hidden="1" x14ac:dyDescent="0.25">
      <c r="P908">
        <f>'Master Data'!B910</f>
        <v>0</v>
      </c>
    </row>
    <row r="909" spans="16:16" hidden="1" x14ac:dyDescent="0.25">
      <c r="P909">
        <f>'Master Data'!B911</f>
        <v>0</v>
      </c>
    </row>
    <row r="910" spans="16:16" hidden="1" x14ac:dyDescent="0.25">
      <c r="P910">
        <f>'Master Data'!B912</f>
        <v>0</v>
      </c>
    </row>
    <row r="911" spans="16:16" hidden="1" x14ac:dyDescent="0.25">
      <c r="P911">
        <f>'Master Data'!B913</f>
        <v>0</v>
      </c>
    </row>
    <row r="912" spans="16:16" hidden="1" x14ac:dyDescent="0.25">
      <c r="P912">
        <f>'Master Data'!B914</f>
        <v>0</v>
      </c>
    </row>
    <row r="913" spans="16:16" hidden="1" x14ac:dyDescent="0.25">
      <c r="P913">
        <f>'Master Data'!B915</f>
        <v>0</v>
      </c>
    </row>
    <row r="914" spans="16:16" hidden="1" x14ac:dyDescent="0.25">
      <c r="P914">
        <f>'Master Data'!B916</f>
        <v>0</v>
      </c>
    </row>
    <row r="915" spans="16:16" hidden="1" x14ac:dyDescent="0.25">
      <c r="P915">
        <f>'Master Data'!B917</f>
        <v>0</v>
      </c>
    </row>
    <row r="916" spans="16:16" hidden="1" x14ac:dyDescent="0.25">
      <c r="P916">
        <f>'Master Data'!B918</f>
        <v>0</v>
      </c>
    </row>
    <row r="917" spans="16:16" hidden="1" x14ac:dyDescent="0.25">
      <c r="P917">
        <f>'Master Data'!B919</f>
        <v>0</v>
      </c>
    </row>
    <row r="918" spans="16:16" hidden="1" x14ac:dyDescent="0.25">
      <c r="P918">
        <f>'Master Data'!B920</f>
        <v>0</v>
      </c>
    </row>
    <row r="919" spans="16:16" hidden="1" x14ac:dyDescent="0.25">
      <c r="P919">
        <f>'Master Data'!B921</f>
        <v>0</v>
      </c>
    </row>
    <row r="920" spans="16:16" hidden="1" x14ac:dyDescent="0.25">
      <c r="P920">
        <f>'Master Data'!B922</f>
        <v>0</v>
      </c>
    </row>
    <row r="921" spans="16:16" hidden="1" x14ac:dyDescent="0.25">
      <c r="P921">
        <f>'Master Data'!B923</f>
        <v>0</v>
      </c>
    </row>
    <row r="922" spans="16:16" hidden="1" x14ac:dyDescent="0.25">
      <c r="P922">
        <f>'Master Data'!B924</f>
        <v>0</v>
      </c>
    </row>
    <row r="923" spans="16:16" hidden="1" x14ac:dyDescent="0.25">
      <c r="P923">
        <f>'Master Data'!B925</f>
        <v>0</v>
      </c>
    </row>
    <row r="924" spans="16:16" hidden="1" x14ac:dyDescent="0.25">
      <c r="P924">
        <f>'Master Data'!B926</f>
        <v>0</v>
      </c>
    </row>
    <row r="925" spans="16:16" hidden="1" x14ac:dyDescent="0.25">
      <c r="P925">
        <f>'Master Data'!B927</f>
        <v>0</v>
      </c>
    </row>
    <row r="926" spans="16:16" hidden="1" x14ac:dyDescent="0.25">
      <c r="P926">
        <f>'Master Data'!B928</f>
        <v>0</v>
      </c>
    </row>
    <row r="927" spans="16:16" hidden="1" x14ac:dyDescent="0.25">
      <c r="P927">
        <f>'Master Data'!B929</f>
        <v>0</v>
      </c>
    </row>
    <row r="928" spans="16:16" hidden="1" x14ac:dyDescent="0.25">
      <c r="P928">
        <f>'Master Data'!B930</f>
        <v>0</v>
      </c>
    </row>
    <row r="929" spans="16:16" hidden="1" x14ac:dyDescent="0.25">
      <c r="P929">
        <f>'Master Data'!B931</f>
        <v>0</v>
      </c>
    </row>
    <row r="930" spans="16:16" hidden="1" x14ac:dyDescent="0.25">
      <c r="P930">
        <f>'Master Data'!B932</f>
        <v>0</v>
      </c>
    </row>
    <row r="931" spans="16:16" hidden="1" x14ac:dyDescent="0.25">
      <c r="P931">
        <f>'Master Data'!B933</f>
        <v>0</v>
      </c>
    </row>
    <row r="932" spans="16:16" hidden="1" x14ac:dyDescent="0.25">
      <c r="P932">
        <f>'Master Data'!B934</f>
        <v>0</v>
      </c>
    </row>
    <row r="933" spans="16:16" hidden="1" x14ac:dyDescent="0.25">
      <c r="P933">
        <f>'Master Data'!B935</f>
        <v>0</v>
      </c>
    </row>
    <row r="934" spans="16:16" hidden="1" x14ac:dyDescent="0.25">
      <c r="P934">
        <f>'Master Data'!B936</f>
        <v>0</v>
      </c>
    </row>
    <row r="935" spans="16:16" hidden="1" x14ac:dyDescent="0.25">
      <c r="P935">
        <f>'Master Data'!B937</f>
        <v>0</v>
      </c>
    </row>
    <row r="936" spans="16:16" hidden="1" x14ac:dyDescent="0.25">
      <c r="P936">
        <f>'Master Data'!B938</f>
        <v>0</v>
      </c>
    </row>
    <row r="937" spans="16:16" hidden="1" x14ac:dyDescent="0.25">
      <c r="P937">
        <f>'Master Data'!B939</f>
        <v>0</v>
      </c>
    </row>
    <row r="938" spans="16:16" hidden="1" x14ac:dyDescent="0.25">
      <c r="P938">
        <f>'Master Data'!B940</f>
        <v>0</v>
      </c>
    </row>
    <row r="939" spans="16:16" hidden="1" x14ac:dyDescent="0.25">
      <c r="P939">
        <f>'Master Data'!B941</f>
        <v>0</v>
      </c>
    </row>
    <row r="940" spans="16:16" hidden="1" x14ac:dyDescent="0.25">
      <c r="P940">
        <f>'Master Data'!B942</f>
        <v>0</v>
      </c>
    </row>
    <row r="941" spans="16:16" hidden="1" x14ac:dyDescent="0.25">
      <c r="P941">
        <f>'Master Data'!B943</f>
        <v>0</v>
      </c>
    </row>
    <row r="942" spans="16:16" hidden="1" x14ac:dyDescent="0.25">
      <c r="P942">
        <f>'Master Data'!B944</f>
        <v>0</v>
      </c>
    </row>
    <row r="943" spans="16:16" hidden="1" x14ac:dyDescent="0.25">
      <c r="P943">
        <f>'Master Data'!B945</f>
        <v>0</v>
      </c>
    </row>
    <row r="944" spans="16:16" hidden="1" x14ac:dyDescent="0.25">
      <c r="P944">
        <f>'Master Data'!B946</f>
        <v>0</v>
      </c>
    </row>
    <row r="945" spans="16:16" hidden="1" x14ac:dyDescent="0.25">
      <c r="P945">
        <f>'Master Data'!B947</f>
        <v>0</v>
      </c>
    </row>
    <row r="946" spans="16:16" hidden="1" x14ac:dyDescent="0.25">
      <c r="P946">
        <f>'Master Data'!B948</f>
        <v>0</v>
      </c>
    </row>
    <row r="947" spans="16:16" hidden="1" x14ac:dyDescent="0.25">
      <c r="P947">
        <f>'Master Data'!B949</f>
        <v>0</v>
      </c>
    </row>
    <row r="948" spans="16:16" hidden="1" x14ac:dyDescent="0.25">
      <c r="P948">
        <f>'Master Data'!B950</f>
        <v>0</v>
      </c>
    </row>
    <row r="949" spans="16:16" hidden="1" x14ac:dyDescent="0.25">
      <c r="P949">
        <f>'Master Data'!B951</f>
        <v>0</v>
      </c>
    </row>
    <row r="950" spans="16:16" hidden="1" x14ac:dyDescent="0.25">
      <c r="P950">
        <f>'Master Data'!B952</f>
        <v>0</v>
      </c>
    </row>
    <row r="951" spans="16:16" hidden="1" x14ac:dyDescent="0.25">
      <c r="P951">
        <f>'Master Data'!B953</f>
        <v>0</v>
      </c>
    </row>
    <row r="952" spans="16:16" hidden="1" x14ac:dyDescent="0.25">
      <c r="P952">
        <f>'Master Data'!B954</f>
        <v>0</v>
      </c>
    </row>
    <row r="953" spans="16:16" hidden="1" x14ac:dyDescent="0.25">
      <c r="P953">
        <f>'Master Data'!B955</f>
        <v>0</v>
      </c>
    </row>
    <row r="954" spans="16:16" hidden="1" x14ac:dyDescent="0.25">
      <c r="P954">
        <f>'Master Data'!B956</f>
        <v>0</v>
      </c>
    </row>
    <row r="955" spans="16:16" hidden="1" x14ac:dyDescent="0.25">
      <c r="P955">
        <f>'Master Data'!B957</f>
        <v>0</v>
      </c>
    </row>
    <row r="956" spans="16:16" hidden="1" x14ac:dyDescent="0.25">
      <c r="P956">
        <f>'Master Data'!B958</f>
        <v>0</v>
      </c>
    </row>
    <row r="957" spans="16:16" hidden="1" x14ac:dyDescent="0.25">
      <c r="P957">
        <f>'Master Data'!B959</f>
        <v>0</v>
      </c>
    </row>
    <row r="958" spans="16:16" hidden="1" x14ac:dyDescent="0.25">
      <c r="P958">
        <f>'Master Data'!B960</f>
        <v>0</v>
      </c>
    </row>
    <row r="959" spans="16:16" hidden="1" x14ac:dyDescent="0.25">
      <c r="P959">
        <f>'Master Data'!B961</f>
        <v>0</v>
      </c>
    </row>
    <row r="960" spans="16:16" hidden="1" x14ac:dyDescent="0.25">
      <c r="P960">
        <f>'Master Data'!B962</f>
        <v>0</v>
      </c>
    </row>
    <row r="961" spans="16:16" hidden="1" x14ac:dyDescent="0.25">
      <c r="P961">
        <f>'Master Data'!B963</f>
        <v>0</v>
      </c>
    </row>
    <row r="962" spans="16:16" hidden="1" x14ac:dyDescent="0.25">
      <c r="P962">
        <f>'Master Data'!B964</f>
        <v>0</v>
      </c>
    </row>
    <row r="963" spans="16:16" hidden="1" x14ac:dyDescent="0.25">
      <c r="P963">
        <f>'Master Data'!B965</f>
        <v>0</v>
      </c>
    </row>
    <row r="964" spans="16:16" hidden="1" x14ac:dyDescent="0.25">
      <c r="P964">
        <f>'Master Data'!B966</f>
        <v>0</v>
      </c>
    </row>
    <row r="965" spans="16:16" hidden="1" x14ac:dyDescent="0.25">
      <c r="P965">
        <f>'Master Data'!B967</f>
        <v>0</v>
      </c>
    </row>
    <row r="966" spans="16:16" hidden="1" x14ac:dyDescent="0.25">
      <c r="P966">
        <f>'Master Data'!B968</f>
        <v>0</v>
      </c>
    </row>
    <row r="967" spans="16:16" hidden="1" x14ac:dyDescent="0.25">
      <c r="P967">
        <f>'Master Data'!B969</f>
        <v>0</v>
      </c>
    </row>
    <row r="968" spans="16:16" hidden="1" x14ac:dyDescent="0.25">
      <c r="P968">
        <f>'Master Data'!B970</f>
        <v>0</v>
      </c>
    </row>
    <row r="969" spans="16:16" hidden="1" x14ac:dyDescent="0.25">
      <c r="P969">
        <f>'Master Data'!B971</f>
        <v>0</v>
      </c>
    </row>
    <row r="970" spans="16:16" hidden="1" x14ac:dyDescent="0.25">
      <c r="P970">
        <f>'Master Data'!B972</f>
        <v>0</v>
      </c>
    </row>
    <row r="971" spans="16:16" hidden="1" x14ac:dyDescent="0.25">
      <c r="P971">
        <f>'Master Data'!B973</f>
        <v>0</v>
      </c>
    </row>
    <row r="972" spans="16:16" hidden="1" x14ac:dyDescent="0.25">
      <c r="P972">
        <f>'Master Data'!B974</f>
        <v>0</v>
      </c>
    </row>
    <row r="973" spans="16:16" hidden="1" x14ac:dyDescent="0.25">
      <c r="P973">
        <f>'Master Data'!B975</f>
        <v>0</v>
      </c>
    </row>
    <row r="974" spans="16:16" hidden="1" x14ac:dyDescent="0.25">
      <c r="P974">
        <f>'Master Data'!B976</f>
        <v>0</v>
      </c>
    </row>
    <row r="975" spans="16:16" hidden="1" x14ac:dyDescent="0.25">
      <c r="P975">
        <f>'Master Data'!B977</f>
        <v>0</v>
      </c>
    </row>
    <row r="976" spans="16:16" hidden="1" x14ac:dyDescent="0.25">
      <c r="P976">
        <f>'Master Data'!B978</f>
        <v>0</v>
      </c>
    </row>
    <row r="977" spans="16:16" hidden="1" x14ac:dyDescent="0.25">
      <c r="P977">
        <f>'Master Data'!B979</f>
        <v>0</v>
      </c>
    </row>
    <row r="978" spans="16:16" hidden="1" x14ac:dyDescent="0.25">
      <c r="P978">
        <f>'Master Data'!B980</f>
        <v>0</v>
      </c>
    </row>
    <row r="979" spans="16:16" hidden="1" x14ac:dyDescent="0.25">
      <c r="P979">
        <f>'Master Data'!B981</f>
        <v>0</v>
      </c>
    </row>
    <row r="980" spans="16:16" hidden="1" x14ac:dyDescent="0.25">
      <c r="P980">
        <f>'Master Data'!B982</f>
        <v>0</v>
      </c>
    </row>
    <row r="981" spans="16:16" hidden="1" x14ac:dyDescent="0.25">
      <c r="P981">
        <f>'Master Data'!B983</f>
        <v>0</v>
      </c>
    </row>
    <row r="982" spans="16:16" hidden="1" x14ac:dyDescent="0.25">
      <c r="P982">
        <f>'Master Data'!B984</f>
        <v>0</v>
      </c>
    </row>
    <row r="983" spans="16:16" hidden="1" x14ac:dyDescent="0.25">
      <c r="P983">
        <f>'Master Data'!B985</f>
        <v>0</v>
      </c>
    </row>
    <row r="984" spans="16:16" hidden="1" x14ac:dyDescent="0.25">
      <c r="P984">
        <f>'Master Data'!B986</f>
        <v>0</v>
      </c>
    </row>
    <row r="985" spans="16:16" hidden="1" x14ac:dyDescent="0.25">
      <c r="P985">
        <f>'Master Data'!B987</f>
        <v>0</v>
      </c>
    </row>
    <row r="986" spans="16:16" hidden="1" x14ac:dyDescent="0.25">
      <c r="P986">
        <f>'Master Data'!B988</f>
        <v>0</v>
      </c>
    </row>
    <row r="987" spans="16:16" hidden="1" x14ac:dyDescent="0.25">
      <c r="P987">
        <f>'Master Data'!B989</f>
        <v>0</v>
      </c>
    </row>
    <row r="988" spans="16:16" hidden="1" x14ac:dyDescent="0.25">
      <c r="P988">
        <f>'Master Data'!B990</f>
        <v>0</v>
      </c>
    </row>
    <row r="989" spans="16:16" hidden="1" x14ac:dyDescent="0.25">
      <c r="P989">
        <f>'Master Data'!B991</f>
        <v>0</v>
      </c>
    </row>
    <row r="990" spans="16:16" hidden="1" x14ac:dyDescent="0.25">
      <c r="P990">
        <f>'Master Data'!B992</f>
        <v>0</v>
      </c>
    </row>
    <row r="991" spans="16:16" hidden="1" x14ac:dyDescent="0.25">
      <c r="P991">
        <f>'Master Data'!B993</f>
        <v>0</v>
      </c>
    </row>
    <row r="992" spans="16:16" hidden="1" x14ac:dyDescent="0.25">
      <c r="P992">
        <f>'Master Data'!B994</f>
        <v>0</v>
      </c>
    </row>
    <row r="993" spans="16:16" hidden="1" x14ac:dyDescent="0.25">
      <c r="P993">
        <f>'Master Data'!B995</f>
        <v>0</v>
      </c>
    </row>
    <row r="994" spans="16:16" hidden="1" x14ac:dyDescent="0.25">
      <c r="P994">
        <f>'Master Data'!B996</f>
        <v>0</v>
      </c>
    </row>
    <row r="995" spans="16:16" hidden="1" x14ac:dyDescent="0.25">
      <c r="P995">
        <f>'Master Data'!B997</f>
        <v>0</v>
      </c>
    </row>
    <row r="996" spans="16:16" hidden="1" x14ac:dyDescent="0.25">
      <c r="P996">
        <f>'Master Data'!B998</f>
        <v>0</v>
      </c>
    </row>
    <row r="997" spans="16:16" hidden="1" x14ac:dyDescent="0.25">
      <c r="P997">
        <f>'Master Data'!B999</f>
        <v>0</v>
      </c>
    </row>
    <row r="998" spans="16:16" hidden="1" x14ac:dyDescent="0.25">
      <c r="P998">
        <f>'Master Data'!B1000</f>
        <v>0</v>
      </c>
    </row>
    <row r="999" spans="16:16" hidden="1" x14ac:dyDescent="0.25">
      <c r="P999">
        <f>'Master Data'!B1001</f>
        <v>0</v>
      </c>
    </row>
    <row r="1000" spans="16:16" hidden="1" x14ac:dyDescent="0.25">
      <c r="P1000">
        <f>'Master Data'!B1002</f>
        <v>0</v>
      </c>
    </row>
    <row r="1001" spans="16:16" hidden="1" x14ac:dyDescent="0.25">
      <c r="P1001">
        <f>'Master Data'!B1003</f>
        <v>0</v>
      </c>
    </row>
    <row r="1002" spans="16:16" hidden="1" x14ac:dyDescent="0.25">
      <c r="P1002">
        <f>'Master Data'!B1004</f>
        <v>0</v>
      </c>
    </row>
    <row r="1003" spans="16:16" hidden="1" x14ac:dyDescent="0.25">
      <c r="P1003">
        <f>'Master Data'!B1005</f>
        <v>0</v>
      </c>
    </row>
    <row r="1004" spans="16:16" hidden="1" x14ac:dyDescent="0.25">
      <c r="P1004">
        <f>'Master Data'!B1006</f>
        <v>0</v>
      </c>
    </row>
  </sheetData>
  <sheetProtection password="8659" sheet="1" objects="1" scenarios="1"/>
  <mergeCells count="20">
    <mergeCell ref="M2:M3"/>
    <mergeCell ref="I3:J3"/>
    <mergeCell ref="I4:J4"/>
    <mergeCell ref="I5:J5"/>
    <mergeCell ref="I6:J6"/>
    <mergeCell ref="A1:K1"/>
    <mergeCell ref="A2:K2"/>
    <mergeCell ref="B7:D7"/>
    <mergeCell ref="F7:G7"/>
    <mergeCell ref="A3:D5"/>
    <mergeCell ref="A7:A8"/>
    <mergeCell ref="E3:H5"/>
    <mergeCell ref="A6:B6"/>
    <mergeCell ref="D6:E6"/>
    <mergeCell ref="F6:H6"/>
    <mergeCell ref="E7:E8"/>
    <mergeCell ref="H7:H8"/>
    <mergeCell ref="I7:I8"/>
    <mergeCell ref="J7:J8"/>
    <mergeCell ref="K7:K8"/>
  </mergeCells>
  <dataValidations count="1">
    <dataValidation type="list" allowBlank="1" showInputMessage="1" showErrorMessage="1" sqref="E3">
      <formula1>$P$3:$P$1004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107"/>
  <sheetViews>
    <sheetView showZeros="0" workbookViewId="0">
      <pane xSplit="13" ySplit="6" topLeftCell="XFD7" activePane="bottomRight" state="frozen"/>
      <selection pane="topRight" activeCell="N1" sqref="N1"/>
      <selection pane="bottomLeft" activeCell="A7" sqref="A7"/>
      <selection pane="bottomRight" sqref="A1:J1"/>
    </sheetView>
  </sheetViews>
  <sheetFormatPr defaultColWidth="0" defaultRowHeight="15" zeroHeight="1" x14ac:dyDescent="0.25"/>
  <cols>
    <col min="1" max="1" width="6.7109375" customWidth="1"/>
    <col min="2" max="2" width="30.7109375" customWidth="1"/>
    <col min="3" max="9" width="10.7109375" customWidth="1"/>
    <col min="10" max="10" width="9.140625" customWidth="1"/>
    <col min="11" max="11" width="5.7109375" style="17" customWidth="1"/>
    <col min="12" max="12" width="12.7109375" style="18" customWidth="1"/>
    <col min="13" max="13" width="5.7109375" style="17" customWidth="1"/>
    <col min="14" max="15" width="0" hidden="1" customWidth="1"/>
    <col min="16" max="16384" width="9.140625" hidden="1"/>
  </cols>
  <sheetData>
    <row r="1" spans="1:15" ht="24.95" customHeight="1" x14ac:dyDescent="0.25">
      <c r="A1" s="72" t="str">
        <f>'Master Data'!C2</f>
        <v>Kuttoor Grama Panchayat</v>
      </c>
      <c r="B1" s="72"/>
      <c r="C1" s="72"/>
      <c r="D1" s="72"/>
      <c r="E1" s="72"/>
      <c r="F1" s="72"/>
      <c r="G1" s="72"/>
      <c r="H1" s="72"/>
      <c r="I1" s="72"/>
      <c r="J1" s="72"/>
      <c r="L1" s="17"/>
    </row>
    <row r="2" spans="1:15" ht="24.95" customHeight="1" x14ac:dyDescent="0.25">
      <c r="A2" s="72" t="str">
        <f>Sheet1!E7&amp;'Master Data'!C3</f>
        <v>Abstract of Rented Buildings for the Year:-2022/23</v>
      </c>
      <c r="B2" s="72"/>
      <c r="C2" s="72"/>
      <c r="D2" s="72"/>
      <c r="E2" s="72"/>
      <c r="F2" s="72"/>
      <c r="G2" s="72"/>
      <c r="H2" s="72"/>
      <c r="I2" s="72"/>
      <c r="J2" s="72"/>
    </row>
    <row r="3" spans="1:15" ht="20.100000000000001" customHeight="1" x14ac:dyDescent="0.25">
      <c r="A3" s="86" t="s">
        <v>0</v>
      </c>
      <c r="B3" s="87" t="s">
        <v>1</v>
      </c>
      <c r="C3" s="86" t="s">
        <v>2</v>
      </c>
      <c r="D3" s="86"/>
      <c r="E3" s="86" t="s">
        <v>32</v>
      </c>
      <c r="F3" s="86"/>
      <c r="G3" s="86" t="s">
        <v>14</v>
      </c>
      <c r="H3" s="86"/>
      <c r="I3" s="86" t="s">
        <v>17</v>
      </c>
      <c r="J3" s="86" t="s">
        <v>33</v>
      </c>
    </row>
    <row r="4" spans="1:15" ht="21.95" customHeight="1" x14ac:dyDescent="0.25">
      <c r="A4" s="86"/>
      <c r="B4" s="88"/>
      <c r="C4" s="31" t="s">
        <v>12</v>
      </c>
      <c r="D4" s="31" t="s">
        <v>13</v>
      </c>
      <c r="E4" s="31" t="s">
        <v>12</v>
      </c>
      <c r="F4" s="31" t="s">
        <v>13</v>
      </c>
      <c r="G4" s="31" t="s">
        <v>55</v>
      </c>
      <c r="H4" s="31" t="s">
        <v>32</v>
      </c>
      <c r="I4" s="86"/>
      <c r="J4" s="86"/>
      <c r="L4" s="21"/>
    </row>
    <row r="5" spans="1:15" s="54" customFormat="1" ht="35.1" customHeight="1" x14ac:dyDescent="0.25">
      <c r="A5" s="47">
        <v>1</v>
      </c>
      <c r="B5" s="55" t="str">
        <f>'Master Data'!B6</f>
        <v>Laiju S</v>
      </c>
      <c r="C5" s="50">
        <f>'Master Data'!C6*12</f>
        <v>18000</v>
      </c>
      <c r="D5" s="50">
        <f>SUMIFS(Table1[Collection],Table1[Name of lease holder],Abstract!B5)</f>
        <v>4500</v>
      </c>
      <c r="E5" s="50">
        <f>C5*18%</f>
        <v>3240</v>
      </c>
      <c r="F5" s="50">
        <f>O5*2</f>
        <v>810</v>
      </c>
      <c r="G5" s="50">
        <f>C5-D5</f>
        <v>13500</v>
      </c>
      <c r="H5" s="50">
        <f>E5-F5</f>
        <v>2430</v>
      </c>
      <c r="I5" s="50">
        <f>G5+H5</f>
        <v>15930</v>
      </c>
      <c r="J5" s="47"/>
      <c r="K5" s="59"/>
      <c r="L5" s="60"/>
      <c r="M5" s="59"/>
      <c r="O5" s="54">
        <f>SUMIFS(Table1[CGST],Table1[Name of lease holder],Abstract!B5)</f>
        <v>405</v>
      </c>
    </row>
    <row r="6" spans="1:15" s="54" customFormat="1" ht="35.1" customHeight="1" x14ac:dyDescent="0.25">
      <c r="A6" s="47">
        <v>2</v>
      </c>
      <c r="B6" s="55" t="str">
        <f>'Master Data'!B7</f>
        <v>Alanvava</v>
      </c>
      <c r="C6" s="50">
        <f>'Master Data'!C7*12</f>
        <v>30000</v>
      </c>
      <c r="D6" s="50">
        <f>SUMIFS(Table1[Collection],Table1[Name of lease holder],Abstract!B6)</f>
        <v>2500</v>
      </c>
      <c r="E6" s="50">
        <f t="shared" ref="E6:E69" si="0">C6*18%</f>
        <v>5400</v>
      </c>
      <c r="F6" s="50">
        <f t="shared" ref="F6:F69" si="1">O6*2</f>
        <v>450</v>
      </c>
      <c r="G6" s="50">
        <f t="shared" ref="G6:G69" si="2">C6-D6</f>
        <v>27500</v>
      </c>
      <c r="H6" s="50">
        <f t="shared" ref="H6:H69" si="3">E6-F6</f>
        <v>4950</v>
      </c>
      <c r="I6" s="50">
        <f t="shared" ref="I6:I69" si="4">G6+H6</f>
        <v>32450</v>
      </c>
      <c r="J6" s="47"/>
      <c r="K6" s="59"/>
      <c r="L6" s="60"/>
      <c r="M6" s="59"/>
      <c r="O6" s="54">
        <f>SUMIFS(Table1[CGST],Table1[Name of lease holder],Abstract!B6)</f>
        <v>225</v>
      </c>
    </row>
    <row r="7" spans="1:15" s="54" customFormat="1" ht="35.1" customHeight="1" x14ac:dyDescent="0.25">
      <c r="A7" s="47">
        <v>3</v>
      </c>
      <c r="B7" s="55" t="str">
        <f>'Master Data'!B8</f>
        <v>Amalvava</v>
      </c>
      <c r="C7" s="50">
        <f>'Master Data'!C8*12</f>
        <v>45600</v>
      </c>
      <c r="D7" s="50">
        <f>SUMIFS(Table1[Collection],Table1[Name of lease holder],Abstract!B7)</f>
        <v>0</v>
      </c>
      <c r="E7" s="50">
        <f t="shared" si="0"/>
        <v>8208</v>
      </c>
      <c r="F7" s="50">
        <f t="shared" si="1"/>
        <v>0</v>
      </c>
      <c r="G7" s="50">
        <f t="shared" si="2"/>
        <v>45600</v>
      </c>
      <c r="H7" s="50">
        <f t="shared" si="3"/>
        <v>8208</v>
      </c>
      <c r="I7" s="50">
        <f t="shared" si="4"/>
        <v>53808</v>
      </c>
      <c r="J7" s="47"/>
      <c r="K7" s="59"/>
      <c r="L7" s="60"/>
      <c r="M7" s="59"/>
      <c r="O7" s="54">
        <f>SUMIFS(Table1[CGST],Table1[Name of lease holder],Abstract!B7)</f>
        <v>0</v>
      </c>
    </row>
    <row r="8" spans="1:15" s="54" customFormat="1" ht="35.1" customHeight="1" x14ac:dyDescent="0.25">
      <c r="A8" s="47">
        <v>4</v>
      </c>
      <c r="B8" s="55">
        <f>'Master Data'!B9</f>
        <v>0</v>
      </c>
      <c r="C8" s="50">
        <f>'Master Data'!C9*12</f>
        <v>0</v>
      </c>
      <c r="D8" s="50"/>
      <c r="E8" s="50">
        <f t="shared" si="0"/>
        <v>0</v>
      </c>
      <c r="F8" s="50">
        <f t="shared" si="1"/>
        <v>0</v>
      </c>
      <c r="G8" s="50">
        <f t="shared" si="2"/>
        <v>0</v>
      </c>
      <c r="H8" s="50">
        <f t="shared" si="3"/>
        <v>0</v>
      </c>
      <c r="I8" s="50">
        <f t="shared" si="4"/>
        <v>0</v>
      </c>
      <c r="J8" s="47"/>
      <c r="K8" s="59"/>
      <c r="L8" s="60"/>
      <c r="M8" s="59"/>
      <c r="O8" s="54">
        <f>SUMIFS(Table1[CGST],Table1[Name of lease holder],Abstract!B8)</f>
        <v>0</v>
      </c>
    </row>
    <row r="9" spans="1:15" s="54" customFormat="1" ht="35.1" customHeight="1" x14ac:dyDescent="0.25">
      <c r="A9" s="47">
        <v>5</v>
      </c>
      <c r="B9" s="55">
        <f>'Master Data'!B10</f>
        <v>0</v>
      </c>
      <c r="C9" s="50">
        <f>'Master Data'!C10*12</f>
        <v>0</v>
      </c>
      <c r="D9" s="50"/>
      <c r="E9" s="50">
        <f t="shared" si="0"/>
        <v>0</v>
      </c>
      <c r="F9" s="50">
        <f t="shared" si="1"/>
        <v>0</v>
      </c>
      <c r="G9" s="50">
        <f t="shared" si="2"/>
        <v>0</v>
      </c>
      <c r="H9" s="50">
        <f t="shared" si="3"/>
        <v>0</v>
      </c>
      <c r="I9" s="50">
        <f t="shared" si="4"/>
        <v>0</v>
      </c>
      <c r="J9" s="47"/>
      <c r="K9" s="59"/>
      <c r="L9" s="60"/>
      <c r="M9" s="59"/>
      <c r="O9" s="54">
        <f>SUMIFS(Table1[CGST],Table1[Name of lease holder],Abstract!B9)</f>
        <v>0</v>
      </c>
    </row>
    <row r="10" spans="1:15" s="54" customFormat="1" ht="35.1" customHeight="1" x14ac:dyDescent="0.25">
      <c r="A10" s="47">
        <v>6</v>
      </c>
      <c r="B10" s="55">
        <f>'Master Data'!B11</f>
        <v>0</v>
      </c>
      <c r="C10" s="50">
        <f>'Master Data'!C11*12</f>
        <v>0</v>
      </c>
      <c r="D10" s="50"/>
      <c r="E10" s="50">
        <f t="shared" si="0"/>
        <v>0</v>
      </c>
      <c r="F10" s="50">
        <f t="shared" si="1"/>
        <v>0</v>
      </c>
      <c r="G10" s="50">
        <f t="shared" si="2"/>
        <v>0</v>
      </c>
      <c r="H10" s="50">
        <f t="shared" si="3"/>
        <v>0</v>
      </c>
      <c r="I10" s="50">
        <f t="shared" si="4"/>
        <v>0</v>
      </c>
      <c r="J10" s="47"/>
      <c r="K10" s="59"/>
      <c r="L10" s="60"/>
      <c r="M10" s="59"/>
      <c r="O10" s="54">
        <f>SUMIFS(Table1[CGST],Table1[Name of lease holder],Abstract!B10)</f>
        <v>0</v>
      </c>
    </row>
    <row r="11" spans="1:15" s="54" customFormat="1" ht="35.1" customHeight="1" x14ac:dyDescent="0.25">
      <c r="A11" s="47">
        <v>7</v>
      </c>
      <c r="B11" s="55">
        <f>'Master Data'!B12</f>
        <v>0</v>
      </c>
      <c r="C11" s="50">
        <f>'Master Data'!C12*12</f>
        <v>0</v>
      </c>
      <c r="D11" s="50"/>
      <c r="E11" s="50">
        <f t="shared" si="0"/>
        <v>0</v>
      </c>
      <c r="F11" s="50">
        <f t="shared" si="1"/>
        <v>0</v>
      </c>
      <c r="G11" s="50">
        <f t="shared" si="2"/>
        <v>0</v>
      </c>
      <c r="H11" s="50">
        <f t="shared" si="3"/>
        <v>0</v>
      </c>
      <c r="I11" s="50">
        <f t="shared" si="4"/>
        <v>0</v>
      </c>
      <c r="J11" s="47"/>
      <c r="K11" s="59"/>
      <c r="L11" s="60"/>
      <c r="M11" s="59"/>
      <c r="O11" s="54">
        <f>SUMIFS(Table1[CGST],Table1[Name of lease holder],Abstract!B11)</f>
        <v>0</v>
      </c>
    </row>
    <row r="12" spans="1:15" s="54" customFormat="1" ht="35.1" customHeight="1" x14ac:dyDescent="0.25">
      <c r="A12" s="47">
        <v>8</v>
      </c>
      <c r="B12" s="55">
        <f>'Master Data'!B13</f>
        <v>0</v>
      </c>
      <c r="C12" s="50">
        <f>'Master Data'!C13*12</f>
        <v>0</v>
      </c>
      <c r="D12" s="50"/>
      <c r="E12" s="50">
        <f t="shared" si="0"/>
        <v>0</v>
      </c>
      <c r="F12" s="50">
        <f t="shared" si="1"/>
        <v>0</v>
      </c>
      <c r="G12" s="50">
        <f t="shared" si="2"/>
        <v>0</v>
      </c>
      <c r="H12" s="50">
        <f t="shared" si="3"/>
        <v>0</v>
      </c>
      <c r="I12" s="50">
        <f t="shared" si="4"/>
        <v>0</v>
      </c>
      <c r="J12" s="47"/>
      <c r="K12" s="59"/>
      <c r="L12" s="60"/>
      <c r="M12" s="59"/>
      <c r="O12" s="54">
        <f>SUMIFS(Table1[CGST],Table1[Name of lease holder],Abstract!B12)</f>
        <v>0</v>
      </c>
    </row>
    <row r="13" spans="1:15" s="54" customFormat="1" ht="35.1" customHeight="1" x14ac:dyDescent="0.25">
      <c r="A13" s="47">
        <v>9</v>
      </c>
      <c r="B13" s="55">
        <f>'Master Data'!B14</f>
        <v>0</v>
      </c>
      <c r="C13" s="50">
        <f>'Master Data'!C14*12</f>
        <v>0</v>
      </c>
      <c r="D13" s="50"/>
      <c r="E13" s="50">
        <f t="shared" si="0"/>
        <v>0</v>
      </c>
      <c r="F13" s="50">
        <f t="shared" si="1"/>
        <v>0</v>
      </c>
      <c r="G13" s="50">
        <f t="shared" si="2"/>
        <v>0</v>
      </c>
      <c r="H13" s="50">
        <f t="shared" si="3"/>
        <v>0</v>
      </c>
      <c r="I13" s="50">
        <f t="shared" si="4"/>
        <v>0</v>
      </c>
      <c r="J13" s="47"/>
      <c r="K13" s="59"/>
      <c r="L13" s="60"/>
      <c r="M13" s="59"/>
      <c r="O13" s="54">
        <f>SUMIFS(Table1[CGST],Table1[Name of lease holder],Abstract!B13)</f>
        <v>0</v>
      </c>
    </row>
    <row r="14" spans="1:15" s="54" customFormat="1" ht="35.1" customHeight="1" x14ac:dyDescent="0.25">
      <c r="A14" s="47">
        <v>10</v>
      </c>
      <c r="B14" s="55">
        <f>'Master Data'!B15</f>
        <v>0</v>
      </c>
      <c r="C14" s="50">
        <f>'Master Data'!C15*12</f>
        <v>0</v>
      </c>
      <c r="D14" s="50"/>
      <c r="E14" s="50">
        <f t="shared" si="0"/>
        <v>0</v>
      </c>
      <c r="F14" s="50">
        <f t="shared" si="1"/>
        <v>0</v>
      </c>
      <c r="G14" s="50">
        <f t="shared" si="2"/>
        <v>0</v>
      </c>
      <c r="H14" s="50">
        <f t="shared" si="3"/>
        <v>0</v>
      </c>
      <c r="I14" s="50">
        <f t="shared" si="4"/>
        <v>0</v>
      </c>
      <c r="J14" s="47"/>
      <c r="K14" s="59"/>
      <c r="L14" s="60"/>
      <c r="M14" s="59"/>
      <c r="O14" s="54">
        <f>SUMIFS(Table1[CGST],Table1[Name of lease holder],Abstract!B14)</f>
        <v>0</v>
      </c>
    </row>
    <row r="15" spans="1:15" s="54" customFormat="1" ht="35.1" customHeight="1" x14ac:dyDescent="0.25">
      <c r="A15" s="47">
        <v>11</v>
      </c>
      <c r="B15" s="55">
        <f>'Master Data'!B16</f>
        <v>0</v>
      </c>
      <c r="C15" s="50">
        <f>'Master Data'!C16*12</f>
        <v>0</v>
      </c>
      <c r="D15" s="50"/>
      <c r="E15" s="50">
        <f t="shared" si="0"/>
        <v>0</v>
      </c>
      <c r="F15" s="50">
        <f t="shared" si="1"/>
        <v>0</v>
      </c>
      <c r="G15" s="50">
        <f t="shared" si="2"/>
        <v>0</v>
      </c>
      <c r="H15" s="50">
        <f t="shared" si="3"/>
        <v>0</v>
      </c>
      <c r="I15" s="50">
        <f t="shared" si="4"/>
        <v>0</v>
      </c>
      <c r="J15" s="47"/>
      <c r="K15" s="59"/>
      <c r="L15" s="60"/>
      <c r="M15" s="59"/>
      <c r="O15" s="54">
        <f>SUMIFS(Table1[CGST],Table1[Name of lease holder],Abstract!B15)</f>
        <v>0</v>
      </c>
    </row>
    <row r="16" spans="1:15" s="54" customFormat="1" ht="35.1" customHeight="1" x14ac:dyDescent="0.25">
      <c r="A16" s="47">
        <v>12</v>
      </c>
      <c r="B16" s="55">
        <f>'Master Data'!B17</f>
        <v>0</v>
      </c>
      <c r="C16" s="50">
        <f>'Master Data'!C17*12</f>
        <v>0</v>
      </c>
      <c r="D16" s="50"/>
      <c r="E16" s="50">
        <f t="shared" si="0"/>
        <v>0</v>
      </c>
      <c r="F16" s="50">
        <f t="shared" si="1"/>
        <v>0</v>
      </c>
      <c r="G16" s="50">
        <f t="shared" si="2"/>
        <v>0</v>
      </c>
      <c r="H16" s="50">
        <f t="shared" si="3"/>
        <v>0</v>
      </c>
      <c r="I16" s="50">
        <f t="shared" si="4"/>
        <v>0</v>
      </c>
      <c r="J16" s="47"/>
      <c r="K16" s="59"/>
      <c r="L16" s="60"/>
      <c r="M16" s="59"/>
      <c r="O16" s="54">
        <f>SUMIFS(Table1[CGST],Table1[Name of lease holder],Abstract!B16)</f>
        <v>0</v>
      </c>
    </row>
    <row r="17" spans="1:15" s="54" customFormat="1" ht="35.1" customHeight="1" x14ac:dyDescent="0.25">
      <c r="A17" s="47">
        <v>13</v>
      </c>
      <c r="B17" s="55">
        <f>'Master Data'!B18</f>
        <v>0</v>
      </c>
      <c r="C17" s="50">
        <f>'Master Data'!C18*12</f>
        <v>0</v>
      </c>
      <c r="D17" s="50"/>
      <c r="E17" s="50">
        <f t="shared" si="0"/>
        <v>0</v>
      </c>
      <c r="F17" s="50">
        <f t="shared" si="1"/>
        <v>0</v>
      </c>
      <c r="G17" s="50">
        <f t="shared" si="2"/>
        <v>0</v>
      </c>
      <c r="H17" s="50">
        <f t="shared" si="3"/>
        <v>0</v>
      </c>
      <c r="I17" s="50">
        <f t="shared" si="4"/>
        <v>0</v>
      </c>
      <c r="J17" s="47"/>
      <c r="K17" s="59"/>
      <c r="L17" s="60"/>
      <c r="M17" s="59"/>
      <c r="O17" s="54">
        <f>SUMIFS(Table1[CGST],Table1[Name of lease holder],Abstract!B17)</f>
        <v>0</v>
      </c>
    </row>
    <row r="18" spans="1:15" s="54" customFormat="1" ht="35.1" customHeight="1" x14ac:dyDescent="0.25">
      <c r="A18" s="47">
        <v>14</v>
      </c>
      <c r="B18" s="55">
        <f>'Master Data'!B19</f>
        <v>0</v>
      </c>
      <c r="C18" s="50">
        <f>'Master Data'!C19*12</f>
        <v>0</v>
      </c>
      <c r="D18" s="50"/>
      <c r="E18" s="50">
        <f t="shared" si="0"/>
        <v>0</v>
      </c>
      <c r="F18" s="50">
        <f t="shared" si="1"/>
        <v>0</v>
      </c>
      <c r="G18" s="50">
        <f t="shared" si="2"/>
        <v>0</v>
      </c>
      <c r="H18" s="50">
        <f t="shared" si="3"/>
        <v>0</v>
      </c>
      <c r="I18" s="50">
        <f t="shared" si="4"/>
        <v>0</v>
      </c>
      <c r="J18" s="47"/>
      <c r="K18" s="59"/>
      <c r="L18" s="60"/>
      <c r="M18" s="59"/>
      <c r="O18" s="54">
        <f>SUMIFS(Table1[CGST],Table1[Name of lease holder],Abstract!B18)</f>
        <v>0</v>
      </c>
    </row>
    <row r="19" spans="1:15" s="54" customFormat="1" ht="35.1" customHeight="1" x14ac:dyDescent="0.25">
      <c r="A19" s="47">
        <v>15</v>
      </c>
      <c r="B19" s="55">
        <f>'Master Data'!B20</f>
        <v>0</v>
      </c>
      <c r="C19" s="50">
        <f>'Master Data'!C20*12</f>
        <v>0</v>
      </c>
      <c r="D19" s="50"/>
      <c r="E19" s="50">
        <f t="shared" si="0"/>
        <v>0</v>
      </c>
      <c r="F19" s="50">
        <f t="shared" si="1"/>
        <v>0</v>
      </c>
      <c r="G19" s="50">
        <f t="shared" si="2"/>
        <v>0</v>
      </c>
      <c r="H19" s="50">
        <f t="shared" si="3"/>
        <v>0</v>
      </c>
      <c r="I19" s="50">
        <f t="shared" si="4"/>
        <v>0</v>
      </c>
      <c r="J19" s="47"/>
      <c r="K19" s="59"/>
      <c r="L19" s="60"/>
      <c r="M19" s="59"/>
      <c r="O19" s="54">
        <f>SUMIFS(Table1[CGST],Table1[Name of lease holder],Abstract!B19)</f>
        <v>0</v>
      </c>
    </row>
    <row r="20" spans="1:15" s="54" customFormat="1" ht="35.1" customHeight="1" x14ac:dyDescent="0.25">
      <c r="A20" s="47">
        <v>16</v>
      </c>
      <c r="B20" s="55">
        <f>'Master Data'!B21</f>
        <v>0</v>
      </c>
      <c r="C20" s="50">
        <f>'Master Data'!C21*12</f>
        <v>0</v>
      </c>
      <c r="D20" s="50"/>
      <c r="E20" s="50">
        <f t="shared" si="0"/>
        <v>0</v>
      </c>
      <c r="F20" s="50">
        <f t="shared" si="1"/>
        <v>0</v>
      </c>
      <c r="G20" s="50">
        <f t="shared" si="2"/>
        <v>0</v>
      </c>
      <c r="H20" s="50">
        <f t="shared" si="3"/>
        <v>0</v>
      </c>
      <c r="I20" s="50">
        <f t="shared" si="4"/>
        <v>0</v>
      </c>
      <c r="J20" s="47"/>
      <c r="K20" s="59"/>
      <c r="L20" s="60"/>
      <c r="M20" s="59"/>
      <c r="O20" s="54">
        <f>SUMIFS(Table1[CGST],Table1[Name of lease holder],Abstract!B20)</f>
        <v>0</v>
      </c>
    </row>
    <row r="21" spans="1:15" s="54" customFormat="1" ht="35.1" customHeight="1" x14ac:dyDescent="0.25">
      <c r="A21" s="47">
        <v>17</v>
      </c>
      <c r="B21" s="55">
        <f>'Master Data'!B22</f>
        <v>0</v>
      </c>
      <c r="C21" s="50">
        <f>'Master Data'!C22*12</f>
        <v>0</v>
      </c>
      <c r="D21" s="50"/>
      <c r="E21" s="50">
        <f t="shared" si="0"/>
        <v>0</v>
      </c>
      <c r="F21" s="50">
        <f t="shared" si="1"/>
        <v>0</v>
      </c>
      <c r="G21" s="50">
        <f t="shared" si="2"/>
        <v>0</v>
      </c>
      <c r="H21" s="50">
        <f t="shared" si="3"/>
        <v>0</v>
      </c>
      <c r="I21" s="50">
        <f t="shared" si="4"/>
        <v>0</v>
      </c>
      <c r="J21" s="47"/>
      <c r="K21" s="59"/>
      <c r="L21" s="60"/>
      <c r="M21" s="59"/>
      <c r="O21" s="54">
        <f>SUMIFS(Table1[CGST],Table1[Name of lease holder],Abstract!B21)</f>
        <v>0</v>
      </c>
    </row>
    <row r="22" spans="1:15" s="54" customFormat="1" ht="35.1" customHeight="1" x14ac:dyDescent="0.25">
      <c r="A22" s="47">
        <v>18</v>
      </c>
      <c r="B22" s="55">
        <f>'Master Data'!B23</f>
        <v>0</v>
      </c>
      <c r="C22" s="50">
        <f>'Master Data'!C23*12</f>
        <v>0</v>
      </c>
      <c r="D22" s="50"/>
      <c r="E22" s="50">
        <f t="shared" si="0"/>
        <v>0</v>
      </c>
      <c r="F22" s="50">
        <f t="shared" si="1"/>
        <v>0</v>
      </c>
      <c r="G22" s="50">
        <f t="shared" si="2"/>
        <v>0</v>
      </c>
      <c r="H22" s="50">
        <f t="shared" si="3"/>
        <v>0</v>
      </c>
      <c r="I22" s="50">
        <f t="shared" si="4"/>
        <v>0</v>
      </c>
      <c r="J22" s="47"/>
      <c r="K22" s="59"/>
      <c r="L22" s="60"/>
      <c r="M22" s="59"/>
      <c r="O22" s="54">
        <f>SUMIFS(Table1[CGST],Table1[Name of lease holder],Abstract!B22)</f>
        <v>0</v>
      </c>
    </row>
    <row r="23" spans="1:15" s="54" customFormat="1" ht="35.1" customHeight="1" x14ac:dyDescent="0.25">
      <c r="A23" s="47">
        <v>19</v>
      </c>
      <c r="B23" s="55">
        <f>'Master Data'!B24</f>
        <v>0</v>
      </c>
      <c r="C23" s="50">
        <f>'Master Data'!C24*12</f>
        <v>0</v>
      </c>
      <c r="D23" s="50"/>
      <c r="E23" s="50">
        <f t="shared" si="0"/>
        <v>0</v>
      </c>
      <c r="F23" s="50">
        <f t="shared" si="1"/>
        <v>0</v>
      </c>
      <c r="G23" s="50">
        <f t="shared" si="2"/>
        <v>0</v>
      </c>
      <c r="H23" s="50">
        <f t="shared" si="3"/>
        <v>0</v>
      </c>
      <c r="I23" s="50">
        <f t="shared" si="4"/>
        <v>0</v>
      </c>
      <c r="J23" s="47"/>
      <c r="K23" s="59"/>
      <c r="L23" s="60"/>
      <c r="M23" s="59"/>
      <c r="O23" s="54">
        <f>SUMIFS(Table1[CGST],Table1[Name of lease holder],Abstract!B23)</f>
        <v>0</v>
      </c>
    </row>
    <row r="24" spans="1:15" s="54" customFormat="1" ht="35.1" customHeight="1" x14ac:dyDescent="0.25">
      <c r="A24" s="47">
        <v>20</v>
      </c>
      <c r="B24" s="55">
        <f>'Master Data'!B25</f>
        <v>0</v>
      </c>
      <c r="C24" s="50">
        <f>'Master Data'!C25*12</f>
        <v>0</v>
      </c>
      <c r="D24" s="50"/>
      <c r="E24" s="50">
        <f t="shared" si="0"/>
        <v>0</v>
      </c>
      <c r="F24" s="50">
        <f t="shared" si="1"/>
        <v>0</v>
      </c>
      <c r="G24" s="50">
        <f t="shared" si="2"/>
        <v>0</v>
      </c>
      <c r="H24" s="50">
        <f t="shared" si="3"/>
        <v>0</v>
      </c>
      <c r="I24" s="50">
        <f t="shared" si="4"/>
        <v>0</v>
      </c>
      <c r="J24" s="47"/>
      <c r="K24" s="59"/>
      <c r="L24" s="60"/>
      <c r="M24" s="59"/>
      <c r="O24" s="54">
        <f>SUMIFS(Table1[CGST],Table1[Name of lease holder],Abstract!B24)</f>
        <v>0</v>
      </c>
    </row>
    <row r="25" spans="1:15" s="54" customFormat="1" ht="35.1" customHeight="1" x14ac:dyDescent="0.25">
      <c r="A25" s="47">
        <v>21</v>
      </c>
      <c r="B25" s="55">
        <f>'Master Data'!B26</f>
        <v>0</v>
      </c>
      <c r="C25" s="50">
        <f>'Master Data'!C26*12</f>
        <v>0</v>
      </c>
      <c r="D25" s="50"/>
      <c r="E25" s="50">
        <f t="shared" si="0"/>
        <v>0</v>
      </c>
      <c r="F25" s="50">
        <f t="shared" si="1"/>
        <v>0</v>
      </c>
      <c r="G25" s="50">
        <f t="shared" si="2"/>
        <v>0</v>
      </c>
      <c r="H25" s="50">
        <f t="shared" si="3"/>
        <v>0</v>
      </c>
      <c r="I25" s="50">
        <f t="shared" si="4"/>
        <v>0</v>
      </c>
      <c r="J25" s="47"/>
      <c r="K25" s="59"/>
      <c r="L25" s="60"/>
      <c r="M25" s="59"/>
      <c r="O25" s="54">
        <f>SUMIFS(Table1[CGST],Table1[Name of lease holder],Abstract!B25)</f>
        <v>0</v>
      </c>
    </row>
    <row r="26" spans="1:15" s="54" customFormat="1" ht="35.1" customHeight="1" x14ac:dyDescent="0.25">
      <c r="A26" s="47">
        <v>22</v>
      </c>
      <c r="B26" s="55">
        <f>'Master Data'!B27</f>
        <v>0</v>
      </c>
      <c r="C26" s="50">
        <f>'Master Data'!C27*12</f>
        <v>0</v>
      </c>
      <c r="D26" s="50"/>
      <c r="E26" s="50">
        <f t="shared" si="0"/>
        <v>0</v>
      </c>
      <c r="F26" s="50">
        <f t="shared" si="1"/>
        <v>0</v>
      </c>
      <c r="G26" s="50">
        <f t="shared" si="2"/>
        <v>0</v>
      </c>
      <c r="H26" s="50">
        <f t="shared" si="3"/>
        <v>0</v>
      </c>
      <c r="I26" s="50">
        <f t="shared" si="4"/>
        <v>0</v>
      </c>
      <c r="J26" s="47"/>
      <c r="K26" s="59"/>
      <c r="L26" s="60"/>
      <c r="M26" s="59"/>
      <c r="O26" s="54">
        <f>SUMIFS(Table1[CGST],Table1[Name of lease holder],Abstract!B26)</f>
        <v>0</v>
      </c>
    </row>
    <row r="27" spans="1:15" s="54" customFormat="1" ht="35.1" customHeight="1" x14ac:dyDescent="0.25">
      <c r="A27" s="47">
        <v>23</v>
      </c>
      <c r="B27" s="55">
        <f>'Master Data'!B28</f>
        <v>0</v>
      </c>
      <c r="C27" s="50">
        <f>'Master Data'!C28*12</f>
        <v>0</v>
      </c>
      <c r="D27" s="50"/>
      <c r="E27" s="50">
        <f t="shared" si="0"/>
        <v>0</v>
      </c>
      <c r="F27" s="50">
        <f t="shared" si="1"/>
        <v>0</v>
      </c>
      <c r="G27" s="50">
        <f t="shared" si="2"/>
        <v>0</v>
      </c>
      <c r="H27" s="50">
        <f t="shared" si="3"/>
        <v>0</v>
      </c>
      <c r="I27" s="50">
        <f t="shared" si="4"/>
        <v>0</v>
      </c>
      <c r="J27" s="47"/>
      <c r="K27" s="59"/>
      <c r="L27" s="60"/>
      <c r="M27" s="59"/>
      <c r="O27" s="54">
        <f>SUMIFS(Table1[CGST],Table1[Name of lease holder],Abstract!B27)</f>
        <v>0</v>
      </c>
    </row>
    <row r="28" spans="1:15" s="54" customFormat="1" ht="35.1" customHeight="1" x14ac:dyDescent="0.25">
      <c r="A28" s="47">
        <v>24</v>
      </c>
      <c r="B28" s="55">
        <f>'Master Data'!B29</f>
        <v>0</v>
      </c>
      <c r="C28" s="50">
        <f>'Master Data'!C29*12</f>
        <v>0</v>
      </c>
      <c r="D28" s="50"/>
      <c r="E28" s="50">
        <f t="shared" si="0"/>
        <v>0</v>
      </c>
      <c r="F28" s="50">
        <f t="shared" si="1"/>
        <v>0</v>
      </c>
      <c r="G28" s="50">
        <f t="shared" si="2"/>
        <v>0</v>
      </c>
      <c r="H28" s="50">
        <f t="shared" si="3"/>
        <v>0</v>
      </c>
      <c r="I28" s="50">
        <f t="shared" si="4"/>
        <v>0</v>
      </c>
      <c r="J28" s="47"/>
      <c r="K28" s="59"/>
      <c r="L28" s="60"/>
      <c r="M28" s="59"/>
      <c r="O28" s="54">
        <f>SUMIFS(Table1[CGST],Table1[Name of lease holder],Abstract!B28)</f>
        <v>0</v>
      </c>
    </row>
    <row r="29" spans="1:15" s="54" customFormat="1" ht="35.1" customHeight="1" x14ac:dyDescent="0.25">
      <c r="A29" s="47">
        <v>25</v>
      </c>
      <c r="B29" s="55">
        <f>'Master Data'!B30</f>
        <v>0</v>
      </c>
      <c r="C29" s="50">
        <f>'Master Data'!C30*12</f>
        <v>0</v>
      </c>
      <c r="D29" s="50"/>
      <c r="E29" s="50">
        <f t="shared" si="0"/>
        <v>0</v>
      </c>
      <c r="F29" s="50">
        <f t="shared" si="1"/>
        <v>0</v>
      </c>
      <c r="G29" s="50">
        <f t="shared" si="2"/>
        <v>0</v>
      </c>
      <c r="H29" s="50">
        <f t="shared" si="3"/>
        <v>0</v>
      </c>
      <c r="I29" s="50">
        <f t="shared" si="4"/>
        <v>0</v>
      </c>
      <c r="J29" s="47"/>
      <c r="K29" s="59"/>
      <c r="L29" s="60"/>
      <c r="M29" s="59"/>
      <c r="O29" s="54">
        <f>SUMIFS(Table1[CGST],Table1[Name of lease holder],Abstract!B29)</f>
        <v>0</v>
      </c>
    </row>
    <row r="30" spans="1:15" s="54" customFormat="1" ht="35.1" customHeight="1" x14ac:dyDescent="0.25">
      <c r="A30" s="47">
        <v>26</v>
      </c>
      <c r="B30" s="55">
        <f>'Master Data'!B31</f>
        <v>0</v>
      </c>
      <c r="C30" s="50">
        <f>'Master Data'!C31*12</f>
        <v>0</v>
      </c>
      <c r="D30" s="50"/>
      <c r="E30" s="50">
        <f t="shared" si="0"/>
        <v>0</v>
      </c>
      <c r="F30" s="50">
        <f t="shared" si="1"/>
        <v>0</v>
      </c>
      <c r="G30" s="50">
        <f t="shared" si="2"/>
        <v>0</v>
      </c>
      <c r="H30" s="50">
        <f t="shared" si="3"/>
        <v>0</v>
      </c>
      <c r="I30" s="50">
        <f t="shared" si="4"/>
        <v>0</v>
      </c>
      <c r="J30" s="47"/>
      <c r="K30" s="59"/>
      <c r="L30" s="60"/>
      <c r="M30" s="59"/>
      <c r="O30" s="54">
        <f>SUMIFS(Table1[CGST],Table1[Name of lease holder],Abstract!B30)</f>
        <v>0</v>
      </c>
    </row>
    <row r="31" spans="1:15" s="54" customFormat="1" ht="35.1" customHeight="1" x14ac:dyDescent="0.25">
      <c r="A31" s="47">
        <v>27</v>
      </c>
      <c r="B31" s="55">
        <f>'Master Data'!B32</f>
        <v>0</v>
      </c>
      <c r="C31" s="50">
        <f>'Master Data'!C32*12</f>
        <v>0</v>
      </c>
      <c r="D31" s="50"/>
      <c r="E31" s="50">
        <f t="shared" si="0"/>
        <v>0</v>
      </c>
      <c r="F31" s="50">
        <f t="shared" si="1"/>
        <v>0</v>
      </c>
      <c r="G31" s="50">
        <f t="shared" si="2"/>
        <v>0</v>
      </c>
      <c r="H31" s="50">
        <f t="shared" si="3"/>
        <v>0</v>
      </c>
      <c r="I31" s="50">
        <f t="shared" si="4"/>
        <v>0</v>
      </c>
      <c r="J31" s="47"/>
      <c r="K31" s="59"/>
      <c r="L31" s="60"/>
      <c r="M31" s="59"/>
      <c r="O31" s="54">
        <f>SUMIFS(Table1[CGST],Table1[Name of lease holder],Abstract!B31)</f>
        <v>0</v>
      </c>
    </row>
    <row r="32" spans="1:15" s="54" customFormat="1" ht="35.1" customHeight="1" x14ac:dyDescent="0.25">
      <c r="A32" s="47">
        <v>28</v>
      </c>
      <c r="B32" s="55">
        <f>'Master Data'!B33</f>
        <v>0</v>
      </c>
      <c r="C32" s="50">
        <f>'Master Data'!C33*12</f>
        <v>0</v>
      </c>
      <c r="D32" s="50"/>
      <c r="E32" s="50">
        <f t="shared" si="0"/>
        <v>0</v>
      </c>
      <c r="F32" s="50">
        <f t="shared" si="1"/>
        <v>0</v>
      </c>
      <c r="G32" s="50">
        <f t="shared" si="2"/>
        <v>0</v>
      </c>
      <c r="H32" s="50">
        <f t="shared" si="3"/>
        <v>0</v>
      </c>
      <c r="I32" s="50">
        <f t="shared" si="4"/>
        <v>0</v>
      </c>
      <c r="J32" s="47"/>
      <c r="K32" s="59"/>
      <c r="L32" s="60"/>
      <c r="M32" s="59"/>
      <c r="O32" s="54">
        <f>SUMIFS(Table1[CGST],Table1[Name of lease holder],Abstract!B32)</f>
        <v>0</v>
      </c>
    </row>
    <row r="33" spans="1:15" s="54" customFormat="1" ht="35.1" customHeight="1" x14ac:dyDescent="0.25">
      <c r="A33" s="47">
        <v>29</v>
      </c>
      <c r="B33" s="55">
        <f>'Master Data'!B34</f>
        <v>0</v>
      </c>
      <c r="C33" s="50">
        <f>'Master Data'!C34*12</f>
        <v>0</v>
      </c>
      <c r="D33" s="50"/>
      <c r="E33" s="50">
        <f t="shared" si="0"/>
        <v>0</v>
      </c>
      <c r="F33" s="50">
        <f t="shared" si="1"/>
        <v>0</v>
      </c>
      <c r="G33" s="50">
        <f t="shared" si="2"/>
        <v>0</v>
      </c>
      <c r="H33" s="50">
        <f t="shared" si="3"/>
        <v>0</v>
      </c>
      <c r="I33" s="50">
        <f t="shared" si="4"/>
        <v>0</v>
      </c>
      <c r="J33" s="47"/>
      <c r="K33" s="59"/>
      <c r="L33" s="60"/>
      <c r="M33" s="59"/>
      <c r="O33" s="54">
        <f>SUMIFS(Table1[CGST],Table1[Name of lease holder],Abstract!B33)</f>
        <v>0</v>
      </c>
    </row>
    <row r="34" spans="1:15" s="54" customFormat="1" ht="35.1" customHeight="1" x14ac:dyDescent="0.25">
      <c r="A34" s="47">
        <v>30</v>
      </c>
      <c r="B34" s="55">
        <f>'Master Data'!B35</f>
        <v>0</v>
      </c>
      <c r="C34" s="50">
        <f>'Master Data'!C35*12</f>
        <v>0</v>
      </c>
      <c r="D34" s="50"/>
      <c r="E34" s="50">
        <f t="shared" si="0"/>
        <v>0</v>
      </c>
      <c r="F34" s="50">
        <f t="shared" si="1"/>
        <v>0</v>
      </c>
      <c r="G34" s="50">
        <f t="shared" si="2"/>
        <v>0</v>
      </c>
      <c r="H34" s="50">
        <f t="shared" si="3"/>
        <v>0</v>
      </c>
      <c r="I34" s="50">
        <f t="shared" si="4"/>
        <v>0</v>
      </c>
      <c r="J34" s="47"/>
      <c r="K34" s="59"/>
      <c r="L34" s="60"/>
      <c r="M34" s="59"/>
      <c r="O34" s="54">
        <f>SUMIFS(Table1[CGST],Table1[Name of lease holder],Abstract!B34)</f>
        <v>0</v>
      </c>
    </row>
    <row r="35" spans="1:15" s="54" customFormat="1" ht="35.1" customHeight="1" x14ac:dyDescent="0.25">
      <c r="A35" s="47">
        <v>31</v>
      </c>
      <c r="B35" s="55">
        <f>'Master Data'!B36</f>
        <v>0</v>
      </c>
      <c r="C35" s="50">
        <f>'Master Data'!C36*12</f>
        <v>0</v>
      </c>
      <c r="D35" s="50"/>
      <c r="E35" s="50">
        <f t="shared" si="0"/>
        <v>0</v>
      </c>
      <c r="F35" s="50">
        <f t="shared" si="1"/>
        <v>0</v>
      </c>
      <c r="G35" s="50">
        <f t="shared" si="2"/>
        <v>0</v>
      </c>
      <c r="H35" s="50">
        <f t="shared" si="3"/>
        <v>0</v>
      </c>
      <c r="I35" s="50">
        <f t="shared" si="4"/>
        <v>0</v>
      </c>
      <c r="J35" s="47"/>
      <c r="K35" s="59"/>
      <c r="L35" s="60"/>
      <c r="M35" s="59"/>
      <c r="O35" s="54">
        <f>SUMIFS(Table1[CGST],Table1[Name of lease holder],Abstract!B35)</f>
        <v>0</v>
      </c>
    </row>
    <row r="36" spans="1:15" s="54" customFormat="1" ht="35.1" customHeight="1" x14ac:dyDescent="0.25">
      <c r="A36" s="47">
        <v>32</v>
      </c>
      <c r="B36" s="55">
        <f>'Master Data'!B37</f>
        <v>0</v>
      </c>
      <c r="C36" s="50">
        <f>'Master Data'!C37*12</f>
        <v>0</v>
      </c>
      <c r="D36" s="50"/>
      <c r="E36" s="50">
        <f t="shared" si="0"/>
        <v>0</v>
      </c>
      <c r="F36" s="50">
        <f t="shared" si="1"/>
        <v>0</v>
      </c>
      <c r="G36" s="50">
        <f t="shared" si="2"/>
        <v>0</v>
      </c>
      <c r="H36" s="50">
        <f t="shared" si="3"/>
        <v>0</v>
      </c>
      <c r="I36" s="50">
        <f t="shared" si="4"/>
        <v>0</v>
      </c>
      <c r="J36" s="47"/>
      <c r="K36" s="59"/>
      <c r="L36" s="60"/>
      <c r="M36" s="59"/>
      <c r="O36" s="54">
        <f>SUMIFS(Table1[CGST],Table1[Name of lease holder],Abstract!B36)</f>
        <v>0</v>
      </c>
    </row>
    <row r="37" spans="1:15" s="54" customFormat="1" ht="35.1" customHeight="1" x14ac:dyDescent="0.25">
      <c r="A37" s="47">
        <v>33</v>
      </c>
      <c r="B37" s="55">
        <f>'Master Data'!B38</f>
        <v>0</v>
      </c>
      <c r="C37" s="50">
        <f>'Master Data'!C38*12</f>
        <v>0</v>
      </c>
      <c r="D37" s="50"/>
      <c r="E37" s="50">
        <f t="shared" si="0"/>
        <v>0</v>
      </c>
      <c r="F37" s="50">
        <f t="shared" si="1"/>
        <v>0</v>
      </c>
      <c r="G37" s="50">
        <f t="shared" si="2"/>
        <v>0</v>
      </c>
      <c r="H37" s="50">
        <f t="shared" si="3"/>
        <v>0</v>
      </c>
      <c r="I37" s="50">
        <f t="shared" si="4"/>
        <v>0</v>
      </c>
      <c r="J37" s="47"/>
      <c r="K37" s="59"/>
      <c r="L37" s="60"/>
      <c r="M37" s="59"/>
      <c r="O37" s="54">
        <f>SUMIFS(Table1[CGST],Table1[Name of lease holder],Abstract!B37)</f>
        <v>0</v>
      </c>
    </row>
    <row r="38" spans="1:15" s="54" customFormat="1" ht="35.1" customHeight="1" x14ac:dyDescent="0.25">
      <c r="A38" s="47">
        <v>34</v>
      </c>
      <c r="B38" s="55">
        <f>'Master Data'!B39</f>
        <v>0</v>
      </c>
      <c r="C38" s="50">
        <f>'Master Data'!C39*12</f>
        <v>0</v>
      </c>
      <c r="D38" s="50"/>
      <c r="E38" s="50">
        <f t="shared" si="0"/>
        <v>0</v>
      </c>
      <c r="F38" s="50">
        <f t="shared" si="1"/>
        <v>0</v>
      </c>
      <c r="G38" s="50">
        <f t="shared" si="2"/>
        <v>0</v>
      </c>
      <c r="H38" s="50">
        <f t="shared" si="3"/>
        <v>0</v>
      </c>
      <c r="I38" s="50">
        <f t="shared" si="4"/>
        <v>0</v>
      </c>
      <c r="J38" s="47"/>
      <c r="K38" s="59"/>
      <c r="L38" s="60"/>
      <c r="M38" s="59"/>
      <c r="O38" s="54">
        <f>SUMIFS(Table1[CGST],Table1[Name of lease holder],Abstract!B38)</f>
        <v>0</v>
      </c>
    </row>
    <row r="39" spans="1:15" s="54" customFormat="1" ht="35.1" customHeight="1" x14ac:dyDescent="0.25">
      <c r="A39" s="47">
        <v>35</v>
      </c>
      <c r="B39" s="55">
        <f>'Master Data'!B40</f>
        <v>0</v>
      </c>
      <c r="C39" s="50">
        <f>'Master Data'!C40*12</f>
        <v>0</v>
      </c>
      <c r="D39" s="50"/>
      <c r="E39" s="50">
        <f t="shared" si="0"/>
        <v>0</v>
      </c>
      <c r="F39" s="50">
        <f t="shared" si="1"/>
        <v>0</v>
      </c>
      <c r="G39" s="50">
        <f t="shared" si="2"/>
        <v>0</v>
      </c>
      <c r="H39" s="50">
        <f t="shared" si="3"/>
        <v>0</v>
      </c>
      <c r="I39" s="50">
        <f t="shared" si="4"/>
        <v>0</v>
      </c>
      <c r="J39" s="47"/>
      <c r="K39" s="59"/>
      <c r="L39" s="60"/>
      <c r="M39" s="59"/>
      <c r="O39" s="54">
        <f>SUMIFS(Table1[CGST],Table1[Name of lease holder],Abstract!B39)</f>
        <v>0</v>
      </c>
    </row>
    <row r="40" spans="1:15" s="54" customFormat="1" ht="35.1" customHeight="1" x14ac:dyDescent="0.25">
      <c r="A40" s="47">
        <v>36</v>
      </c>
      <c r="B40" s="55">
        <f>'Master Data'!B41</f>
        <v>0</v>
      </c>
      <c r="C40" s="50">
        <f>'Master Data'!C41*12</f>
        <v>0</v>
      </c>
      <c r="D40" s="50"/>
      <c r="E40" s="50">
        <f t="shared" si="0"/>
        <v>0</v>
      </c>
      <c r="F40" s="50">
        <f t="shared" si="1"/>
        <v>0</v>
      </c>
      <c r="G40" s="50">
        <f t="shared" si="2"/>
        <v>0</v>
      </c>
      <c r="H40" s="50">
        <f t="shared" si="3"/>
        <v>0</v>
      </c>
      <c r="I40" s="50">
        <f t="shared" si="4"/>
        <v>0</v>
      </c>
      <c r="J40" s="47"/>
      <c r="K40" s="59"/>
      <c r="L40" s="60"/>
      <c r="M40" s="59"/>
      <c r="O40" s="54">
        <f>SUMIFS(Table1[CGST],Table1[Name of lease holder],Abstract!B40)</f>
        <v>0</v>
      </c>
    </row>
    <row r="41" spans="1:15" s="54" customFormat="1" ht="35.1" customHeight="1" x14ac:dyDescent="0.25">
      <c r="A41" s="47">
        <v>37</v>
      </c>
      <c r="B41" s="55">
        <f>'Master Data'!B42</f>
        <v>0</v>
      </c>
      <c r="C41" s="50">
        <f>'Master Data'!C42*12</f>
        <v>0</v>
      </c>
      <c r="D41" s="50"/>
      <c r="E41" s="50">
        <f t="shared" si="0"/>
        <v>0</v>
      </c>
      <c r="F41" s="50">
        <f t="shared" si="1"/>
        <v>0</v>
      </c>
      <c r="G41" s="50">
        <f t="shared" si="2"/>
        <v>0</v>
      </c>
      <c r="H41" s="50">
        <f t="shared" si="3"/>
        <v>0</v>
      </c>
      <c r="I41" s="50">
        <f t="shared" si="4"/>
        <v>0</v>
      </c>
      <c r="J41" s="47"/>
      <c r="K41" s="59"/>
      <c r="L41" s="60"/>
      <c r="M41" s="59"/>
      <c r="O41" s="54">
        <f>SUMIFS(Table1[CGST],Table1[Name of lease holder],Abstract!B41)</f>
        <v>0</v>
      </c>
    </row>
    <row r="42" spans="1:15" s="54" customFormat="1" ht="35.1" customHeight="1" x14ac:dyDescent="0.25">
      <c r="A42" s="47">
        <v>38</v>
      </c>
      <c r="B42" s="55">
        <f>'Master Data'!B43</f>
        <v>0</v>
      </c>
      <c r="C42" s="50">
        <f>'Master Data'!C43*12</f>
        <v>0</v>
      </c>
      <c r="D42" s="50"/>
      <c r="E42" s="50">
        <f t="shared" si="0"/>
        <v>0</v>
      </c>
      <c r="F42" s="50">
        <f t="shared" si="1"/>
        <v>0</v>
      </c>
      <c r="G42" s="50">
        <f t="shared" si="2"/>
        <v>0</v>
      </c>
      <c r="H42" s="50">
        <f t="shared" si="3"/>
        <v>0</v>
      </c>
      <c r="I42" s="50">
        <f t="shared" si="4"/>
        <v>0</v>
      </c>
      <c r="J42" s="47"/>
      <c r="K42" s="59"/>
      <c r="L42" s="60"/>
      <c r="M42" s="59"/>
      <c r="O42" s="54">
        <f>SUMIFS(Table1[CGST],Table1[Name of lease holder],Abstract!B42)</f>
        <v>0</v>
      </c>
    </row>
    <row r="43" spans="1:15" s="54" customFormat="1" ht="35.1" customHeight="1" x14ac:dyDescent="0.25">
      <c r="A43" s="47">
        <v>39</v>
      </c>
      <c r="B43" s="55">
        <f>'Master Data'!B44</f>
        <v>0</v>
      </c>
      <c r="C43" s="50">
        <f>'Master Data'!C44*12</f>
        <v>0</v>
      </c>
      <c r="D43" s="50"/>
      <c r="E43" s="50">
        <f t="shared" si="0"/>
        <v>0</v>
      </c>
      <c r="F43" s="50">
        <f t="shared" si="1"/>
        <v>0</v>
      </c>
      <c r="G43" s="50">
        <f t="shared" si="2"/>
        <v>0</v>
      </c>
      <c r="H43" s="50">
        <f t="shared" si="3"/>
        <v>0</v>
      </c>
      <c r="I43" s="50">
        <f t="shared" si="4"/>
        <v>0</v>
      </c>
      <c r="J43" s="47"/>
      <c r="K43" s="59"/>
      <c r="L43" s="60"/>
      <c r="M43" s="59"/>
      <c r="O43" s="54">
        <f>SUMIFS(Table1[CGST],Table1[Name of lease holder],Abstract!B43)</f>
        <v>0</v>
      </c>
    </row>
    <row r="44" spans="1:15" s="54" customFormat="1" ht="35.1" customHeight="1" x14ac:dyDescent="0.25">
      <c r="A44" s="47">
        <v>40</v>
      </c>
      <c r="B44" s="55">
        <f>'Master Data'!B45</f>
        <v>0</v>
      </c>
      <c r="C44" s="50">
        <f>'Master Data'!C45*12</f>
        <v>0</v>
      </c>
      <c r="D44" s="50"/>
      <c r="E44" s="50">
        <f t="shared" si="0"/>
        <v>0</v>
      </c>
      <c r="F44" s="50">
        <f t="shared" si="1"/>
        <v>0</v>
      </c>
      <c r="G44" s="50">
        <f t="shared" si="2"/>
        <v>0</v>
      </c>
      <c r="H44" s="50">
        <f t="shared" si="3"/>
        <v>0</v>
      </c>
      <c r="I44" s="50">
        <f t="shared" si="4"/>
        <v>0</v>
      </c>
      <c r="J44" s="47"/>
      <c r="K44" s="59"/>
      <c r="L44" s="60"/>
      <c r="M44" s="59"/>
      <c r="O44" s="54">
        <f>SUMIFS(Table1[CGST],Table1[Name of lease holder],Abstract!B44)</f>
        <v>0</v>
      </c>
    </row>
    <row r="45" spans="1:15" s="54" customFormat="1" ht="35.1" customHeight="1" x14ac:dyDescent="0.25">
      <c r="A45" s="47">
        <v>41</v>
      </c>
      <c r="B45" s="55">
        <f>'Master Data'!B46</f>
        <v>0</v>
      </c>
      <c r="C45" s="50">
        <f>'Master Data'!C46*12</f>
        <v>0</v>
      </c>
      <c r="D45" s="50"/>
      <c r="E45" s="50">
        <f t="shared" si="0"/>
        <v>0</v>
      </c>
      <c r="F45" s="50">
        <f t="shared" si="1"/>
        <v>0</v>
      </c>
      <c r="G45" s="50">
        <f t="shared" si="2"/>
        <v>0</v>
      </c>
      <c r="H45" s="50">
        <f t="shared" si="3"/>
        <v>0</v>
      </c>
      <c r="I45" s="50">
        <f t="shared" si="4"/>
        <v>0</v>
      </c>
      <c r="J45" s="47"/>
      <c r="K45" s="59"/>
      <c r="L45" s="60"/>
      <c r="M45" s="59"/>
      <c r="O45" s="54">
        <f>SUMIFS(Table1[CGST],Table1[Name of lease holder],Abstract!B45)</f>
        <v>0</v>
      </c>
    </row>
    <row r="46" spans="1:15" s="54" customFormat="1" ht="35.1" customHeight="1" x14ac:dyDescent="0.25">
      <c r="A46" s="47">
        <v>42</v>
      </c>
      <c r="B46" s="55">
        <f>'Master Data'!B47</f>
        <v>0</v>
      </c>
      <c r="C46" s="50">
        <f>'Master Data'!C47*12</f>
        <v>0</v>
      </c>
      <c r="D46" s="50"/>
      <c r="E46" s="50">
        <f t="shared" si="0"/>
        <v>0</v>
      </c>
      <c r="F46" s="50">
        <f t="shared" si="1"/>
        <v>0</v>
      </c>
      <c r="G46" s="50">
        <f t="shared" si="2"/>
        <v>0</v>
      </c>
      <c r="H46" s="50">
        <f t="shared" si="3"/>
        <v>0</v>
      </c>
      <c r="I46" s="50">
        <f t="shared" si="4"/>
        <v>0</v>
      </c>
      <c r="J46" s="47"/>
      <c r="K46" s="59"/>
      <c r="L46" s="60"/>
      <c r="M46" s="59"/>
      <c r="O46" s="54">
        <f>SUMIFS(Table1[CGST],Table1[Name of lease holder],Abstract!B46)</f>
        <v>0</v>
      </c>
    </row>
    <row r="47" spans="1:15" s="54" customFormat="1" ht="35.1" customHeight="1" x14ac:dyDescent="0.25">
      <c r="A47" s="47">
        <v>43</v>
      </c>
      <c r="B47" s="55">
        <f>'Master Data'!B48</f>
        <v>0</v>
      </c>
      <c r="C47" s="50">
        <f>'Master Data'!C48*12</f>
        <v>0</v>
      </c>
      <c r="D47" s="50"/>
      <c r="E47" s="50">
        <f t="shared" si="0"/>
        <v>0</v>
      </c>
      <c r="F47" s="50">
        <f t="shared" si="1"/>
        <v>0</v>
      </c>
      <c r="G47" s="50">
        <f t="shared" si="2"/>
        <v>0</v>
      </c>
      <c r="H47" s="50">
        <f t="shared" si="3"/>
        <v>0</v>
      </c>
      <c r="I47" s="50">
        <f t="shared" si="4"/>
        <v>0</v>
      </c>
      <c r="J47" s="47"/>
      <c r="K47" s="59"/>
      <c r="L47" s="60"/>
      <c r="M47" s="59"/>
      <c r="O47" s="54">
        <f>SUMIFS(Table1[CGST],Table1[Name of lease holder],Abstract!B47)</f>
        <v>0</v>
      </c>
    </row>
    <row r="48" spans="1:15" s="54" customFormat="1" ht="35.1" customHeight="1" x14ac:dyDescent="0.25">
      <c r="A48" s="47">
        <v>44</v>
      </c>
      <c r="B48" s="55">
        <f>'Master Data'!B49</f>
        <v>0</v>
      </c>
      <c r="C48" s="50">
        <f>'Master Data'!C49*12</f>
        <v>0</v>
      </c>
      <c r="D48" s="50"/>
      <c r="E48" s="50">
        <f t="shared" si="0"/>
        <v>0</v>
      </c>
      <c r="F48" s="50">
        <f t="shared" si="1"/>
        <v>0</v>
      </c>
      <c r="G48" s="50">
        <f t="shared" si="2"/>
        <v>0</v>
      </c>
      <c r="H48" s="50">
        <f t="shared" si="3"/>
        <v>0</v>
      </c>
      <c r="I48" s="50">
        <f t="shared" si="4"/>
        <v>0</v>
      </c>
      <c r="J48" s="47"/>
      <c r="K48" s="59"/>
      <c r="L48" s="60"/>
      <c r="M48" s="59"/>
      <c r="O48" s="54">
        <f>SUMIFS(Table1[CGST],Table1[Name of lease holder],Abstract!B48)</f>
        <v>0</v>
      </c>
    </row>
    <row r="49" spans="1:15" s="54" customFormat="1" ht="35.1" customHeight="1" x14ac:dyDescent="0.25">
      <c r="A49" s="47">
        <v>45</v>
      </c>
      <c r="B49" s="55">
        <f>'Master Data'!B50</f>
        <v>0</v>
      </c>
      <c r="C49" s="50">
        <f>'Master Data'!C50*12</f>
        <v>0</v>
      </c>
      <c r="D49" s="50"/>
      <c r="E49" s="50">
        <f t="shared" si="0"/>
        <v>0</v>
      </c>
      <c r="F49" s="50">
        <f t="shared" si="1"/>
        <v>0</v>
      </c>
      <c r="G49" s="50">
        <f t="shared" si="2"/>
        <v>0</v>
      </c>
      <c r="H49" s="50">
        <f t="shared" si="3"/>
        <v>0</v>
      </c>
      <c r="I49" s="50">
        <f t="shared" si="4"/>
        <v>0</v>
      </c>
      <c r="J49" s="47"/>
      <c r="K49" s="59"/>
      <c r="L49" s="60"/>
      <c r="M49" s="59"/>
      <c r="O49" s="54">
        <f>SUMIFS(Table1[CGST],Table1[Name of lease holder],Abstract!B49)</f>
        <v>0</v>
      </c>
    </row>
    <row r="50" spans="1:15" s="54" customFormat="1" ht="35.1" customHeight="1" x14ac:dyDescent="0.25">
      <c r="A50" s="47">
        <v>46</v>
      </c>
      <c r="B50" s="55">
        <f>'Master Data'!B51</f>
        <v>0</v>
      </c>
      <c r="C50" s="50">
        <f>'Master Data'!C51*12</f>
        <v>0</v>
      </c>
      <c r="D50" s="50"/>
      <c r="E50" s="50">
        <f t="shared" si="0"/>
        <v>0</v>
      </c>
      <c r="F50" s="50">
        <f t="shared" si="1"/>
        <v>0</v>
      </c>
      <c r="G50" s="50">
        <f t="shared" si="2"/>
        <v>0</v>
      </c>
      <c r="H50" s="50">
        <f t="shared" si="3"/>
        <v>0</v>
      </c>
      <c r="I50" s="50">
        <f t="shared" si="4"/>
        <v>0</v>
      </c>
      <c r="J50" s="47"/>
      <c r="K50" s="59"/>
      <c r="L50" s="60"/>
      <c r="M50" s="59"/>
      <c r="O50" s="54">
        <f>SUMIFS(Table1[CGST],Table1[Name of lease holder],Abstract!B50)</f>
        <v>0</v>
      </c>
    </row>
    <row r="51" spans="1:15" s="54" customFormat="1" ht="35.1" customHeight="1" x14ac:dyDescent="0.25">
      <c r="A51" s="47">
        <v>47</v>
      </c>
      <c r="B51" s="55">
        <f>'Master Data'!B52</f>
        <v>0</v>
      </c>
      <c r="C51" s="50">
        <f>'Master Data'!C52*12</f>
        <v>0</v>
      </c>
      <c r="D51" s="50"/>
      <c r="E51" s="50">
        <f t="shared" si="0"/>
        <v>0</v>
      </c>
      <c r="F51" s="50">
        <f t="shared" si="1"/>
        <v>0</v>
      </c>
      <c r="G51" s="50">
        <f t="shared" si="2"/>
        <v>0</v>
      </c>
      <c r="H51" s="50">
        <f t="shared" si="3"/>
        <v>0</v>
      </c>
      <c r="I51" s="50">
        <f t="shared" si="4"/>
        <v>0</v>
      </c>
      <c r="J51" s="47"/>
      <c r="K51" s="59"/>
      <c r="L51" s="60"/>
      <c r="M51" s="59"/>
      <c r="O51" s="54">
        <f>SUMIFS(Table1[CGST],Table1[Name of lease holder],Abstract!B51)</f>
        <v>0</v>
      </c>
    </row>
    <row r="52" spans="1:15" s="54" customFormat="1" ht="35.1" customHeight="1" x14ac:dyDescent="0.25">
      <c r="A52" s="47">
        <v>48</v>
      </c>
      <c r="B52" s="55">
        <f>'Master Data'!B53</f>
        <v>0</v>
      </c>
      <c r="C52" s="50">
        <f>'Master Data'!C53*12</f>
        <v>0</v>
      </c>
      <c r="D52" s="50"/>
      <c r="E52" s="50">
        <f t="shared" si="0"/>
        <v>0</v>
      </c>
      <c r="F52" s="50">
        <f t="shared" si="1"/>
        <v>0</v>
      </c>
      <c r="G52" s="50">
        <f t="shared" si="2"/>
        <v>0</v>
      </c>
      <c r="H52" s="50">
        <f t="shared" si="3"/>
        <v>0</v>
      </c>
      <c r="I52" s="50">
        <f t="shared" si="4"/>
        <v>0</v>
      </c>
      <c r="J52" s="47"/>
      <c r="K52" s="59"/>
      <c r="L52" s="60"/>
      <c r="M52" s="59"/>
      <c r="O52" s="54">
        <f>SUMIFS(Table1[CGST],Table1[Name of lease holder],Abstract!B52)</f>
        <v>0</v>
      </c>
    </row>
    <row r="53" spans="1:15" s="54" customFormat="1" ht="35.1" customHeight="1" x14ac:dyDescent="0.25">
      <c r="A53" s="47">
        <v>49</v>
      </c>
      <c r="B53" s="55">
        <f>'Master Data'!B54</f>
        <v>0</v>
      </c>
      <c r="C53" s="50">
        <f>'Master Data'!C54*12</f>
        <v>0</v>
      </c>
      <c r="D53" s="50"/>
      <c r="E53" s="50">
        <f t="shared" si="0"/>
        <v>0</v>
      </c>
      <c r="F53" s="50">
        <f t="shared" si="1"/>
        <v>0</v>
      </c>
      <c r="G53" s="50">
        <f t="shared" si="2"/>
        <v>0</v>
      </c>
      <c r="H53" s="50">
        <f t="shared" si="3"/>
        <v>0</v>
      </c>
      <c r="I53" s="50">
        <f t="shared" si="4"/>
        <v>0</v>
      </c>
      <c r="J53" s="47"/>
      <c r="K53" s="59"/>
      <c r="L53" s="60"/>
      <c r="M53" s="59"/>
      <c r="O53" s="54">
        <f>SUMIFS(Table1[CGST],Table1[Name of lease holder],Abstract!B53)</f>
        <v>0</v>
      </c>
    </row>
    <row r="54" spans="1:15" s="54" customFormat="1" ht="35.1" customHeight="1" x14ac:dyDescent="0.25">
      <c r="A54" s="47">
        <v>50</v>
      </c>
      <c r="B54" s="55">
        <f>'Master Data'!B55</f>
        <v>0</v>
      </c>
      <c r="C54" s="50">
        <f>'Master Data'!C55*12</f>
        <v>0</v>
      </c>
      <c r="D54" s="50"/>
      <c r="E54" s="50">
        <f t="shared" si="0"/>
        <v>0</v>
      </c>
      <c r="F54" s="50">
        <f t="shared" si="1"/>
        <v>0</v>
      </c>
      <c r="G54" s="50">
        <f t="shared" si="2"/>
        <v>0</v>
      </c>
      <c r="H54" s="50">
        <f t="shared" si="3"/>
        <v>0</v>
      </c>
      <c r="I54" s="50">
        <f t="shared" si="4"/>
        <v>0</v>
      </c>
      <c r="J54" s="47"/>
      <c r="K54" s="59"/>
      <c r="L54" s="60"/>
      <c r="M54" s="59"/>
      <c r="O54" s="54">
        <f>SUMIFS(Table1[CGST],Table1[Name of lease holder],Abstract!B54)</f>
        <v>0</v>
      </c>
    </row>
    <row r="55" spans="1:15" s="54" customFormat="1" ht="35.1" customHeight="1" x14ac:dyDescent="0.25">
      <c r="A55" s="47">
        <v>51</v>
      </c>
      <c r="B55" s="55">
        <f>'Master Data'!B56</f>
        <v>0</v>
      </c>
      <c r="C55" s="50">
        <f>'Master Data'!C56*12</f>
        <v>0</v>
      </c>
      <c r="D55" s="50"/>
      <c r="E55" s="50">
        <f t="shared" si="0"/>
        <v>0</v>
      </c>
      <c r="F55" s="50">
        <f t="shared" si="1"/>
        <v>0</v>
      </c>
      <c r="G55" s="50">
        <f t="shared" si="2"/>
        <v>0</v>
      </c>
      <c r="H55" s="50">
        <f t="shared" si="3"/>
        <v>0</v>
      </c>
      <c r="I55" s="50">
        <f t="shared" si="4"/>
        <v>0</v>
      </c>
      <c r="J55" s="47"/>
      <c r="K55" s="59"/>
      <c r="L55" s="60"/>
      <c r="M55" s="59"/>
      <c r="O55" s="54">
        <f>SUMIFS(Table1[CGST],Table1[Name of lease holder],Abstract!B55)</f>
        <v>0</v>
      </c>
    </row>
    <row r="56" spans="1:15" s="54" customFormat="1" ht="35.1" customHeight="1" x14ac:dyDescent="0.25">
      <c r="A56" s="47">
        <v>52</v>
      </c>
      <c r="B56" s="55">
        <f>'Master Data'!B57</f>
        <v>0</v>
      </c>
      <c r="C56" s="50">
        <f>'Master Data'!C57*12</f>
        <v>0</v>
      </c>
      <c r="D56" s="50"/>
      <c r="E56" s="50">
        <f t="shared" si="0"/>
        <v>0</v>
      </c>
      <c r="F56" s="50">
        <f t="shared" si="1"/>
        <v>0</v>
      </c>
      <c r="G56" s="50">
        <f t="shared" si="2"/>
        <v>0</v>
      </c>
      <c r="H56" s="50">
        <f t="shared" si="3"/>
        <v>0</v>
      </c>
      <c r="I56" s="50">
        <f t="shared" si="4"/>
        <v>0</v>
      </c>
      <c r="J56" s="47"/>
      <c r="K56" s="59"/>
      <c r="L56" s="60"/>
      <c r="M56" s="59"/>
      <c r="O56" s="54">
        <f>SUMIFS(Table1[CGST],Table1[Name of lease holder],Abstract!B56)</f>
        <v>0</v>
      </c>
    </row>
    <row r="57" spans="1:15" s="54" customFormat="1" ht="35.1" customHeight="1" x14ac:dyDescent="0.25">
      <c r="A57" s="47">
        <v>53</v>
      </c>
      <c r="B57" s="55">
        <f>'Master Data'!B58</f>
        <v>0</v>
      </c>
      <c r="C57" s="50">
        <f>'Master Data'!C58*12</f>
        <v>0</v>
      </c>
      <c r="D57" s="50"/>
      <c r="E57" s="50">
        <f t="shared" si="0"/>
        <v>0</v>
      </c>
      <c r="F57" s="50">
        <f t="shared" si="1"/>
        <v>0</v>
      </c>
      <c r="G57" s="50">
        <f t="shared" si="2"/>
        <v>0</v>
      </c>
      <c r="H57" s="50">
        <f t="shared" si="3"/>
        <v>0</v>
      </c>
      <c r="I57" s="50">
        <f t="shared" si="4"/>
        <v>0</v>
      </c>
      <c r="J57" s="47"/>
      <c r="K57" s="59"/>
      <c r="L57" s="60"/>
      <c r="M57" s="59"/>
      <c r="O57" s="54">
        <f>SUMIFS(Table1[CGST],Table1[Name of lease holder],Abstract!B57)</f>
        <v>0</v>
      </c>
    </row>
    <row r="58" spans="1:15" s="54" customFormat="1" ht="35.1" customHeight="1" x14ac:dyDescent="0.25">
      <c r="A58" s="47">
        <v>54</v>
      </c>
      <c r="B58" s="55">
        <f>'Master Data'!B59</f>
        <v>0</v>
      </c>
      <c r="C58" s="50">
        <f>'Master Data'!C59*12</f>
        <v>0</v>
      </c>
      <c r="D58" s="50"/>
      <c r="E58" s="50">
        <f t="shared" si="0"/>
        <v>0</v>
      </c>
      <c r="F58" s="50">
        <f t="shared" si="1"/>
        <v>0</v>
      </c>
      <c r="G58" s="50">
        <f t="shared" si="2"/>
        <v>0</v>
      </c>
      <c r="H58" s="50">
        <f t="shared" si="3"/>
        <v>0</v>
      </c>
      <c r="I58" s="50">
        <f t="shared" si="4"/>
        <v>0</v>
      </c>
      <c r="J58" s="47"/>
      <c r="K58" s="59"/>
      <c r="L58" s="60"/>
      <c r="M58" s="59"/>
      <c r="O58" s="54">
        <f>SUMIFS(Table1[CGST],Table1[Name of lease holder],Abstract!B58)</f>
        <v>0</v>
      </c>
    </row>
    <row r="59" spans="1:15" s="54" customFormat="1" ht="35.1" customHeight="1" x14ac:dyDescent="0.25">
      <c r="A59" s="47">
        <v>55</v>
      </c>
      <c r="B59" s="55">
        <f>'Master Data'!B60</f>
        <v>0</v>
      </c>
      <c r="C59" s="50">
        <f>'Master Data'!C60*12</f>
        <v>0</v>
      </c>
      <c r="D59" s="50"/>
      <c r="E59" s="50">
        <f t="shared" si="0"/>
        <v>0</v>
      </c>
      <c r="F59" s="50">
        <f t="shared" si="1"/>
        <v>0</v>
      </c>
      <c r="G59" s="50">
        <f t="shared" si="2"/>
        <v>0</v>
      </c>
      <c r="H59" s="50">
        <f t="shared" si="3"/>
        <v>0</v>
      </c>
      <c r="I59" s="50">
        <f t="shared" si="4"/>
        <v>0</v>
      </c>
      <c r="J59" s="47"/>
      <c r="K59" s="59"/>
      <c r="L59" s="60"/>
      <c r="M59" s="59"/>
      <c r="O59" s="54">
        <f>SUMIFS(Table1[CGST],Table1[Name of lease holder],Abstract!B59)</f>
        <v>0</v>
      </c>
    </row>
    <row r="60" spans="1:15" s="54" customFormat="1" ht="35.1" customHeight="1" x14ac:dyDescent="0.25">
      <c r="A60" s="47">
        <v>56</v>
      </c>
      <c r="B60" s="55">
        <f>'Master Data'!B61</f>
        <v>0</v>
      </c>
      <c r="C60" s="50">
        <f>'Master Data'!C61*12</f>
        <v>0</v>
      </c>
      <c r="D60" s="50"/>
      <c r="E60" s="50">
        <f t="shared" si="0"/>
        <v>0</v>
      </c>
      <c r="F60" s="50">
        <f t="shared" si="1"/>
        <v>0</v>
      </c>
      <c r="G60" s="50">
        <f t="shared" si="2"/>
        <v>0</v>
      </c>
      <c r="H60" s="50">
        <f t="shared" si="3"/>
        <v>0</v>
      </c>
      <c r="I60" s="50">
        <f t="shared" si="4"/>
        <v>0</v>
      </c>
      <c r="J60" s="47"/>
      <c r="K60" s="59"/>
      <c r="L60" s="60"/>
      <c r="M60" s="59"/>
      <c r="O60" s="54">
        <f>SUMIFS(Table1[CGST],Table1[Name of lease holder],Abstract!B60)</f>
        <v>0</v>
      </c>
    </row>
    <row r="61" spans="1:15" s="54" customFormat="1" ht="35.1" customHeight="1" x14ac:dyDescent="0.25">
      <c r="A61" s="47">
        <v>57</v>
      </c>
      <c r="B61" s="55">
        <f>'Master Data'!B62</f>
        <v>0</v>
      </c>
      <c r="C61" s="50">
        <f>'Master Data'!C62*12</f>
        <v>0</v>
      </c>
      <c r="D61" s="50"/>
      <c r="E61" s="50">
        <f t="shared" si="0"/>
        <v>0</v>
      </c>
      <c r="F61" s="50">
        <f t="shared" si="1"/>
        <v>0</v>
      </c>
      <c r="G61" s="50">
        <f t="shared" si="2"/>
        <v>0</v>
      </c>
      <c r="H61" s="50">
        <f t="shared" si="3"/>
        <v>0</v>
      </c>
      <c r="I61" s="50">
        <f t="shared" si="4"/>
        <v>0</v>
      </c>
      <c r="J61" s="47"/>
      <c r="K61" s="59"/>
      <c r="L61" s="60"/>
      <c r="M61" s="59"/>
      <c r="O61" s="54">
        <f>SUMIFS(Table1[CGST],Table1[Name of lease holder],Abstract!B61)</f>
        <v>0</v>
      </c>
    </row>
    <row r="62" spans="1:15" s="54" customFormat="1" ht="35.1" customHeight="1" x14ac:dyDescent="0.25">
      <c r="A62" s="47">
        <v>58</v>
      </c>
      <c r="B62" s="55">
        <f>'Master Data'!B63</f>
        <v>0</v>
      </c>
      <c r="C62" s="50">
        <f>'Master Data'!C63*12</f>
        <v>0</v>
      </c>
      <c r="D62" s="50"/>
      <c r="E62" s="50">
        <f t="shared" si="0"/>
        <v>0</v>
      </c>
      <c r="F62" s="50">
        <f t="shared" si="1"/>
        <v>0</v>
      </c>
      <c r="G62" s="50">
        <f t="shared" si="2"/>
        <v>0</v>
      </c>
      <c r="H62" s="50">
        <f t="shared" si="3"/>
        <v>0</v>
      </c>
      <c r="I62" s="50">
        <f t="shared" si="4"/>
        <v>0</v>
      </c>
      <c r="J62" s="47"/>
      <c r="K62" s="59"/>
      <c r="L62" s="60"/>
      <c r="M62" s="59"/>
      <c r="O62" s="54">
        <f>SUMIFS(Table1[CGST],Table1[Name of lease holder],Abstract!B62)</f>
        <v>0</v>
      </c>
    </row>
    <row r="63" spans="1:15" s="54" customFormat="1" ht="35.1" customHeight="1" x14ac:dyDescent="0.25">
      <c r="A63" s="47">
        <v>59</v>
      </c>
      <c r="B63" s="55">
        <f>'Master Data'!B64</f>
        <v>0</v>
      </c>
      <c r="C63" s="50">
        <f>'Master Data'!C64*12</f>
        <v>0</v>
      </c>
      <c r="D63" s="50"/>
      <c r="E63" s="50">
        <f t="shared" si="0"/>
        <v>0</v>
      </c>
      <c r="F63" s="50">
        <f t="shared" si="1"/>
        <v>0</v>
      </c>
      <c r="G63" s="50">
        <f t="shared" si="2"/>
        <v>0</v>
      </c>
      <c r="H63" s="50">
        <f t="shared" si="3"/>
        <v>0</v>
      </c>
      <c r="I63" s="50">
        <f t="shared" si="4"/>
        <v>0</v>
      </c>
      <c r="J63" s="47"/>
      <c r="K63" s="59"/>
      <c r="L63" s="60"/>
      <c r="M63" s="59"/>
      <c r="O63" s="54">
        <f>SUMIFS(Table1[CGST],Table1[Name of lease holder],Abstract!B63)</f>
        <v>0</v>
      </c>
    </row>
    <row r="64" spans="1:15" s="54" customFormat="1" ht="35.1" customHeight="1" x14ac:dyDescent="0.25">
      <c r="A64" s="47">
        <v>60</v>
      </c>
      <c r="B64" s="55">
        <f>'Master Data'!B65</f>
        <v>0</v>
      </c>
      <c r="C64" s="50">
        <f>'Master Data'!C65*12</f>
        <v>0</v>
      </c>
      <c r="D64" s="50"/>
      <c r="E64" s="50">
        <f t="shared" si="0"/>
        <v>0</v>
      </c>
      <c r="F64" s="50">
        <f t="shared" si="1"/>
        <v>0</v>
      </c>
      <c r="G64" s="50">
        <f t="shared" si="2"/>
        <v>0</v>
      </c>
      <c r="H64" s="50">
        <f t="shared" si="3"/>
        <v>0</v>
      </c>
      <c r="I64" s="50">
        <f t="shared" si="4"/>
        <v>0</v>
      </c>
      <c r="J64" s="47"/>
      <c r="K64" s="59"/>
      <c r="L64" s="60"/>
      <c r="M64" s="59"/>
      <c r="O64" s="54">
        <f>SUMIFS(Table1[CGST],Table1[Name of lease holder],Abstract!B64)</f>
        <v>0</v>
      </c>
    </row>
    <row r="65" spans="1:15" s="54" customFormat="1" ht="35.1" customHeight="1" x14ac:dyDescent="0.25">
      <c r="A65" s="47">
        <v>61</v>
      </c>
      <c r="B65" s="55">
        <f>'Master Data'!B66</f>
        <v>0</v>
      </c>
      <c r="C65" s="50">
        <f>'Master Data'!C66*12</f>
        <v>0</v>
      </c>
      <c r="D65" s="50"/>
      <c r="E65" s="50">
        <f t="shared" si="0"/>
        <v>0</v>
      </c>
      <c r="F65" s="50">
        <f t="shared" si="1"/>
        <v>0</v>
      </c>
      <c r="G65" s="50">
        <f t="shared" si="2"/>
        <v>0</v>
      </c>
      <c r="H65" s="50">
        <f t="shared" si="3"/>
        <v>0</v>
      </c>
      <c r="I65" s="50">
        <f t="shared" si="4"/>
        <v>0</v>
      </c>
      <c r="J65" s="47"/>
      <c r="K65" s="59"/>
      <c r="L65" s="60"/>
      <c r="M65" s="59"/>
      <c r="O65" s="54">
        <f>SUMIFS(Table1[CGST],Table1[Name of lease holder],Abstract!B65)</f>
        <v>0</v>
      </c>
    </row>
    <row r="66" spans="1:15" s="54" customFormat="1" ht="35.1" customHeight="1" x14ac:dyDescent="0.25">
      <c r="A66" s="47">
        <v>62</v>
      </c>
      <c r="B66" s="55">
        <f>'Master Data'!B67</f>
        <v>0</v>
      </c>
      <c r="C66" s="50">
        <f>'Master Data'!C67*12</f>
        <v>0</v>
      </c>
      <c r="D66" s="50"/>
      <c r="E66" s="50">
        <f t="shared" si="0"/>
        <v>0</v>
      </c>
      <c r="F66" s="50">
        <f t="shared" si="1"/>
        <v>0</v>
      </c>
      <c r="G66" s="50">
        <f t="shared" si="2"/>
        <v>0</v>
      </c>
      <c r="H66" s="50">
        <f t="shared" si="3"/>
        <v>0</v>
      </c>
      <c r="I66" s="50">
        <f t="shared" si="4"/>
        <v>0</v>
      </c>
      <c r="J66" s="47"/>
      <c r="K66" s="59"/>
      <c r="L66" s="60"/>
      <c r="M66" s="59"/>
      <c r="O66" s="54">
        <f>SUMIFS(Table1[CGST],Table1[Name of lease holder],Abstract!B66)</f>
        <v>0</v>
      </c>
    </row>
    <row r="67" spans="1:15" s="54" customFormat="1" ht="35.1" customHeight="1" x14ac:dyDescent="0.25">
      <c r="A67" s="47">
        <v>63</v>
      </c>
      <c r="B67" s="55">
        <f>'Master Data'!B68</f>
        <v>0</v>
      </c>
      <c r="C67" s="50">
        <f>'Master Data'!C68*12</f>
        <v>0</v>
      </c>
      <c r="D67" s="50"/>
      <c r="E67" s="50">
        <f t="shared" si="0"/>
        <v>0</v>
      </c>
      <c r="F67" s="50">
        <f t="shared" si="1"/>
        <v>0</v>
      </c>
      <c r="G67" s="50">
        <f t="shared" si="2"/>
        <v>0</v>
      </c>
      <c r="H67" s="50">
        <f t="shared" si="3"/>
        <v>0</v>
      </c>
      <c r="I67" s="50">
        <f t="shared" si="4"/>
        <v>0</v>
      </c>
      <c r="J67" s="47"/>
      <c r="K67" s="59"/>
      <c r="L67" s="60"/>
      <c r="M67" s="59"/>
      <c r="O67" s="54">
        <f>SUMIFS(Table1[CGST],Table1[Name of lease holder],Abstract!B67)</f>
        <v>0</v>
      </c>
    </row>
    <row r="68" spans="1:15" s="54" customFormat="1" ht="35.1" customHeight="1" x14ac:dyDescent="0.25">
      <c r="A68" s="47">
        <v>64</v>
      </c>
      <c r="B68" s="55">
        <f>'Master Data'!B69</f>
        <v>0</v>
      </c>
      <c r="C68" s="50">
        <f>'Master Data'!C69*12</f>
        <v>0</v>
      </c>
      <c r="D68" s="50"/>
      <c r="E68" s="50">
        <f t="shared" si="0"/>
        <v>0</v>
      </c>
      <c r="F68" s="50">
        <f t="shared" si="1"/>
        <v>0</v>
      </c>
      <c r="G68" s="50">
        <f t="shared" si="2"/>
        <v>0</v>
      </c>
      <c r="H68" s="50">
        <f t="shared" si="3"/>
        <v>0</v>
      </c>
      <c r="I68" s="50">
        <f t="shared" si="4"/>
        <v>0</v>
      </c>
      <c r="J68" s="47"/>
      <c r="K68" s="59"/>
      <c r="L68" s="60"/>
      <c r="M68" s="59"/>
      <c r="O68" s="54">
        <f>SUMIFS(Table1[CGST],Table1[Name of lease holder],Abstract!B68)</f>
        <v>0</v>
      </c>
    </row>
    <row r="69" spans="1:15" s="54" customFormat="1" ht="35.1" customHeight="1" x14ac:dyDescent="0.25">
      <c r="A69" s="47">
        <v>65</v>
      </c>
      <c r="B69" s="55">
        <f>'Master Data'!B70</f>
        <v>0</v>
      </c>
      <c r="C69" s="50">
        <f>'Master Data'!C70*12</f>
        <v>0</v>
      </c>
      <c r="D69" s="50"/>
      <c r="E69" s="50">
        <f t="shared" si="0"/>
        <v>0</v>
      </c>
      <c r="F69" s="50">
        <f t="shared" si="1"/>
        <v>0</v>
      </c>
      <c r="G69" s="50">
        <f t="shared" si="2"/>
        <v>0</v>
      </c>
      <c r="H69" s="50">
        <f t="shared" si="3"/>
        <v>0</v>
      </c>
      <c r="I69" s="50">
        <f t="shared" si="4"/>
        <v>0</v>
      </c>
      <c r="J69" s="47"/>
      <c r="K69" s="59"/>
      <c r="L69" s="60"/>
      <c r="M69" s="59"/>
      <c r="O69" s="54">
        <f>SUMIFS(Table1[CGST],Table1[Name of lease holder],Abstract!B69)</f>
        <v>0</v>
      </c>
    </row>
    <row r="70" spans="1:15" s="54" customFormat="1" ht="35.1" customHeight="1" x14ac:dyDescent="0.25">
      <c r="A70" s="47">
        <v>66</v>
      </c>
      <c r="B70" s="55">
        <f>'Master Data'!B71</f>
        <v>0</v>
      </c>
      <c r="C70" s="50">
        <f>'Master Data'!C71*12</f>
        <v>0</v>
      </c>
      <c r="D70" s="50"/>
      <c r="E70" s="50">
        <f t="shared" ref="E70:E133" si="5">C70*18%</f>
        <v>0</v>
      </c>
      <c r="F70" s="50">
        <f t="shared" ref="F70:F133" si="6">O70*2</f>
        <v>0</v>
      </c>
      <c r="G70" s="50">
        <f t="shared" ref="G70:G133" si="7">C70-D70</f>
        <v>0</v>
      </c>
      <c r="H70" s="50">
        <f t="shared" ref="H70:H133" si="8">E70-F70</f>
        <v>0</v>
      </c>
      <c r="I70" s="50">
        <f t="shared" ref="I70:I133" si="9">G70+H70</f>
        <v>0</v>
      </c>
      <c r="J70" s="47"/>
      <c r="K70" s="59"/>
      <c r="L70" s="60"/>
      <c r="M70" s="59"/>
      <c r="O70" s="54">
        <f>SUMIFS(Table1[CGST],Table1[Name of lease holder],Abstract!B70)</f>
        <v>0</v>
      </c>
    </row>
    <row r="71" spans="1:15" s="54" customFormat="1" ht="35.1" customHeight="1" x14ac:dyDescent="0.25">
      <c r="A71" s="47">
        <v>67</v>
      </c>
      <c r="B71" s="55">
        <f>'Master Data'!B72</f>
        <v>0</v>
      </c>
      <c r="C71" s="50">
        <f>'Master Data'!C72*12</f>
        <v>0</v>
      </c>
      <c r="D71" s="50"/>
      <c r="E71" s="50">
        <f t="shared" si="5"/>
        <v>0</v>
      </c>
      <c r="F71" s="50">
        <f t="shared" si="6"/>
        <v>0</v>
      </c>
      <c r="G71" s="50">
        <f t="shared" si="7"/>
        <v>0</v>
      </c>
      <c r="H71" s="50">
        <f t="shared" si="8"/>
        <v>0</v>
      </c>
      <c r="I71" s="50">
        <f t="shared" si="9"/>
        <v>0</v>
      </c>
      <c r="J71" s="47"/>
      <c r="K71" s="59"/>
      <c r="L71" s="60"/>
      <c r="M71" s="59"/>
      <c r="O71" s="54">
        <f>SUMIFS(Table1[CGST],Table1[Name of lease holder],Abstract!B71)</f>
        <v>0</v>
      </c>
    </row>
    <row r="72" spans="1:15" s="54" customFormat="1" ht="35.1" customHeight="1" x14ac:dyDescent="0.25">
      <c r="A72" s="47">
        <v>68</v>
      </c>
      <c r="B72" s="55">
        <f>'Master Data'!B73</f>
        <v>0</v>
      </c>
      <c r="C72" s="50">
        <f>'Master Data'!C73*12</f>
        <v>0</v>
      </c>
      <c r="D72" s="50"/>
      <c r="E72" s="50">
        <f t="shared" si="5"/>
        <v>0</v>
      </c>
      <c r="F72" s="50">
        <f t="shared" si="6"/>
        <v>0</v>
      </c>
      <c r="G72" s="50">
        <f t="shared" si="7"/>
        <v>0</v>
      </c>
      <c r="H72" s="50">
        <f t="shared" si="8"/>
        <v>0</v>
      </c>
      <c r="I72" s="50">
        <f t="shared" si="9"/>
        <v>0</v>
      </c>
      <c r="J72" s="47"/>
      <c r="K72" s="59"/>
      <c r="L72" s="60"/>
      <c r="M72" s="59"/>
      <c r="O72" s="54">
        <f>SUMIFS(Table1[CGST],Table1[Name of lease holder],Abstract!B72)</f>
        <v>0</v>
      </c>
    </row>
    <row r="73" spans="1:15" s="54" customFormat="1" ht="35.1" customHeight="1" x14ac:dyDescent="0.25">
      <c r="A73" s="47">
        <v>69</v>
      </c>
      <c r="B73" s="55">
        <f>'Master Data'!B74</f>
        <v>0</v>
      </c>
      <c r="C73" s="50">
        <f>'Master Data'!C74*12</f>
        <v>0</v>
      </c>
      <c r="D73" s="50"/>
      <c r="E73" s="50">
        <f t="shared" si="5"/>
        <v>0</v>
      </c>
      <c r="F73" s="50">
        <f t="shared" si="6"/>
        <v>0</v>
      </c>
      <c r="G73" s="50">
        <f t="shared" si="7"/>
        <v>0</v>
      </c>
      <c r="H73" s="50">
        <f t="shared" si="8"/>
        <v>0</v>
      </c>
      <c r="I73" s="50">
        <f t="shared" si="9"/>
        <v>0</v>
      </c>
      <c r="J73" s="47"/>
      <c r="K73" s="59"/>
      <c r="L73" s="60"/>
      <c r="M73" s="59"/>
      <c r="O73" s="54">
        <f>SUMIFS(Table1[CGST],Table1[Name of lease holder],Abstract!B73)</f>
        <v>0</v>
      </c>
    </row>
    <row r="74" spans="1:15" s="54" customFormat="1" ht="35.1" customHeight="1" x14ac:dyDescent="0.25">
      <c r="A74" s="47">
        <v>70</v>
      </c>
      <c r="B74" s="55">
        <f>'Master Data'!B75</f>
        <v>0</v>
      </c>
      <c r="C74" s="50">
        <f>'Master Data'!C75*12</f>
        <v>0</v>
      </c>
      <c r="D74" s="50"/>
      <c r="E74" s="50">
        <f t="shared" si="5"/>
        <v>0</v>
      </c>
      <c r="F74" s="50">
        <f t="shared" si="6"/>
        <v>0</v>
      </c>
      <c r="G74" s="50">
        <f t="shared" si="7"/>
        <v>0</v>
      </c>
      <c r="H74" s="50">
        <f t="shared" si="8"/>
        <v>0</v>
      </c>
      <c r="I74" s="50">
        <f t="shared" si="9"/>
        <v>0</v>
      </c>
      <c r="J74" s="47"/>
      <c r="K74" s="59"/>
      <c r="L74" s="60"/>
      <c r="M74" s="59"/>
      <c r="O74" s="54">
        <f>SUMIFS(Table1[CGST],Table1[Name of lease holder],Abstract!B74)</f>
        <v>0</v>
      </c>
    </row>
    <row r="75" spans="1:15" s="54" customFormat="1" ht="35.1" customHeight="1" x14ac:dyDescent="0.25">
      <c r="A75" s="47">
        <v>71</v>
      </c>
      <c r="B75" s="55">
        <f>'Master Data'!B76</f>
        <v>0</v>
      </c>
      <c r="C75" s="50">
        <f>'Master Data'!C76*12</f>
        <v>0</v>
      </c>
      <c r="D75" s="50"/>
      <c r="E75" s="50">
        <f t="shared" si="5"/>
        <v>0</v>
      </c>
      <c r="F75" s="50">
        <f t="shared" si="6"/>
        <v>0</v>
      </c>
      <c r="G75" s="50">
        <f t="shared" si="7"/>
        <v>0</v>
      </c>
      <c r="H75" s="50">
        <f t="shared" si="8"/>
        <v>0</v>
      </c>
      <c r="I75" s="50">
        <f t="shared" si="9"/>
        <v>0</v>
      </c>
      <c r="J75" s="47"/>
      <c r="K75" s="59"/>
      <c r="L75" s="60"/>
      <c r="M75" s="59"/>
      <c r="O75" s="54">
        <f>SUMIFS(Table1[CGST],Table1[Name of lease holder],Abstract!B75)</f>
        <v>0</v>
      </c>
    </row>
    <row r="76" spans="1:15" s="54" customFormat="1" ht="35.1" customHeight="1" x14ac:dyDescent="0.25">
      <c r="A76" s="47">
        <v>72</v>
      </c>
      <c r="B76" s="55">
        <f>'Master Data'!B77</f>
        <v>0</v>
      </c>
      <c r="C76" s="50">
        <f>'Master Data'!C77*12</f>
        <v>0</v>
      </c>
      <c r="D76" s="50"/>
      <c r="E76" s="50">
        <f t="shared" si="5"/>
        <v>0</v>
      </c>
      <c r="F76" s="50">
        <f t="shared" si="6"/>
        <v>0</v>
      </c>
      <c r="G76" s="50">
        <f t="shared" si="7"/>
        <v>0</v>
      </c>
      <c r="H76" s="50">
        <f t="shared" si="8"/>
        <v>0</v>
      </c>
      <c r="I76" s="50">
        <f t="shared" si="9"/>
        <v>0</v>
      </c>
      <c r="J76" s="47"/>
      <c r="K76" s="59"/>
      <c r="L76" s="60"/>
      <c r="M76" s="59"/>
      <c r="O76" s="54">
        <f>SUMIFS(Table1[CGST],Table1[Name of lease holder],Abstract!B76)</f>
        <v>0</v>
      </c>
    </row>
    <row r="77" spans="1:15" s="54" customFormat="1" ht="35.1" customHeight="1" x14ac:dyDescent="0.25">
      <c r="A77" s="47">
        <v>73</v>
      </c>
      <c r="B77" s="55">
        <f>'Master Data'!B78</f>
        <v>0</v>
      </c>
      <c r="C77" s="50">
        <f>'Master Data'!C78*12</f>
        <v>0</v>
      </c>
      <c r="D77" s="50"/>
      <c r="E77" s="50">
        <f t="shared" si="5"/>
        <v>0</v>
      </c>
      <c r="F77" s="50">
        <f t="shared" si="6"/>
        <v>0</v>
      </c>
      <c r="G77" s="50">
        <f t="shared" si="7"/>
        <v>0</v>
      </c>
      <c r="H77" s="50">
        <f t="shared" si="8"/>
        <v>0</v>
      </c>
      <c r="I77" s="50">
        <f t="shared" si="9"/>
        <v>0</v>
      </c>
      <c r="J77" s="47"/>
      <c r="K77" s="59"/>
      <c r="L77" s="60"/>
      <c r="M77" s="59"/>
      <c r="O77" s="54">
        <f>SUMIFS(Table1[CGST],Table1[Name of lease holder],Abstract!B77)</f>
        <v>0</v>
      </c>
    </row>
    <row r="78" spans="1:15" s="54" customFormat="1" ht="35.1" customHeight="1" x14ac:dyDescent="0.25">
      <c r="A78" s="47">
        <v>74</v>
      </c>
      <c r="B78" s="55">
        <f>'Master Data'!B79</f>
        <v>0</v>
      </c>
      <c r="C78" s="50">
        <f>'Master Data'!C79*12</f>
        <v>0</v>
      </c>
      <c r="D78" s="50"/>
      <c r="E78" s="50">
        <f t="shared" si="5"/>
        <v>0</v>
      </c>
      <c r="F78" s="50">
        <f t="shared" si="6"/>
        <v>0</v>
      </c>
      <c r="G78" s="50">
        <f t="shared" si="7"/>
        <v>0</v>
      </c>
      <c r="H78" s="50">
        <f t="shared" si="8"/>
        <v>0</v>
      </c>
      <c r="I78" s="50">
        <f t="shared" si="9"/>
        <v>0</v>
      </c>
      <c r="J78" s="47"/>
      <c r="K78" s="59"/>
      <c r="L78" s="60"/>
      <c r="M78" s="59"/>
      <c r="O78" s="54">
        <f>SUMIFS(Table1[CGST],Table1[Name of lease holder],Abstract!B78)</f>
        <v>0</v>
      </c>
    </row>
    <row r="79" spans="1:15" s="54" customFormat="1" ht="35.1" customHeight="1" x14ac:dyDescent="0.25">
      <c r="A79" s="47">
        <v>75</v>
      </c>
      <c r="B79" s="55">
        <f>'Master Data'!B80</f>
        <v>0</v>
      </c>
      <c r="C79" s="50">
        <f>'Master Data'!C80*12</f>
        <v>0</v>
      </c>
      <c r="D79" s="50"/>
      <c r="E79" s="50">
        <f t="shared" si="5"/>
        <v>0</v>
      </c>
      <c r="F79" s="50">
        <f t="shared" si="6"/>
        <v>0</v>
      </c>
      <c r="G79" s="50">
        <f t="shared" si="7"/>
        <v>0</v>
      </c>
      <c r="H79" s="50">
        <f t="shared" si="8"/>
        <v>0</v>
      </c>
      <c r="I79" s="50">
        <f t="shared" si="9"/>
        <v>0</v>
      </c>
      <c r="J79" s="47"/>
      <c r="K79" s="59"/>
      <c r="L79" s="60"/>
      <c r="M79" s="59"/>
      <c r="O79" s="54">
        <f>SUMIFS(Table1[CGST],Table1[Name of lease holder],Abstract!B79)</f>
        <v>0</v>
      </c>
    </row>
    <row r="80" spans="1:15" s="54" customFormat="1" ht="35.1" customHeight="1" x14ac:dyDescent="0.25">
      <c r="A80" s="47">
        <v>76</v>
      </c>
      <c r="B80" s="55">
        <f>'Master Data'!B81</f>
        <v>0</v>
      </c>
      <c r="C80" s="50">
        <f>'Master Data'!C81*12</f>
        <v>0</v>
      </c>
      <c r="D80" s="50"/>
      <c r="E80" s="50">
        <f t="shared" si="5"/>
        <v>0</v>
      </c>
      <c r="F80" s="50">
        <f t="shared" si="6"/>
        <v>0</v>
      </c>
      <c r="G80" s="50">
        <f t="shared" si="7"/>
        <v>0</v>
      </c>
      <c r="H80" s="50">
        <f t="shared" si="8"/>
        <v>0</v>
      </c>
      <c r="I80" s="50">
        <f t="shared" si="9"/>
        <v>0</v>
      </c>
      <c r="J80" s="47"/>
      <c r="K80" s="59"/>
      <c r="L80" s="60"/>
      <c r="M80" s="59"/>
      <c r="O80" s="54">
        <f>SUMIFS(Table1[CGST],Table1[Name of lease holder],Abstract!B80)</f>
        <v>0</v>
      </c>
    </row>
    <row r="81" spans="1:15" s="54" customFormat="1" ht="35.1" customHeight="1" x14ac:dyDescent="0.25">
      <c r="A81" s="47">
        <v>77</v>
      </c>
      <c r="B81" s="55">
        <f>'Master Data'!B82</f>
        <v>0</v>
      </c>
      <c r="C81" s="50">
        <f>'Master Data'!C82*12</f>
        <v>0</v>
      </c>
      <c r="D81" s="50"/>
      <c r="E81" s="50">
        <f t="shared" si="5"/>
        <v>0</v>
      </c>
      <c r="F81" s="50">
        <f t="shared" si="6"/>
        <v>0</v>
      </c>
      <c r="G81" s="50">
        <f t="shared" si="7"/>
        <v>0</v>
      </c>
      <c r="H81" s="50">
        <f t="shared" si="8"/>
        <v>0</v>
      </c>
      <c r="I81" s="50">
        <f t="shared" si="9"/>
        <v>0</v>
      </c>
      <c r="J81" s="47"/>
      <c r="K81" s="59"/>
      <c r="L81" s="60"/>
      <c r="M81" s="59"/>
      <c r="O81" s="54">
        <f>SUMIFS(Table1[CGST],Table1[Name of lease holder],Abstract!B81)</f>
        <v>0</v>
      </c>
    </row>
    <row r="82" spans="1:15" s="54" customFormat="1" ht="35.1" customHeight="1" x14ac:dyDescent="0.25">
      <c r="A82" s="47">
        <v>78</v>
      </c>
      <c r="B82" s="55">
        <f>'Master Data'!B83</f>
        <v>0</v>
      </c>
      <c r="C82" s="50">
        <f>'Master Data'!C83*12</f>
        <v>0</v>
      </c>
      <c r="D82" s="50"/>
      <c r="E82" s="50">
        <f t="shared" si="5"/>
        <v>0</v>
      </c>
      <c r="F82" s="50">
        <f t="shared" si="6"/>
        <v>0</v>
      </c>
      <c r="G82" s="50">
        <f t="shared" si="7"/>
        <v>0</v>
      </c>
      <c r="H82" s="50">
        <f t="shared" si="8"/>
        <v>0</v>
      </c>
      <c r="I82" s="50">
        <f t="shared" si="9"/>
        <v>0</v>
      </c>
      <c r="J82" s="47"/>
      <c r="K82" s="59"/>
      <c r="L82" s="60"/>
      <c r="M82" s="59"/>
      <c r="O82" s="54">
        <f>SUMIFS(Table1[CGST],Table1[Name of lease holder],Abstract!B82)</f>
        <v>0</v>
      </c>
    </row>
    <row r="83" spans="1:15" s="54" customFormat="1" ht="35.1" customHeight="1" x14ac:dyDescent="0.25">
      <c r="A83" s="47">
        <v>79</v>
      </c>
      <c r="B83" s="55">
        <f>'Master Data'!B84</f>
        <v>0</v>
      </c>
      <c r="C83" s="50">
        <f>'Master Data'!C84*12</f>
        <v>0</v>
      </c>
      <c r="D83" s="50"/>
      <c r="E83" s="50">
        <f t="shared" si="5"/>
        <v>0</v>
      </c>
      <c r="F83" s="50">
        <f t="shared" si="6"/>
        <v>0</v>
      </c>
      <c r="G83" s="50">
        <f t="shared" si="7"/>
        <v>0</v>
      </c>
      <c r="H83" s="50">
        <f t="shared" si="8"/>
        <v>0</v>
      </c>
      <c r="I83" s="50">
        <f t="shared" si="9"/>
        <v>0</v>
      </c>
      <c r="J83" s="47"/>
      <c r="K83" s="59"/>
      <c r="L83" s="60"/>
      <c r="M83" s="59"/>
      <c r="O83" s="54">
        <f>SUMIFS(Table1[CGST],Table1[Name of lease holder],Abstract!B83)</f>
        <v>0</v>
      </c>
    </row>
    <row r="84" spans="1:15" s="54" customFormat="1" ht="35.1" customHeight="1" x14ac:dyDescent="0.25">
      <c r="A84" s="47">
        <v>80</v>
      </c>
      <c r="B84" s="55">
        <f>'Master Data'!B85</f>
        <v>0</v>
      </c>
      <c r="C84" s="50">
        <f>'Master Data'!C85*12</f>
        <v>0</v>
      </c>
      <c r="D84" s="50"/>
      <c r="E84" s="50">
        <f t="shared" si="5"/>
        <v>0</v>
      </c>
      <c r="F84" s="50">
        <f t="shared" si="6"/>
        <v>0</v>
      </c>
      <c r="G84" s="50">
        <f t="shared" si="7"/>
        <v>0</v>
      </c>
      <c r="H84" s="50">
        <f t="shared" si="8"/>
        <v>0</v>
      </c>
      <c r="I84" s="50">
        <f t="shared" si="9"/>
        <v>0</v>
      </c>
      <c r="J84" s="47"/>
      <c r="K84" s="59"/>
      <c r="L84" s="60"/>
      <c r="M84" s="59"/>
      <c r="O84" s="54">
        <f>SUMIFS(Table1[CGST],Table1[Name of lease holder],Abstract!B84)</f>
        <v>0</v>
      </c>
    </row>
    <row r="85" spans="1:15" s="54" customFormat="1" ht="35.1" customHeight="1" x14ac:dyDescent="0.25">
      <c r="A85" s="47">
        <v>81</v>
      </c>
      <c r="B85" s="55">
        <f>'Master Data'!B86</f>
        <v>0</v>
      </c>
      <c r="C85" s="50">
        <f>'Master Data'!C86*12</f>
        <v>0</v>
      </c>
      <c r="D85" s="50"/>
      <c r="E85" s="50">
        <f t="shared" si="5"/>
        <v>0</v>
      </c>
      <c r="F85" s="50">
        <f t="shared" si="6"/>
        <v>0</v>
      </c>
      <c r="G85" s="50">
        <f t="shared" si="7"/>
        <v>0</v>
      </c>
      <c r="H85" s="50">
        <f t="shared" si="8"/>
        <v>0</v>
      </c>
      <c r="I85" s="50">
        <f t="shared" si="9"/>
        <v>0</v>
      </c>
      <c r="J85" s="47"/>
      <c r="K85" s="59"/>
      <c r="L85" s="60"/>
      <c r="M85" s="59"/>
      <c r="O85" s="54">
        <f>SUMIFS(Table1[CGST],Table1[Name of lease holder],Abstract!B85)</f>
        <v>0</v>
      </c>
    </row>
    <row r="86" spans="1:15" s="54" customFormat="1" ht="35.1" customHeight="1" x14ac:dyDescent="0.25">
      <c r="A86" s="47">
        <v>82</v>
      </c>
      <c r="B86" s="55">
        <f>'Master Data'!B87</f>
        <v>0</v>
      </c>
      <c r="C86" s="50">
        <f>'Master Data'!C87*12</f>
        <v>0</v>
      </c>
      <c r="D86" s="50"/>
      <c r="E86" s="50">
        <f t="shared" si="5"/>
        <v>0</v>
      </c>
      <c r="F86" s="50">
        <f t="shared" si="6"/>
        <v>0</v>
      </c>
      <c r="G86" s="50">
        <f t="shared" si="7"/>
        <v>0</v>
      </c>
      <c r="H86" s="50">
        <f t="shared" si="8"/>
        <v>0</v>
      </c>
      <c r="I86" s="50">
        <f t="shared" si="9"/>
        <v>0</v>
      </c>
      <c r="J86" s="47"/>
      <c r="K86" s="59"/>
      <c r="L86" s="60"/>
      <c r="M86" s="59"/>
      <c r="O86" s="54">
        <f>SUMIFS(Table1[CGST],Table1[Name of lease holder],Abstract!B86)</f>
        <v>0</v>
      </c>
    </row>
    <row r="87" spans="1:15" s="54" customFormat="1" ht="35.1" customHeight="1" x14ac:dyDescent="0.25">
      <c r="A87" s="47">
        <v>83</v>
      </c>
      <c r="B87" s="55">
        <f>'Master Data'!B88</f>
        <v>0</v>
      </c>
      <c r="C87" s="50">
        <f>'Master Data'!C88*12</f>
        <v>0</v>
      </c>
      <c r="D87" s="50"/>
      <c r="E87" s="50">
        <f t="shared" si="5"/>
        <v>0</v>
      </c>
      <c r="F87" s="50">
        <f t="shared" si="6"/>
        <v>0</v>
      </c>
      <c r="G87" s="50">
        <f t="shared" si="7"/>
        <v>0</v>
      </c>
      <c r="H87" s="50">
        <f t="shared" si="8"/>
        <v>0</v>
      </c>
      <c r="I87" s="50">
        <f t="shared" si="9"/>
        <v>0</v>
      </c>
      <c r="J87" s="47"/>
      <c r="K87" s="59"/>
      <c r="L87" s="60"/>
      <c r="M87" s="59"/>
      <c r="O87" s="54">
        <f>SUMIFS(Table1[CGST],Table1[Name of lease holder],Abstract!B87)</f>
        <v>0</v>
      </c>
    </row>
    <row r="88" spans="1:15" s="54" customFormat="1" ht="35.1" customHeight="1" x14ac:dyDescent="0.25">
      <c r="A88" s="47">
        <v>84</v>
      </c>
      <c r="B88" s="55">
        <f>'Master Data'!B89</f>
        <v>0</v>
      </c>
      <c r="C88" s="50">
        <f>'Master Data'!C89*12</f>
        <v>0</v>
      </c>
      <c r="D88" s="50"/>
      <c r="E88" s="50">
        <f t="shared" si="5"/>
        <v>0</v>
      </c>
      <c r="F88" s="50">
        <f t="shared" si="6"/>
        <v>0</v>
      </c>
      <c r="G88" s="50">
        <f t="shared" si="7"/>
        <v>0</v>
      </c>
      <c r="H88" s="50">
        <f t="shared" si="8"/>
        <v>0</v>
      </c>
      <c r="I88" s="50">
        <f t="shared" si="9"/>
        <v>0</v>
      </c>
      <c r="J88" s="47"/>
      <c r="K88" s="59"/>
      <c r="L88" s="60"/>
      <c r="M88" s="59"/>
      <c r="O88" s="54">
        <f>SUMIFS(Table1[CGST],Table1[Name of lease holder],Abstract!B88)</f>
        <v>0</v>
      </c>
    </row>
    <row r="89" spans="1:15" s="54" customFormat="1" ht="35.1" customHeight="1" x14ac:dyDescent="0.25">
      <c r="A89" s="47">
        <v>85</v>
      </c>
      <c r="B89" s="55">
        <f>'Master Data'!B90</f>
        <v>0</v>
      </c>
      <c r="C89" s="50">
        <f>'Master Data'!C90*12</f>
        <v>0</v>
      </c>
      <c r="D89" s="50"/>
      <c r="E89" s="50">
        <f t="shared" si="5"/>
        <v>0</v>
      </c>
      <c r="F89" s="50">
        <f t="shared" si="6"/>
        <v>0</v>
      </c>
      <c r="G89" s="50">
        <f t="shared" si="7"/>
        <v>0</v>
      </c>
      <c r="H89" s="50">
        <f t="shared" si="8"/>
        <v>0</v>
      </c>
      <c r="I89" s="50">
        <f t="shared" si="9"/>
        <v>0</v>
      </c>
      <c r="J89" s="47"/>
      <c r="K89" s="59"/>
      <c r="L89" s="60"/>
      <c r="M89" s="59"/>
      <c r="O89" s="54">
        <f>SUMIFS(Table1[CGST],Table1[Name of lease holder],Abstract!B89)</f>
        <v>0</v>
      </c>
    </row>
    <row r="90" spans="1:15" s="54" customFormat="1" ht="35.1" customHeight="1" x14ac:dyDescent="0.25">
      <c r="A90" s="47">
        <v>86</v>
      </c>
      <c r="B90" s="55">
        <f>'Master Data'!B91</f>
        <v>0</v>
      </c>
      <c r="C90" s="50">
        <f>'Master Data'!C91*12</f>
        <v>0</v>
      </c>
      <c r="D90" s="50"/>
      <c r="E90" s="50">
        <f t="shared" si="5"/>
        <v>0</v>
      </c>
      <c r="F90" s="50">
        <f t="shared" si="6"/>
        <v>0</v>
      </c>
      <c r="G90" s="50">
        <f t="shared" si="7"/>
        <v>0</v>
      </c>
      <c r="H90" s="50">
        <f t="shared" si="8"/>
        <v>0</v>
      </c>
      <c r="I90" s="50">
        <f t="shared" si="9"/>
        <v>0</v>
      </c>
      <c r="J90" s="47"/>
      <c r="K90" s="59"/>
      <c r="L90" s="60"/>
      <c r="M90" s="59"/>
      <c r="O90" s="54">
        <f>SUMIFS(Table1[CGST],Table1[Name of lease holder],Abstract!B90)</f>
        <v>0</v>
      </c>
    </row>
    <row r="91" spans="1:15" s="54" customFormat="1" ht="35.1" customHeight="1" x14ac:dyDescent="0.25">
      <c r="A91" s="47">
        <v>87</v>
      </c>
      <c r="B91" s="55">
        <f>'Master Data'!B92</f>
        <v>0</v>
      </c>
      <c r="C91" s="50">
        <f>'Master Data'!C92*12</f>
        <v>0</v>
      </c>
      <c r="D91" s="50"/>
      <c r="E91" s="50">
        <f t="shared" si="5"/>
        <v>0</v>
      </c>
      <c r="F91" s="50">
        <f t="shared" si="6"/>
        <v>0</v>
      </c>
      <c r="G91" s="50">
        <f t="shared" si="7"/>
        <v>0</v>
      </c>
      <c r="H91" s="50">
        <f t="shared" si="8"/>
        <v>0</v>
      </c>
      <c r="I91" s="50">
        <f t="shared" si="9"/>
        <v>0</v>
      </c>
      <c r="J91" s="47"/>
      <c r="K91" s="59"/>
      <c r="L91" s="60"/>
      <c r="M91" s="59"/>
      <c r="O91" s="54">
        <f>SUMIFS(Table1[CGST],Table1[Name of lease holder],Abstract!B91)</f>
        <v>0</v>
      </c>
    </row>
    <row r="92" spans="1:15" s="54" customFormat="1" ht="35.1" customHeight="1" x14ac:dyDescent="0.25">
      <c r="A92" s="47">
        <v>88</v>
      </c>
      <c r="B92" s="55">
        <f>'Master Data'!B93</f>
        <v>0</v>
      </c>
      <c r="C92" s="50">
        <f>'Master Data'!C93*12</f>
        <v>0</v>
      </c>
      <c r="D92" s="50"/>
      <c r="E92" s="50">
        <f t="shared" si="5"/>
        <v>0</v>
      </c>
      <c r="F92" s="50">
        <f t="shared" si="6"/>
        <v>0</v>
      </c>
      <c r="G92" s="50">
        <f t="shared" si="7"/>
        <v>0</v>
      </c>
      <c r="H92" s="50">
        <f t="shared" si="8"/>
        <v>0</v>
      </c>
      <c r="I92" s="50">
        <f t="shared" si="9"/>
        <v>0</v>
      </c>
      <c r="J92" s="47"/>
      <c r="K92" s="59"/>
      <c r="L92" s="60"/>
      <c r="M92" s="59"/>
      <c r="O92" s="54">
        <f>SUMIFS(Table1[CGST],Table1[Name of lease holder],Abstract!B92)</f>
        <v>0</v>
      </c>
    </row>
    <row r="93" spans="1:15" s="54" customFormat="1" ht="35.1" customHeight="1" x14ac:dyDescent="0.25">
      <c r="A93" s="47">
        <v>89</v>
      </c>
      <c r="B93" s="55">
        <f>'Master Data'!B94</f>
        <v>0</v>
      </c>
      <c r="C93" s="50">
        <f>'Master Data'!C94*12</f>
        <v>0</v>
      </c>
      <c r="D93" s="50"/>
      <c r="E93" s="50">
        <f t="shared" si="5"/>
        <v>0</v>
      </c>
      <c r="F93" s="50">
        <f t="shared" si="6"/>
        <v>0</v>
      </c>
      <c r="G93" s="50">
        <f t="shared" si="7"/>
        <v>0</v>
      </c>
      <c r="H93" s="50">
        <f t="shared" si="8"/>
        <v>0</v>
      </c>
      <c r="I93" s="50">
        <f t="shared" si="9"/>
        <v>0</v>
      </c>
      <c r="J93" s="47"/>
      <c r="K93" s="59"/>
      <c r="L93" s="60"/>
      <c r="M93" s="59"/>
      <c r="O93" s="54">
        <f>SUMIFS(Table1[CGST],Table1[Name of lease holder],Abstract!B93)</f>
        <v>0</v>
      </c>
    </row>
    <row r="94" spans="1:15" s="54" customFormat="1" ht="35.1" customHeight="1" x14ac:dyDescent="0.25">
      <c r="A94" s="47">
        <v>90</v>
      </c>
      <c r="B94" s="55">
        <f>'Master Data'!B95</f>
        <v>0</v>
      </c>
      <c r="C94" s="50">
        <f>'Master Data'!C95*12</f>
        <v>0</v>
      </c>
      <c r="D94" s="50"/>
      <c r="E94" s="50">
        <f t="shared" si="5"/>
        <v>0</v>
      </c>
      <c r="F94" s="50">
        <f t="shared" si="6"/>
        <v>0</v>
      </c>
      <c r="G94" s="50">
        <f t="shared" si="7"/>
        <v>0</v>
      </c>
      <c r="H94" s="50">
        <f t="shared" si="8"/>
        <v>0</v>
      </c>
      <c r="I94" s="50">
        <f t="shared" si="9"/>
        <v>0</v>
      </c>
      <c r="J94" s="47"/>
      <c r="K94" s="59"/>
      <c r="L94" s="60"/>
      <c r="M94" s="59"/>
      <c r="O94" s="54">
        <f>SUMIFS(Table1[CGST],Table1[Name of lease holder],Abstract!B94)</f>
        <v>0</v>
      </c>
    </row>
    <row r="95" spans="1:15" s="54" customFormat="1" ht="35.1" customHeight="1" x14ac:dyDescent="0.25">
      <c r="A95" s="47">
        <v>91</v>
      </c>
      <c r="B95" s="55">
        <f>'Master Data'!B96</f>
        <v>0</v>
      </c>
      <c r="C95" s="50">
        <f>'Master Data'!C96*12</f>
        <v>0</v>
      </c>
      <c r="D95" s="50"/>
      <c r="E95" s="50">
        <f t="shared" si="5"/>
        <v>0</v>
      </c>
      <c r="F95" s="50">
        <f t="shared" si="6"/>
        <v>0</v>
      </c>
      <c r="G95" s="50">
        <f t="shared" si="7"/>
        <v>0</v>
      </c>
      <c r="H95" s="50">
        <f t="shared" si="8"/>
        <v>0</v>
      </c>
      <c r="I95" s="50">
        <f t="shared" si="9"/>
        <v>0</v>
      </c>
      <c r="J95" s="47"/>
      <c r="K95" s="59"/>
      <c r="L95" s="60"/>
      <c r="M95" s="59"/>
      <c r="O95" s="54">
        <f>SUMIFS(Table1[CGST],Table1[Name of lease holder],Abstract!B95)</f>
        <v>0</v>
      </c>
    </row>
    <row r="96" spans="1:15" s="54" customFormat="1" ht="35.1" customHeight="1" x14ac:dyDescent="0.25">
      <c r="A96" s="47">
        <v>92</v>
      </c>
      <c r="B96" s="55">
        <f>'Master Data'!B97</f>
        <v>0</v>
      </c>
      <c r="C96" s="50">
        <f>'Master Data'!C97*12</f>
        <v>0</v>
      </c>
      <c r="D96" s="50"/>
      <c r="E96" s="50">
        <f t="shared" si="5"/>
        <v>0</v>
      </c>
      <c r="F96" s="50">
        <f t="shared" si="6"/>
        <v>0</v>
      </c>
      <c r="G96" s="50">
        <f t="shared" si="7"/>
        <v>0</v>
      </c>
      <c r="H96" s="50">
        <f t="shared" si="8"/>
        <v>0</v>
      </c>
      <c r="I96" s="50">
        <f t="shared" si="9"/>
        <v>0</v>
      </c>
      <c r="J96" s="47"/>
      <c r="K96" s="59"/>
      <c r="L96" s="60"/>
      <c r="M96" s="59"/>
      <c r="O96" s="54">
        <f>SUMIFS(Table1[CGST],Table1[Name of lease holder],Abstract!B96)</f>
        <v>0</v>
      </c>
    </row>
    <row r="97" spans="1:15" s="54" customFormat="1" ht="35.1" customHeight="1" x14ac:dyDescent="0.25">
      <c r="A97" s="47">
        <v>93</v>
      </c>
      <c r="B97" s="55">
        <f>'Master Data'!B98</f>
        <v>0</v>
      </c>
      <c r="C97" s="50">
        <f>'Master Data'!C98*12</f>
        <v>0</v>
      </c>
      <c r="D97" s="50"/>
      <c r="E97" s="50">
        <f t="shared" si="5"/>
        <v>0</v>
      </c>
      <c r="F97" s="50">
        <f t="shared" si="6"/>
        <v>0</v>
      </c>
      <c r="G97" s="50">
        <f t="shared" si="7"/>
        <v>0</v>
      </c>
      <c r="H97" s="50">
        <f t="shared" si="8"/>
        <v>0</v>
      </c>
      <c r="I97" s="50">
        <f t="shared" si="9"/>
        <v>0</v>
      </c>
      <c r="J97" s="47"/>
      <c r="K97" s="59"/>
      <c r="L97" s="60"/>
      <c r="M97" s="59"/>
      <c r="O97" s="54">
        <f>SUMIFS(Table1[CGST],Table1[Name of lease holder],Abstract!B97)</f>
        <v>0</v>
      </c>
    </row>
    <row r="98" spans="1:15" s="54" customFormat="1" ht="35.1" customHeight="1" x14ac:dyDescent="0.25">
      <c r="A98" s="47">
        <v>94</v>
      </c>
      <c r="B98" s="55">
        <f>'Master Data'!B99</f>
        <v>0</v>
      </c>
      <c r="C98" s="50">
        <f>'Master Data'!C99*12</f>
        <v>0</v>
      </c>
      <c r="D98" s="50"/>
      <c r="E98" s="50">
        <f t="shared" si="5"/>
        <v>0</v>
      </c>
      <c r="F98" s="50">
        <f t="shared" si="6"/>
        <v>0</v>
      </c>
      <c r="G98" s="50">
        <f t="shared" si="7"/>
        <v>0</v>
      </c>
      <c r="H98" s="50">
        <f t="shared" si="8"/>
        <v>0</v>
      </c>
      <c r="I98" s="50">
        <f t="shared" si="9"/>
        <v>0</v>
      </c>
      <c r="J98" s="47"/>
      <c r="K98" s="59"/>
      <c r="L98" s="60"/>
      <c r="M98" s="59"/>
      <c r="O98" s="54">
        <f>SUMIFS(Table1[CGST],Table1[Name of lease holder],Abstract!B98)</f>
        <v>0</v>
      </c>
    </row>
    <row r="99" spans="1:15" s="54" customFormat="1" ht="35.1" customHeight="1" x14ac:dyDescent="0.25">
      <c r="A99" s="47">
        <v>95</v>
      </c>
      <c r="B99" s="55">
        <f>'Master Data'!B100</f>
        <v>0</v>
      </c>
      <c r="C99" s="50">
        <f>'Master Data'!C100*12</f>
        <v>0</v>
      </c>
      <c r="D99" s="50"/>
      <c r="E99" s="50">
        <f t="shared" si="5"/>
        <v>0</v>
      </c>
      <c r="F99" s="50">
        <f t="shared" si="6"/>
        <v>0</v>
      </c>
      <c r="G99" s="50">
        <f t="shared" si="7"/>
        <v>0</v>
      </c>
      <c r="H99" s="50">
        <f t="shared" si="8"/>
        <v>0</v>
      </c>
      <c r="I99" s="50">
        <f t="shared" si="9"/>
        <v>0</v>
      </c>
      <c r="J99" s="47"/>
      <c r="K99" s="59"/>
      <c r="L99" s="60"/>
      <c r="M99" s="59"/>
      <c r="O99" s="54">
        <f>SUMIFS(Table1[CGST],Table1[Name of lease holder],Abstract!B99)</f>
        <v>0</v>
      </c>
    </row>
    <row r="100" spans="1:15" s="54" customFormat="1" ht="35.1" customHeight="1" x14ac:dyDescent="0.25">
      <c r="A100" s="47">
        <v>96</v>
      </c>
      <c r="B100" s="55">
        <f>'Master Data'!B101</f>
        <v>0</v>
      </c>
      <c r="C100" s="50">
        <f>'Master Data'!C101*12</f>
        <v>0</v>
      </c>
      <c r="D100" s="50"/>
      <c r="E100" s="50">
        <f t="shared" si="5"/>
        <v>0</v>
      </c>
      <c r="F100" s="50">
        <f t="shared" si="6"/>
        <v>0</v>
      </c>
      <c r="G100" s="50">
        <f t="shared" si="7"/>
        <v>0</v>
      </c>
      <c r="H100" s="50">
        <f t="shared" si="8"/>
        <v>0</v>
      </c>
      <c r="I100" s="50">
        <f t="shared" si="9"/>
        <v>0</v>
      </c>
      <c r="J100" s="47"/>
      <c r="K100" s="59"/>
      <c r="L100" s="60"/>
      <c r="M100" s="59"/>
      <c r="O100" s="54">
        <f>SUMIFS(Table1[CGST],Table1[Name of lease holder],Abstract!B100)</f>
        <v>0</v>
      </c>
    </row>
    <row r="101" spans="1:15" s="54" customFormat="1" ht="35.1" customHeight="1" x14ac:dyDescent="0.25">
      <c r="A101" s="47">
        <v>97</v>
      </c>
      <c r="B101" s="55">
        <f>'Master Data'!B102</f>
        <v>0</v>
      </c>
      <c r="C101" s="50">
        <f>'Master Data'!C102*12</f>
        <v>0</v>
      </c>
      <c r="D101" s="50"/>
      <c r="E101" s="50">
        <f t="shared" si="5"/>
        <v>0</v>
      </c>
      <c r="F101" s="50">
        <f t="shared" si="6"/>
        <v>0</v>
      </c>
      <c r="G101" s="50">
        <f t="shared" si="7"/>
        <v>0</v>
      </c>
      <c r="H101" s="50">
        <f t="shared" si="8"/>
        <v>0</v>
      </c>
      <c r="I101" s="50">
        <f t="shared" si="9"/>
        <v>0</v>
      </c>
      <c r="J101" s="47"/>
      <c r="K101" s="59"/>
      <c r="L101" s="60"/>
      <c r="M101" s="59"/>
      <c r="O101" s="54">
        <f>SUMIFS(Table1[CGST],Table1[Name of lease holder],Abstract!B101)</f>
        <v>0</v>
      </c>
    </row>
    <row r="102" spans="1:15" s="54" customFormat="1" ht="35.1" customHeight="1" x14ac:dyDescent="0.25">
      <c r="A102" s="47">
        <v>98</v>
      </c>
      <c r="B102" s="55">
        <f>'Master Data'!B103</f>
        <v>0</v>
      </c>
      <c r="C102" s="50">
        <f>'Master Data'!C103*12</f>
        <v>0</v>
      </c>
      <c r="D102" s="50"/>
      <c r="E102" s="50">
        <f t="shared" si="5"/>
        <v>0</v>
      </c>
      <c r="F102" s="50">
        <f t="shared" si="6"/>
        <v>0</v>
      </c>
      <c r="G102" s="50">
        <f t="shared" si="7"/>
        <v>0</v>
      </c>
      <c r="H102" s="50">
        <f t="shared" si="8"/>
        <v>0</v>
      </c>
      <c r="I102" s="50">
        <f t="shared" si="9"/>
        <v>0</v>
      </c>
      <c r="J102" s="47"/>
      <c r="K102" s="59"/>
      <c r="L102" s="60"/>
      <c r="M102" s="59"/>
      <c r="O102" s="54">
        <f>SUMIFS(Table1[CGST],Table1[Name of lease holder],Abstract!B102)</f>
        <v>0</v>
      </c>
    </row>
    <row r="103" spans="1:15" s="54" customFormat="1" ht="35.1" customHeight="1" x14ac:dyDescent="0.25">
      <c r="A103" s="47">
        <v>99</v>
      </c>
      <c r="B103" s="55">
        <f>'Master Data'!B104</f>
        <v>0</v>
      </c>
      <c r="C103" s="50">
        <f>'Master Data'!C104*12</f>
        <v>0</v>
      </c>
      <c r="D103" s="50"/>
      <c r="E103" s="50">
        <f t="shared" si="5"/>
        <v>0</v>
      </c>
      <c r="F103" s="50">
        <f t="shared" si="6"/>
        <v>0</v>
      </c>
      <c r="G103" s="50">
        <f t="shared" si="7"/>
        <v>0</v>
      </c>
      <c r="H103" s="50">
        <f t="shared" si="8"/>
        <v>0</v>
      </c>
      <c r="I103" s="50">
        <f t="shared" si="9"/>
        <v>0</v>
      </c>
      <c r="J103" s="47"/>
      <c r="K103" s="59"/>
      <c r="L103" s="60"/>
      <c r="M103" s="59"/>
      <c r="O103" s="54">
        <f>SUMIFS(Table1[CGST],Table1[Name of lease holder],Abstract!B103)</f>
        <v>0</v>
      </c>
    </row>
    <row r="104" spans="1:15" s="54" customFormat="1" ht="35.1" customHeight="1" x14ac:dyDescent="0.25">
      <c r="A104" s="47">
        <v>100</v>
      </c>
      <c r="B104" s="55">
        <f>'Master Data'!B105</f>
        <v>0</v>
      </c>
      <c r="C104" s="50">
        <f>'Master Data'!C105*12</f>
        <v>0</v>
      </c>
      <c r="D104" s="50"/>
      <c r="E104" s="50">
        <f t="shared" si="5"/>
        <v>0</v>
      </c>
      <c r="F104" s="50">
        <f t="shared" si="6"/>
        <v>0</v>
      </c>
      <c r="G104" s="50">
        <f t="shared" si="7"/>
        <v>0</v>
      </c>
      <c r="H104" s="50">
        <f t="shared" si="8"/>
        <v>0</v>
      </c>
      <c r="I104" s="50">
        <f t="shared" si="9"/>
        <v>0</v>
      </c>
      <c r="J104" s="47"/>
      <c r="K104" s="59"/>
      <c r="L104" s="60"/>
      <c r="M104" s="59"/>
      <c r="O104" s="54">
        <f>SUMIFS(Table1[CGST],Table1[Name of lease holder],Abstract!B104)</f>
        <v>0</v>
      </c>
    </row>
    <row r="105" spans="1:15" s="54" customFormat="1" ht="35.1" customHeight="1" x14ac:dyDescent="0.25">
      <c r="A105" s="47">
        <v>101</v>
      </c>
      <c r="B105" s="55">
        <f>'Master Data'!B106</f>
        <v>0</v>
      </c>
      <c r="C105" s="50">
        <f>'Master Data'!C106*12</f>
        <v>0</v>
      </c>
      <c r="D105" s="50"/>
      <c r="E105" s="50">
        <f t="shared" si="5"/>
        <v>0</v>
      </c>
      <c r="F105" s="50">
        <f t="shared" si="6"/>
        <v>0</v>
      </c>
      <c r="G105" s="50">
        <f t="shared" si="7"/>
        <v>0</v>
      </c>
      <c r="H105" s="50">
        <f t="shared" si="8"/>
        <v>0</v>
      </c>
      <c r="I105" s="50">
        <f t="shared" si="9"/>
        <v>0</v>
      </c>
      <c r="J105" s="47"/>
      <c r="K105" s="59"/>
      <c r="L105" s="60"/>
      <c r="M105" s="59"/>
      <c r="O105" s="54">
        <f>SUMIFS(Table1[CGST],Table1[Name of lease holder],Abstract!B105)</f>
        <v>0</v>
      </c>
    </row>
    <row r="106" spans="1:15" s="54" customFormat="1" ht="35.1" customHeight="1" x14ac:dyDescent="0.25">
      <c r="A106" s="47">
        <v>102</v>
      </c>
      <c r="B106" s="55">
        <f>'Master Data'!B107</f>
        <v>0</v>
      </c>
      <c r="C106" s="50">
        <f>'Master Data'!C107*12</f>
        <v>0</v>
      </c>
      <c r="D106" s="50"/>
      <c r="E106" s="50">
        <f t="shared" si="5"/>
        <v>0</v>
      </c>
      <c r="F106" s="50">
        <f t="shared" si="6"/>
        <v>0</v>
      </c>
      <c r="G106" s="50">
        <f t="shared" si="7"/>
        <v>0</v>
      </c>
      <c r="H106" s="50">
        <f t="shared" si="8"/>
        <v>0</v>
      </c>
      <c r="I106" s="50">
        <f t="shared" si="9"/>
        <v>0</v>
      </c>
      <c r="J106" s="47"/>
      <c r="K106" s="59"/>
      <c r="L106" s="60"/>
      <c r="M106" s="59"/>
      <c r="O106" s="54">
        <f>SUMIFS(Table1[CGST],Table1[Name of lease holder],Abstract!B106)</f>
        <v>0</v>
      </c>
    </row>
    <row r="107" spans="1:15" s="54" customFormat="1" ht="35.1" customHeight="1" x14ac:dyDescent="0.25">
      <c r="A107" s="47">
        <v>103</v>
      </c>
      <c r="B107" s="55">
        <f>'Master Data'!B108</f>
        <v>0</v>
      </c>
      <c r="C107" s="50">
        <f>'Master Data'!C108*12</f>
        <v>0</v>
      </c>
      <c r="D107" s="50"/>
      <c r="E107" s="50">
        <f t="shared" si="5"/>
        <v>0</v>
      </c>
      <c r="F107" s="50">
        <f t="shared" si="6"/>
        <v>0</v>
      </c>
      <c r="G107" s="50">
        <f t="shared" si="7"/>
        <v>0</v>
      </c>
      <c r="H107" s="50">
        <f t="shared" si="8"/>
        <v>0</v>
      </c>
      <c r="I107" s="50">
        <f t="shared" si="9"/>
        <v>0</v>
      </c>
      <c r="J107" s="47"/>
      <c r="K107" s="59"/>
      <c r="L107" s="60"/>
      <c r="M107" s="59"/>
      <c r="O107" s="54">
        <f>SUMIFS(Table1[CGST],Table1[Name of lease holder],Abstract!B107)</f>
        <v>0</v>
      </c>
    </row>
    <row r="108" spans="1:15" s="54" customFormat="1" ht="35.1" customHeight="1" x14ac:dyDescent="0.25">
      <c r="A108" s="47">
        <v>104</v>
      </c>
      <c r="B108" s="55">
        <f>'Master Data'!B109</f>
        <v>0</v>
      </c>
      <c r="C108" s="50">
        <f>'Master Data'!C109*12</f>
        <v>0</v>
      </c>
      <c r="D108" s="50"/>
      <c r="E108" s="50">
        <f t="shared" si="5"/>
        <v>0</v>
      </c>
      <c r="F108" s="50">
        <f t="shared" si="6"/>
        <v>0</v>
      </c>
      <c r="G108" s="50">
        <f t="shared" si="7"/>
        <v>0</v>
      </c>
      <c r="H108" s="50">
        <f t="shared" si="8"/>
        <v>0</v>
      </c>
      <c r="I108" s="50">
        <f t="shared" si="9"/>
        <v>0</v>
      </c>
      <c r="J108" s="47"/>
      <c r="K108" s="59"/>
      <c r="L108" s="60"/>
      <c r="M108" s="59"/>
      <c r="O108" s="54">
        <f>SUMIFS(Table1[CGST],Table1[Name of lease holder],Abstract!B108)</f>
        <v>0</v>
      </c>
    </row>
    <row r="109" spans="1:15" s="54" customFormat="1" ht="35.1" customHeight="1" x14ac:dyDescent="0.25">
      <c r="A109" s="47">
        <v>105</v>
      </c>
      <c r="B109" s="55">
        <f>'Master Data'!B110</f>
        <v>0</v>
      </c>
      <c r="C109" s="50">
        <f>'Master Data'!C110*12</f>
        <v>0</v>
      </c>
      <c r="D109" s="50"/>
      <c r="E109" s="50">
        <f t="shared" si="5"/>
        <v>0</v>
      </c>
      <c r="F109" s="50">
        <f t="shared" si="6"/>
        <v>0</v>
      </c>
      <c r="G109" s="50">
        <f t="shared" si="7"/>
        <v>0</v>
      </c>
      <c r="H109" s="50">
        <f t="shared" si="8"/>
        <v>0</v>
      </c>
      <c r="I109" s="50">
        <f t="shared" si="9"/>
        <v>0</v>
      </c>
      <c r="J109" s="47"/>
      <c r="K109" s="59"/>
      <c r="L109" s="60"/>
      <c r="M109" s="59"/>
      <c r="O109" s="54">
        <f>SUMIFS(Table1[CGST],Table1[Name of lease holder],Abstract!B109)</f>
        <v>0</v>
      </c>
    </row>
    <row r="110" spans="1:15" s="54" customFormat="1" ht="35.1" customHeight="1" x14ac:dyDescent="0.25">
      <c r="A110" s="47">
        <v>106</v>
      </c>
      <c r="B110" s="55">
        <f>'Master Data'!B111</f>
        <v>0</v>
      </c>
      <c r="C110" s="50">
        <f>'Master Data'!C111*12</f>
        <v>0</v>
      </c>
      <c r="D110" s="50"/>
      <c r="E110" s="50">
        <f t="shared" si="5"/>
        <v>0</v>
      </c>
      <c r="F110" s="50">
        <f t="shared" si="6"/>
        <v>0</v>
      </c>
      <c r="G110" s="50">
        <f t="shared" si="7"/>
        <v>0</v>
      </c>
      <c r="H110" s="50">
        <f t="shared" si="8"/>
        <v>0</v>
      </c>
      <c r="I110" s="50">
        <f t="shared" si="9"/>
        <v>0</v>
      </c>
      <c r="J110" s="47"/>
      <c r="K110" s="59"/>
      <c r="L110" s="60"/>
      <c r="M110" s="59"/>
      <c r="O110" s="54">
        <f>SUMIFS(Table1[CGST],Table1[Name of lease holder],Abstract!B110)</f>
        <v>0</v>
      </c>
    </row>
    <row r="111" spans="1:15" s="54" customFormat="1" ht="35.1" customHeight="1" x14ac:dyDescent="0.25">
      <c r="A111" s="47">
        <v>107</v>
      </c>
      <c r="B111" s="55">
        <f>'Master Data'!B112</f>
        <v>0</v>
      </c>
      <c r="C111" s="50">
        <f>'Master Data'!C112*12</f>
        <v>0</v>
      </c>
      <c r="D111" s="50"/>
      <c r="E111" s="50">
        <f t="shared" si="5"/>
        <v>0</v>
      </c>
      <c r="F111" s="50">
        <f t="shared" si="6"/>
        <v>0</v>
      </c>
      <c r="G111" s="50">
        <f t="shared" si="7"/>
        <v>0</v>
      </c>
      <c r="H111" s="50">
        <f t="shared" si="8"/>
        <v>0</v>
      </c>
      <c r="I111" s="50">
        <f t="shared" si="9"/>
        <v>0</v>
      </c>
      <c r="J111" s="47"/>
      <c r="K111" s="59"/>
      <c r="L111" s="60"/>
      <c r="M111" s="59"/>
      <c r="O111" s="54">
        <f>SUMIFS(Table1[CGST],Table1[Name of lease holder],Abstract!B111)</f>
        <v>0</v>
      </c>
    </row>
    <row r="112" spans="1:15" s="54" customFormat="1" ht="35.1" customHeight="1" x14ac:dyDescent="0.25">
      <c r="A112" s="47">
        <v>108</v>
      </c>
      <c r="B112" s="55">
        <f>'Master Data'!B113</f>
        <v>0</v>
      </c>
      <c r="C112" s="50">
        <f>'Master Data'!C113*12</f>
        <v>0</v>
      </c>
      <c r="D112" s="50"/>
      <c r="E112" s="50">
        <f t="shared" si="5"/>
        <v>0</v>
      </c>
      <c r="F112" s="50">
        <f t="shared" si="6"/>
        <v>0</v>
      </c>
      <c r="G112" s="50">
        <f t="shared" si="7"/>
        <v>0</v>
      </c>
      <c r="H112" s="50">
        <f t="shared" si="8"/>
        <v>0</v>
      </c>
      <c r="I112" s="50">
        <f t="shared" si="9"/>
        <v>0</v>
      </c>
      <c r="J112" s="47"/>
      <c r="K112" s="59"/>
      <c r="L112" s="60"/>
      <c r="M112" s="59"/>
      <c r="O112" s="54">
        <f>SUMIFS(Table1[CGST],Table1[Name of lease holder],Abstract!B112)</f>
        <v>0</v>
      </c>
    </row>
    <row r="113" spans="1:15" s="54" customFormat="1" ht="35.1" customHeight="1" x14ac:dyDescent="0.25">
      <c r="A113" s="47">
        <v>109</v>
      </c>
      <c r="B113" s="55">
        <f>'Master Data'!B114</f>
        <v>0</v>
      </c>
      <c r="C113" s="50">
        <f>'Master Data'!C114*12</f>
        <v>0</v>
      </c>
      <c r="D113" s="50"/>
      <c r="E113" s="50">
        <f t="shared" si="5"/>
        <v>0</v>
      </c>
      <c r="F113" s="50">
        <f t="shared" si="6"/>
        <v>0</v>
      </c>
      <c r="G113" s="50">
        <f t="shared" si="7"/>
        <v>0</v>
      </c>
      <c r="H113" s="50">
        <f t="shared" si="8"/>
        <v>0</v>
      </c>
      <c r="I113" s="50">
        <f t="shared" si="9"/>
        <v>0</v>
      </c>
      <c r="J113" s="47"/>
      <c r="K113" s="59"/>
      <c r="L113" s="60"/>
      <c r="M113" s="59"/>
      <c r="O113" s="54">
        <f>SUMIFS(Table1[CGST],Table1[Name of lease holder],Abstract!B113)</f>
        <v>0</v>
      </c>
    </row>
    <row r="114" spans="1:15" s="54" customFormat="1" ht="35.1" customHeight="1" x14ac:dyDescent="0.25">
      <c r="A114" s="47">
        <v>110</v>
      </c>
      <c r="B114" s="55">
        <f>'Master Data'!B115</f>
        <v>0</v>
      </c>
      <c r="C114" s="50">
        <f>'Master Data'!C115*12</f>
        <v>0</v>
      </c>
      <c r="D114" s="50"/>
      <c r="E114" s="50">
        <f t="shared" si="5"/>
        <v>0</v>
      </c>
      <c r="F114" s="50">
        <f t="shared" si="6"/>
        <v>0</v>
      </c>
      <c r="G114" s="50">
        <f t="shared" si="7"/>
        <v>0</v>
      </c>
      <c r="H114" s="50">
        <f t="shared" si="8"/>
        <v>0</v>
      </c>
      <c r="I114" s="50">
        <f t="shared" si="9"/>
        <v>0</v>
      </c>
      <c r="J114" s="47"/>
      <c r="K114" s="59"/>
      <c r="L114" s="60"/>
      <c r="M114" s="59"/>
      <c r="O114" s="54">
        <f>SUMIFS(Table1[CGST],Table1[Name of lease holder],Abstract!B114)</f>
        <v>0</v>
      </c>
    </row>
    <row r="115" spans="1:15" s="54" customFormat="1" ht="35.1" customHeight="1" x14ac:dyDescent="0.25">
      <c r="A115" s="47">
        <v>111</v>
      </c>
      <c r="B115" s="55">
        <f>'Master Data'!B116</f>
        <v>0</v>
      </c>
      <c r="C115" s="50">
        <f>'Master Data'!C116*12</f>
        <v>0</v>
      </c>
      <c r="D115" s="50"/>
      <c r="E115" s="50">
        <f t="shared" si="5"/>
        <v>0</v>
      </c>
      <c r="F115" s="50">
        <f t="shared" si="6"/>
        <v>0</v>
      </c>
      <c r="G115" s="50">
        <f t="shared" si="7"/>
        <v>0</v>
      </c>
      <c r="H115" s="50">
        <f t="shared" si="8"/>
        <v>0</v>
      </c>
      <c r="I115" s="50">
        <f t="shared" si="9"/>
        <v>0</v>
      </c>
      <c r="J115" s="47"/>
      <c r="K115" s="59"/>
      <c r="L115" s="60"/>
      <c r="M115" s="59"/>
      <c r="O115" s="54">
        <f>SUMIFS(Table1[CGST],Table1[Name of lease holder],Abstract!B115)</f>
        <v>0</v>
      </c>
    </row>
    <row r="116" spans="1:15" s="54" customFormat="1" ht="35.1" customHeight="1" x14ac:dyDescent="0.25">
      <c r="A116" s="47">
        <v>112</v>
      </c>
      <c r="B116" s="55">
        <f>'Master Data'!B117</f>
        <v>0</v>
      </c>
      <c r="C116" s="50">
        <f>'Master Data'!C117*12</f>
        <v>0</v>
      </c>
      <c r="D116" s="50"/>
      <c r="E116" s="50">
        <f t="shared" si="5"/>
        <v>0</v>
      </c>
      <c r="F116" s="50">
        <f t="shared" si="6"/>
        <v>0</v>
      </c>
      <c r="G116" s="50">
        <f t="shared" si="7"/>
        <v>0</v>
      </c>
      <c r="H116" s="50">
        <f t="shared" si="8"/>
        <v>0</v>
      </c>
      <c r="I116" s="50">
        <f t="shared" si="9"/>
        <v>0</v>
      </c>
      <c r="J116" s="47"/>
      <c r="K116" s="59"/>
      <c r="L116" s="60"/>
      <c r="M116" s="59"/>
      <c r="O116" s="54">
        <f>SUMIFS(Table1[CGST],Table1[Name of lease holder],Abstract!B116)</f>
        <v>0</v>
      </c>
    </row>
    <row r="117" spans="1:15" s="54" customFormat="1" ht="35.1" customHeight="1" x14ac:dyDescent="0.25">
      <c r="A117" s="47">
        <v>113</v>
      </c>
      <c r="B117" s="55">
        <f>'Master Data'!B118</f>
        <v>0</v>
      </c>
      <c r="C117" s="50">
        <f>'Master Data'!C118*12</f>
        <v>0</v>
      </c>
      <c r="D117" s="50"/>
      <c r="E117" s="50">
        <f t="shared" si="5"/>
        <v>0</v>
      </c>
      <c r="F117" s="50">
        <f t="shared" si="6"/>
        <v>0</v>
      </c>
      <c r="G117" s="50">
        <f t="shared" si="7"/>
        <v>0</v>
      </c>
      <c r="H117" s="50">
        <f t="shared" si="8"/>
        <v>0</v>
      </c>
      <c r="I117" s="50">
        <f t="shared" si="9"/>
        <v>0</v>
      </c>
      <c r="J117" s="47"/>
      <c r="K117" s="59"/>
      <c r="L117" s="60"/>
      <c r="M117" s="59"/>
      <c r="O117" s="54">
        <f>SUMIFS(Table1[CGST],Table1[Name of lease holder],Abstract!B117)</f>
        <v>0</v>
      </c>
    </row>
    <row r="118" spans="1:15" s="54" customFormat="1" ht="35.1" customHeight="1" x14ac:dyDescent="0.25">
      <c r="A118" s="47">
        <v>114</v>
      </c>
      <c r="B118" s="55">
        <f>'Master Data'!B119</f>
        <v>0</v>
      </c>
      <c r="C118" s="50">
        <f>'Master Data'!C119*12</f>
        <v>0</v>
      </c>
      <c r="D118" s="50"/>
      <c r="E118" s="50">
        <f t="shared" si="5"/>
        <v>0</v>
      </c>
      <c r="F118" s="50">
        <f t="shared" si="6"/>
        <v>0</v>
      </c>
      <c r="G118" s="50">
        <f t="shared" si="7"/>
        <v>0</v>
      </c>
      <c r="H118" s="50">
        <f t="shared" si="8"/>
        <v>0</v>
      </c>
      <c r="I118" s="50">
        <f t="shared" si="9"/>
        <v>0</v>
      </c>
      <c r="J118" s="47"/>
      <c r="K118" s="59"/>
      <c r="L118" s="60"/>
      <c r="M118" s="59"/>
      <c r="O118" s="54">
        <f>SUMIFS(Table1[CGST],Table1[Name of lease holder],Abstract!B118)</f>
        <v>0</v>
      </c>
    </row>
    <row r="119" spans="1:15" s="54" customFormat="1" ht="35.1" customHeight="1" x14ac:dyDescent="0.25">
      <c r="A119" s="47">
        <v>115</v>
      </c>
      <c r="B119" s="55">
        <f>'Master Data'!B120</f>
        <v>0</v>
      </c>
      <c r="C119" s="50">
        <f>'Master Data'!C120*12</f>
        <v>0</v>
      </c>
      <c r="D119" s="50"/>
      <c r="E119" s="50">
        <f t="shared" si="5"/>
        <v>0</v>
      </c>
      <c r="F119" s="50">
        <f t="shared" si="6"/>
        <v>0</v>
      </c>
      <c r="G119" s="50">
        <f t="shared" si="7"/>
        <v>0</v>
      </c>
      <c r="H119" s="50">
        <f t="shared" si="8"/>
        <v>0</v>
      </c>
      <c r="I119" s="50">
        <f t="shared" si="9"/>
        <v>0</v>
      </c>
      <c r="J119" s="47"/>
      <c r="K119" s="59"/>
      <c r="L119" s="60"/>
      <c r="M119" s="59"/>
      <c r="O119" s="54">
        <f>SUMIFS(Table1[CGST],Table1[Name of lease holder],Abstract!B119)</f>
        <v>0</v>
      </c>
    </row>
    <row r="120" spans="1:15" s="54" customFormat="1" ht="35.1" customHeight="1" x14ac:dyDescent="0.25">
      <c r="A120" s="47">
        <v>116</v>
      </c>
      <c r="B120" s="55">
        <f>'Master Data'!B121</f>
        <v>0</v>
      </c>
      <c r="C120" s="50">
        <f>'Master Data'!C121*12</f>
        <v>0</v>
      </c>
      <c r="D120" s="50"/>
      <c r="E120" s="50">
        <f t="shared" si="5"/>
        <v>0</v>
      </c>
      <c r="F120" s="50">
        <f t="shared" si="6"/>
        <v>0</v>
      </c>
      <c r="G120" s="50">
        <f t="shared" si="7"/>
        <v>0</v>
      </c>
      <c r="H120" s="50">
        <f t="shared" si="8"/>
        <v>0</v>
      </c>
      <c r="I120" s="50">
        <f t="shared" si="9"/>
        <v>0</v>
      </c>
      <c r="J120" s="47"/>
      <c r="K120" s="59"/>
      <c r="L120" s="60"/>
      <c r="M120" s="59"/>
      <c r="O120" s="54">
        <f>SUMIFS(Table1[CGST],Table1[Name of lease holder],Abstract!B120)</f>
        <v>0</v>
      </c>
    </row>
    <row r="121" spans="1:15" s="54" customFormat="1" ht="35.1" customHeight="1" x14ac:dyDescent="0.25">
      <c r="A121" s="47">
        <v>117</v>
      </c>
      <c r="B121" s="55">
        <f>'Master Data'!B122</f>
        <v>0</v>
      </c>
      <c r="C121" s="50">
        <f>'Master Data'!C122*12</f>
        <v>0</v>
      </c>
      <c r="D121" s="50"/>
      <c r="E121" s="50">
        <f t="shared" si="5"/>
        <v>0</v>
      </c>
      <c r="F121" s="50">
        <f t="shared" si="6"/>
        <v>0</v>
      </c>
      <c r="G121" s="50">
        <f t="shared" si="7"/>
        <v>0</v>
      </c>
      <c r="H121" s="50">
        <f t="shared" si="8"/>
        <v>0</v>
      </c>
      <c r="I121" s="50">
        <f t="shared" si="9"/>
        <v>0</v>
      </c>
      <c r="J121" s="47"/>
      <c r="K121" s="59"/>
      <c r="L121" s="60"/>
      <c r="M121" s="59"/>
      <c r="O121" s="54">
        <f>SUMIFS(Table1[CGST],Table1[Name of lease holder],Abstract!B121)</f>
        <v>0</v>
      </c>
    </row>
    <row r="122" spans="1:15" s="54" customFormat="1" ht="35.1" customHeight="1" x14ac:dyDescent="0.25">
      <c r="A122" s="47">
        <v>118</v>
      </c>
      <c r="B122" s="55">
        <f>'Master Data'!B123</f>
        <v>0</v>
      </c>
      <c r="C122" s="50">
        <f>'Master Data'!C123*12</f>
        <v>0</v>
      </c>
      <c r="D122" s="50"/>
      <c r="E122" s="50">
        <f t="shared" si="5"/>
        <v>0</v>
      </c>
      <c r="F122" s="50">
        <f t="shared" si="6"/>
        <v>0</v>
      </c>
      <c r="G122" s="50">
        <f t="shared" si="7"/>
        <v>0</v>
      </c>
      <c r="H122" s="50">
        <f t="shared" si="8"/>
        <v>0</v>
      </c>
      <c r="I122" s="50">
        <f t="shared" si="9"/>
        <v>0</v>
      </c>
      <c r="J122" s="47"/>
      <c r="K122" s="59"/>
      <c r="L122" s="60"/>
      <c r="M122" s="59"/>
      <c r="O122" s="54">
        <f>SUMIFS(Table1[CGST],Table1[Name of lease holder],Abstract!B122)</f>
        <v>0</v>
      </c>
    </row>
    <row r="123" spans="1:15" s="54" customFormat="1" ht="35.1" customHeight="1" x14ac:dyDescent="0.25">
      <c r="A123" s="47">
        <v>119</v>
      </c>
      <c r="B123" s="55">
        <f>'Master Data'!B124</f>
        <v>0</v>
      </c>
      <c r="C123" s="50">
        <f>'Master Data'!C124*12</f>
        <v>0</v>
      </c>
      <c r="D123" s="50"/>
      <c r="E123" s="50">
        <f t="shared" si="5"/>
        <v>0</v>
      </c>
      <c r="F123" s="50">
        <f t="shared" si="6"/>
        <v>0</v>
      </c>
      <c r="G123" s="50">
        <f t="shared" si="7"/>
        <v>0</v>
      </c>
      <c r="H123" s="50">
        <f t="shared" si="8"/>
        <v>0</v>
      </c>
      <c r="I123" s="50">
        <f t="shared" si="9"/>
        <v>0</v>
      </c>
      <c r="J123" s="47"/>
      <c r="K123" s="59"/>
      <c r="L123" s="60"/>
      <c r="M123" s="59"/>
      <c r="O123" s="54">
        <f>SUMIFS(Table1[CGST],Table1[Name of lease holder],Abstract!B123)</f>
        <v>0</v>
      </c>
    </row>
    <row r="124" spans="1:15" s="54" customFormat="1" ht="35.1" customHeight="1" x14ac:dyDescent="0.25">
      <c r="A124" s="47">
        <v>120</v>
      </c>
      <c r="B124" s="55">
        <f>'Master Data'!B125</f>
        <v>0</v>
      </c>
      <c r="C124" s="50">
        <f>'Master Data'!C125*12</f>
        <v>0</v>
      </c>
      <c r="D124" s="50"/>
      <c r="E124" s="50">
        <f t="shared" si="5"/>
        <v>0</v>
      </c>
      <c r="F124" s="50">
        <f t="shared" si="6"/>
        <v>0</v>
      </c>
      <c r="G124" s="50">
        <f t="shared" si="7"/>
        <v>0</v>
      </c>
      <c r="H124" s="50">
        <f t="shared" si="8"/>
        <v>0</v>
      </c>
      <c r="I124" s="50">
        <f t="shared" si="9"/>
        <v>0</v>
      </c>
      <c r="J124" s="47"/>
      <c r="K124" s="59"/>
      <c r="L124" s="60"/>
      <c r="M124" s="59"/>
      <c r="O124" s="54">
        <f>SUMIFS(Table1[CGST],Table1[Name of lease holder],Abstract!B124)</f>
        <v>0</v>
      </c>
    </row>
    <row r="125" spans="1:15" s="54" customFormat="1" ht="35.1" customHeight="1" x14ac:dyDescent="0.25">
      <c r="A125" s="47">
        <v>121</v>
      </c>
      <c r="B125" s="55">
        <f>'Master Data'!B126</f>
        <v>0</v>
      </c>
      <c r="C125" s="50">
        <f>'Master Data'!C126*12</f>
        <v>0</v>
      </c>
      <c r="D125" s="50"/>
      <c r="E125" s="50">
        <f t="shared" si="5"/>
        <v>0</v>
      </c>
      <c r="F125" s="50">
        <f t="shared" si="6"/>
        <v>0</v>
      </c>
      <c r="G125" s="50">
        <f t="shared" si="7"/>
        <v>0</v>
      </c>
      <c r="H125" s="50">
        <f t="shared" si="8"/>
        <v>0</v>
      </c>
      <c r="I125" s="50">
        <f t="shared" si="9"/>
        <v>0</v>
      </c>
      <c r="J125" s="47"/>
      <c r="K125" s="59"/>
      <c r="L125" s="60"/>
      <c r="M125" s="59"/>
      <c r="O125" s="54">
        <f>SUMIFS(Table1[CGST],Table1[Name of lease holder],Abstract!B125)</f>
        <v>0</v>
      </c>
    </row>
    <row r="126" spans="1:15" s="54" customFormat="1" ht="35.1" customHeight="1" x14ac:dyDescent="0.25">
      <c r="A126" s="47">
        <v>122</v>
      </c>
      <c r="B126" s="55">
        <f>'Master Data'!B127</f>
        <v>0</v>
      </c>
      <c r="C126" s="50">
        <f>'Master Data'!C127*12</f>
        <v>0</v>
      </c>
      <c r="D126" s="50"/>
      <c r="E126" s="50">
        <f t="shared" si="5"/>
        <v>0</v>
      </c>
      <c r="F126" s="50">
        <f t="shared" si="6"/>
        <v>0</v>
      </c>
      <c r="G126" s="50">
        <f t="shared" si="7"/>
        <v>0</v>
      </c>
      <c r="H126" s="50">
        <f t="shared" si="8"/>
        <v>0</v>
      </c>
      <c r="I126" s="50">
        <f t="shared" si="9"/>
        <v>0</v>
      </c>
      <c r="J126" s="47"/>
      <c r="K126" s="59"/>
      <c r="L126" s="60"/>
      <c r="M126" s="59"/>
      <c r="O126" s="54">
        <f>SUMIFS(Table1[CGST],Table1[Name of lease holder],Abstract!B126)</f>
        <v>0</v>
      </c>
    </row>
    <row r="127" spans="1:15" s="54" customFormat="1" ht="35.1" customHeight="1" x14ac:dyDescent="0.25">
      <c r="A127" s="47">
        <v>123</v>
      </c>
      <c r="B127" s="55">
        <f>'Master Data'!B128</f>
        <v>0</v>
      </c>
      <c r="C127" s="50">
        <f>'Master Data'!C128*12</f>
        <v>0</v>
      </c>
      <c r="D127" s="50"/>
      <c r="E127" s="50">
        <f t="shared" si="5"/>
        <v>0</v>
      </c>
      <c r="F127" s="50">
        <f t="shared" si="6"/>
        <v>0</v>
      </c>
      <c r="G127" s="50">
        <f t="shared" si="7"/>
        <v>0</v>
      </c>
      <c r="H127" s="50">
        <f t="shared" si="8"/>
        <v>0</v>
      </c>
      <c r="I127" s="50">
        <f t="shared" si="9"/>
        <v>0</v>
      </c>
      <c r="J127" s="47"/>
      <c r="K127" s="59"/>
      <c r="L127" s="60"/>
      <c r="M127" s="59"/>
      <c r="O127" s="54">
        <f>SUMIFS(Table1[CGST],Table1[Name of lease holder],Abstract!B127)</f>
        <v>0</v>
      </c>
    </row>
    <row r="128" spans="1:15" s="54" customFormat="1" ht="35.1" customHeight="1" x14ac:dyDescent="0.25">
      <c r="A128" s="47">
        <v>124</v>
      </c>
      <c r="B128" s="55">
        <f>'Master Data'!B129</f>
        <v>0</v>
      </c>
      <c r="C128" s="50">
        <f>'Master Data'!C129*12</f>
        <v>0</v>
      </c>
      <c r="D128" s="50"/>
      <c r="E128" s="50">
        <f t="shared" si="5"/>
        <v>0</v>
      </c>
      <c r="F128" s="50">
        <f t="shared" si="6"/>
        <v>0</v>
      </c>
      <c r="G128" s="50">
        <f t="shared" si="7"/>
        <v>0</v>
      </c>
      <c r="H128" s="50">
        <f t="shared" si="8"/>
        <v>0</v>
      </c>
      <c r="I128" s="50">
        <f t="shared" si="9"/>
        <v>0</v>
      </c>
      <c r="J128" s="47"/>
      <c r="K128" s="59"/>
      <c r="L128" s="60"/>
      <c r="M128" s="59"/>
      <c r="O128" s="54">
        <f>SUMIFS(Table1[CGST],Table1[Name of lease holder],Abstract!B128)</f>
        <v>0</v>
      </c>
    </row>
    <row r="129" spans="1:15" s="54" customFormat="1" ht="35.1" customHeight="1" x14ac:dyDescent="0.25">
      <c r="A129" s="47">
        <v>125</v>
      </c>
      <c r="B129" s="55">
        <f>'Master Data'!B130</f>
        <v>0</v>
      </c>
      <c r="C129" s="50">
        <f>'Master Data'!C130*12</f>
        <v>0</v>
      </c>
      <c r="D129" s="50"/>
      <c r="E129" s="50">
        <f t="shared" si="5"/>
        <v>0</v>
      </c>
      <c r="F129" s="50">
        <f t="shared" si="6"/>
        <v>0</v>
      </c>
      <c r="G129" s="50">
        <f t="shared" si="7"/>
        <v>0</v>
      </c>
      <c r="H129" s="50">
        <f t="shared" si="8"/>
        <v>0</v>
      </c>
      <c r="I129" s="50">
        <f t="shared" si="9"/>
        <v>0</v>
      </c>
      <c r="J129" s="47"/>
      <c r="K129" s="59"/>
      <c r="L129" s="60"/>
      <c r="M129" s="59"/>
      <c r="O129" s="54">
        <f>SUMIFS(Table1[CGST],Table1[Name of lease holder],Abstract!B129)</f>
        <v>0</v>
      </c>
    </row>
    <row r="130" spans="1:15" s="54" customFormat="1" ht="35.1" customHeight="1" x14ac:dyDescent="0.25">
      <c r="A130" s="47">
        <v>126</v>
      </c>
      <c r="B130" s="55">
        <f>'Master Data'!B131</f>
        <v>0</v>
      </c>
      <c r="C130" s="50">
        <f>'Master Data'!C131*12</f>
        <v>0</v>
      </c>
      <c r="D130" s="50"/>
      <c r="E130" s="50">
        <f t="shared" si="5"/>
        <v>0</v>
      </c>
      <c r="F130" s="50">
        <f t="shared" si="6"/>
        <v>0</v>
      </c>
      <c r="G130" s="50">
        <f t="shared" si="7"/>
        <v>0</v>
      </c>
      <c r="H130" s="50">
        <f t="shared" si="8"/>
        <v>0</v>
      </c>
      <c r="I130" s="50">
        <f t="shared" si="9"/>
        <v>0</v>
      </c>
      <c r="J130" s="47"/>
      <c r="K130" s="59"/>
      <c r="L130" s="60"/>
      <c r="M130" s="59"/>
      <c r="O130" s="54">
        <f>SUMIFS(Table1[CGST],Table1[Name of lease holder],Abstract!B130)</f>
        <v>0</v>
      </c>
    </row>
    <row r="131" spans="1:15" s="54" customFormat="1" ht="35.1" customHeight="1" x14ac:dyDescent="0.25">
      <c r="A131" s="47">
        <v>127</v>
      </c>
      <c r="B131" s="55">
        <f>'Master Data'!B132</f>
        <v>0</v>
      </c>
      <c r="C131" s="50">
        <f>'Master Data'!C132*12</f>
        <v>0</v>
      </c>
      <c r="D131" s="50"/>
      <c r="E131" s="50">
        <f t="shared" si="5"/>
        <v>0</v>
      </c>
      <c r="F131" s="50">
        <f t="shared" si="6"/>
        <v>0</v>
      </c>
      <c r="G131" s="50">
        <f t="shared" si="7"/>
        <v>0</v>
      </c>
      <c r="H131" s="50">
        <f t="shared" si="8"/>
        <v>0</v>
      </c>
      <c r="I131" s="50">
        <f t="shared" si="9"/>
        <v>0</v>
      </c>
      <c r="J131" s="47"/>
      <c r="K131" s="59"/>
      <c r="L131" s="60"/>
      <c r="M131" s="59"/>
      <c r="O131" s="54">
        <f>SUMIFS(Table1[CGST],Table1[Name of lease holder],Abstract!B131)</f>
        <v>0</v>
      </c>
    </row>
    <row r="132" spans="1:15" s="54" customFormat="1" ht="35.1" customHeight="1" x14ac:dyDescent="0.25">
      <c r="A132" s="47">
        <v>128</v>
      </c>
      <c r="B132" s="55">
        <f>'Master Data'!B133</f>
        <v>0</v>
      </c>
      <c r="C132" s="50">
        <f>'Master Data'!C133*12</f>
        <v>0</v>
      </c>
      <c r="D132" s="50"/>
      <c r="E132" s="50">
        <f t="shared" si="5"/>
        <v>0</v>
      </c>
      <c r="F132" s="50">
        <f t="shared" si="6"/>
        <v>0</v>
      </c>
      <c r="G132" s="50">
        <f t="shared" si="7"/>
        <v>0</v>
      </c>
      <c r="H132" s="50">
        <f t="shared" si="8"/>
        <v>0</v>
      </c>
      <c r="I132" s="50">
        <f t="shared" si="9"/>
        <v>0</v>
      </c>
      <c r="J132" s="47"/>
      <c r="K132" s="59"/>
      <c r="L132" s="60"/>
      <c r="M132" s="59"/>
      <c r="O132" s="54">
        <f>SUMIFS(Table1[CGST],Table1[Name of lease holder],Abstract!B132)</f>
        <v>0</v>
      </c>
    </row>
    <row r="133" spans="1:15" s="54" customFormat="1" ht="35.1" customHeight="1" x14ac:dyDescent="0.25">
      <c r="A133" s="47">
        <v>129</v>
      </c>
      <c r="B133" s="55">
        <f>'Master Data'!B134</f>
        <v>0</v>
      </c>
      <c r="C133" s="50">
        <f>'Master Data'!C134*12</f>
        <v>0</v>
      </c>
      <c r="D133" s="50"/>
      <c r="E133" s="50">
        <f t="shared" si="5"/>
        <v>0</v>
      </c>
      <c r="F133" s="50">
        <f t="shared" si="6"/>
        <v>0</v>
      </c>
      <c r="G133" s="50">
        <f t="shared" si="7"/>
        <v>0</v>
      </c>
      <c r="H133" s="50">
        <f t="shared" si="8"/>
        <v>0</v>
      </c>
      <c r="I133" s="50">
        <f t="shared" si="9"/>
        <v>0</v>
      </c>
      <c r="J133" s="47"/>
      <c r="K133" s="59"/>
      <c r="L133" s="60"/>
      <c r="M133" s="59"/>
      <c r="O133" s="54">
        <f>SUMIFS(Table1[CGST],Table1[Name of lease holder],Abstract!B133)</f>
        <v>0</v>
      </c>
    </row>
    <row r="134" spans="1:15" s="54" customFormat="1" ht="35.1" customHeight="1" x14ac:dyDescent="0.25">
      <c r="A134" s="47">
        <v>130</v>
      </c>
      <c r="B134" s="55">
        <f>'Master Data'!B135</f>
        <v>0</v>
      </c>
      <c r="C134" s="50">
        <f>'Master Data'!C135*12</f>
        <v>0</v>
      </c>
      <c r="D134" s="50"/>
      <c r="E134" s="50">
        <f t="shared" ref="E134:E197" si="10">C134*18%</f>
        <v>0</v>
      </c>
      <c r="F134" s="50">
        <f t="shared" ref="F134:F197" si="11">O134*2</f>
        <v>0</v>
      </c>
      <c r="G134" s="50">
        <f t="shared" ref="G134:G197" si="12">C134-D134</f>
        <v>0</v>
      </c>
      <c r="H134" s="50">
        <f t="shared" ref="H134:H197" si="13">E134-F134</f>
        <v>0</v>
      </c>
      <c r="I134" s="50">
        <f t="shared" ref="I134:I197" si="14">G134+H134</f>
        <v>0</v>
      </c>
      <c r="J134" s="47"/>
      <c r="K134" s="59"/>
      <c r="L134" s="60"/>
      <c r="M134" s="59"/>
      <c r="O134" s="54">
        <f>SUMIFS(Table1[CGST],Table1[Name of lease holder],Abstract!B134)</f>
        <v>0</v>
      </c>
    </row>
    <row r="135" spans="1:15" s="54" customFormat="1" ht="35.1" customHeight="1" x14ac:dyDescent="0.25">
      <c r="A135" s="47">
        <v>131</v>
      </c>
      <c r="B135" s="55">
        <f>'Master Data'!B136</f>
        <v>0</v>
      </c>
      <c r="C135" s="50">
        <f>'Master Data'!C136*12</f>
        <v>0</v>
      </c>
      <c r="D135" s="50"/>
      <c r="E135" s="50">
        <f t="shared" si="10"/>
        <v>0</v>
      </c>
      <c r="F135" s="50">
        <f t="shared" si="11"/>
        <v>0</v>
      </c>
      <c r="G135" s="50">
        <f t="shared" si="12"/>
        <v>0</v>
      </c>
      <c r="H135" s="50">
        <f t="shared" si="13"/>
        <v>0</v>
      </c>
      <c r="I135" s="50">
        <f t="shared" si="14"/>
        <v>0</v>
      </c>
      <c r="J135" s="47"/>
      <c r="K135" s="59"/>
      <c r="L135" s="60"/>
      <c r="M135" s="59"/>
      <c r="O135" s="54">
        <f>SUMIFS(Table1[CGST],Table1[Name of lease holder],Abstract!B135)</f>
        <v>0</v>
      </c>
    </row>
    <row r="136" spans="1:15" s="54" customFormat="1" ht="35.1" customHeight="1" x14ac:dyDescent="0.25">
      <c r="A136" s="47">
        <v>132</v>
      </c>
      <c r="B136" s="55">
        <f>'Master Data'!B137</f>
        <v>0</v>
      </c>
      <c r="C136" s="50">
        <f>'Master Data'!C137*12</f>
        <v>0</v>
      </c>
      <c r="D136" s="50"/>
      <c r="E136" s="50">
        <f t="shared" si="10"/>
        <v>0</v>
      </c>
      <c r="F136" s="50">
        <f t="shared" si="11"/>
        <v>0</v>
      </c>
      <c r="G136" s="50">
        <f t="shared" si="12"/>
        <v>0</v>
      </c>
      <c r="H136" s="50">
        <f t="shared" si="13"/>
        <v>0</v>
      </c>
      <c r="I136" s="50">
        <f t="shared" si="14"/>
        <v>0</v>
      </c>
      <c r="J136" s="47"/>
      <c r="K136" s="59"/>
      <c r="L136" s="60"/>
      <c r="M136" s="59"/>
      <c r="O136" s="54">
        <f>SUMIFS(Table1[CGST],Table1[Name of lease holder],Abstract!B136)</f>
        <v>0</v>
      </c>
    </row>
    <row r="137" spans="1:15" s="54" customFormat="1" ht="35.1" customHeight="1" x14ac:dyDescent="0.25">
      <c r="A137" s="47">
        <v>133</v>
      </c>
      <c r="B137" s="55">
        <f>'Master Data'!B138</f>
        <v>0</v>
      </c>
      <c r="C137" s="50">
        <f>'Master Data'!C138*12</f>
        <v>0</v>
      </c>
      <c r="D137" s="50"/>
      <c r="E137" s="50">
        <f t="shared" si="10"/>
        <v>0</v>
      </c>
      <c r="F137" s="50">
        <f t="shared" si="11"/>
        <v>0</v>
      </c>
      <c r="G137" s="50">
        <f t="shared" si="12"/>
        <v>0</v>
      </c>
      <c r="H137" s="50">
        <f t="shared" si="13"/>
        <v>0</v>
      </c>
      <c r="I137" s="50">
        <f t="shared" si="14"/>
        <v>0</v>
      </c>
      <c r="J137" s="47"/>
      <c r="K137" s="59"/>
      <c r="L137" s="60"/>
      <c r="M137" s="59"/>
      <c r="O137" s="54">
        <f>SUMIFS(Table1[CGST],Table1[Name of lease holder],Abstract!B137)</f>
        <v>0</v>
      </c>
    </row>
    <row r="138" spans="1:15" s="54" customFormat="1" ht="35.1" customHeight="1" x14ac:dyDescent="0.25">
      <c r="A138" s="47">
        <v>134</v>
      </c>
      <c r="B138" s="55">
        <f>'Master Data'!B139</f>
        <v>0</v>
      </c>
      <c r="C138" s="50">
        <f>'Master Data'!C139*12</f>
        <v>0</v>
      </c>
      <c r="D138" s="50"/>
      <c r="E138" s="50">
        <f t="shared" si="10"/>
        <v>0</v>
      </c>
      <c r="F138" s="50">
        <f t="shared" si="11"/>
        <v>0</v>
      </c>
      <c r="G138" s="50">
        <f t="shared" si="12"/>
        <v>0</v>
      </c>
      <c r="H138" s="50">
        <f t="shared" si="13"/>
        <v>0</v>
      </c>
      <c r="I138" s="50">
        <f t="shared" si="14"/>
        <v>0</v>
      </c>
      <c r="J138" s="47"/>
      <c r="K138" s="59"/>
      <c r="L138" s="60"/>
      <c r="M138" s="59"/>
      <c r="O138" s="54">
        <f>SUMIFS(Table1[CGST],Table1[Name of lease holder],Abstract!B138)</f>
        <v>0</v>
      </c>
    </row>
    <row r="139" spans="1:15" s="54" customFormat="1" ht="35.1" customHeight="1" x14ac:dyDescent="0.25">
      <c r="A139" s="47">
        <v>135</v>
      </c>
      <c r="B139" s="55">
        <f>'Master Data'!B140</f>
        <v>0</v>
      </c>
      <c r="C139" s="50">
        <f>'Master Data'!C140*12</f>
        <v>0</v>
      </c>
      <c r="D139" s="50"/>
      <c r="E139" s="50">
        <f t="shared" si="10"/>
        <v>0</v>
      </c>
      <c r="F139" s="50">
        <f t="shared" si="11"/>
        <v>0</v>
      </c>
      <c r="G139" s="50">
        <f t="shared" si="12"/>
        <v>0</v>
      </c>
      <c r="H139" s="50">
        <f t="shared" si="13"/>
        <v>0</v>
      </c>
      <c r="I139" s="50">
        <f t="shared" si="14"/>
        <v>0</v>
      </c>
      <c r="J139" s="47"/>
      <c r="K139" s="59"/>
      <c r="L139" s="60"/>
      <c r="M139" s="59"/>
      <c r="O139" s="54">
        <f>SUMIFS(Table1[CGST],Table1[Name of lease holder],Abstract!B139)</f>
        <v>0</v>
      </c>
    </row>
    <row r="140" spans="1:15" s="54" customFormat="1" ht="35.1" customHeight="1" x14ac:dyDescent="0.25">
      <c r="A140" s="47">
        <v>136</v>
      </c>
      <c r="B140" s="55">
        <f>'Master Data'!B141</f>
        <v>0</v>
      </c>
      <c r="C140" s="50">
        <f>'Master Data'!C141*12</f>
        <v>0</v>
      </c>
      <c r="D140" s="50"/>
      <c r="E140" s="50">
        <f t="shared" si="10"/>
        <v>0</v>
      </c>
      <c r="F140" s="50">
        <f t="shared" si="11"/>
        <v>0</v>
      </c>
      <c r="G140" s="50">
        <f t="shared" si="12"/>
        <v>0</v>
      </c>
      <c r="H140" s="50">
        <f t="shared" si="13"/>
        <v>0</v>
      </c>
      <c r="I140" s="50">
        <f t="shared" si="14"/>
        <v>0</v>
      </c>
      <c r="J140" s="47"/>
      <c r="K140" s="59"/>
      <c r="L140" s="60"/>
      <c r="M140" s="59"/>
      <c r="O140" s="54">
        <f>SUMIFS(Table1[CGST],Table1[Name of lease holder],Abstract!B140)</f>
        <v>0</v>
      </c>
    </row>
    <row r="141" spans="1:15" s="54" customFormat="1" ht="35.1" customHeight="1" x14ac:dyDescent="0.25">
      <c r="A141" s="47">
        <v>137</v>
      </c>
      <c r="B141" s="55">
        <f>'Master Data'!B142</f>
        <v>0</v>
      </c>
      <c r="C141" s="50">
        <f>'Master Data'!C142*12</f>
        <v>0</v>
      </c>
      <c r="D141" s="50"/>
      <c r="E141" s="50">
        <f t="shared" si="10"/>
        <v>0</v>
      </c>
      <c r="F141" s="50">
        <f t="shared" si="11"/>
        <v>0</v>
      </c>
      <c r="G141" s="50">
        <f t="shared" si="12"/>
        <v>0</v>
      </c>
      <c r="H141" s="50">
        <f t="shared" si="13"/>
        <v>0</v>
      </c>
      <c r="I141" s="50">
        <f t="shared" si="14"/>
        <v>0</v>
      </c>
      <c r="J141" s="47"/>
      <c r="K141" s="59"/>
      <c r="L141" s="60"/>
      <c r="M141" s="59"/>
      <c r="O141" s="54">
        <f>SUMIFS(Table1[CGST],Table1[Name of lease holder],Abstract!B141)</f>
        <v>0</v>
      </c>
    </row>
    <row r="142" spans="1:15" s="54" customFormat="1" ht="35.1" customHeight="1" x14ac:dyDescent="0.25">
      <c r="A142" s="47">
        <v>138</v>
      </c>
      <c r="B142" s="55">
        <f>'Master Data'!B143</f>
        <v>0</v>
      </c>
      <c r="C142" s="50">
        <f>'Master Data'!C143*12</f>
        <v>0</v>
      </c>
      <c r="D142" s="50"/>
      <c r="E142" s="50">
        <f t="shared" si="10"/>
        <v>0</v>
      </c>
      <c r="F142" s="50">
        <f t="shared" si="11"/>
        <v>0</v>
      </c>
      <c r="G142" s="50">
        <f t="shared" si="12"/>
        <v>0</v>
      </c>
      <c r="H142" s="50">
        <f t="shared" si="13"/>
        <v>0</v>
      </c>
      <c r="I142" s="50">
        <f t="shared" si="14"/>
        <v>0</v>
      </c>
      <c r="J142" s="47"/>
      <c r="K142" s="59"/>
      <c r="L142" s="60"/>
      <c r="M142" s="59"/>
      <c r="O142" s="54">
        <f>SUMIFS(Table1[CGST],Table1[Name of lease holder],Abstract!B142)</f>
        <v>0</v>
      </c>
    </row>
    <row r="143" spans="1:15" s="54" customFormat="1" ht="35.1" customHeight="1" x14ac:dyDescent="0.25">
      <c r="A143" s="47">
        <v>139</v>
      </c>
      <c r="B143" s="55">
        <f>'Master Data'!B144</f>
        <v>0</v>
      </c>
      <c r="C143" s="50">
        <f>'Master Data'!C144*12</f>
        <v>0</v>
      </c>
      <c r="D143" s="50"/>
      <c r="E143" s="50">
        <f t="shared" si="10"/>
        <v>0</v>
      </c>
      <c r="F143" s="50">
        <f t="shared" si="11"/>
        <v>0</v>
      </c>
      <c r="G143" s="50">
        <f t="shared" si="12"/>
        <v>0</v>
      </c>
      <c r="H143" s="50">
        <f t="shared" si="13"/>
        <v>0</v>
      </c>
      <c r="I143" s="50">
        <f t="shared" si="14"/>
        <v>0</v>
      </c>
      <c r="J143" s="47"/>
      <c r="K143" s="59"/>
      <c r="L143" s="60"/>
      <c r="M143" s="59"/>
      <c r="O143" s="54">
        <f>SUMIFS(Table1[CGST],Table1[Name of lease holder],Abstract!B143)</f>
        <v>0</v>
      </c>
    </row>
    <row r="144" spans="1:15" s="54" customFormat="1" ht="35.1" customHeight="1" x14ac:dyDescent="0.25">
      <c r="A144" s="47">
        <v>140</v>
      </c>
      <c r="B144" s="55">
        <f>'Master Data'!B145</f>
        <v>0</v>
      </c>
      <c r="C144" s="50">
        <f>'Master Data'!C145*12</f>
        <v>0</v>
      </c>
      <c r="D144" s="50"/>
      <c r="E144" s="50">
        <f t="shared" si="10"/>
        <v>0</v>
      </c>
      <c r="F144" s="50">
        <f t="shared" si="11"/>
        <v>0</v>
      </c>
      <c r="G144" s="50">
        <f t="shared" si="12"/>
        <v>0</v>
      </c>
      <c r="H144" s="50">
        <f t="shared" si="13"/>
        <v>0</v>
      </c>
      <c r="I144" s="50">
        <f t="shared" si="14"/>
        <v>0</v>
      </c>
      <c r="J144" s="47"/>
      <c r="K144" s="59"/>
      <c r="L144" s="60"/>
      <c r="M144" s="59"/>
      <c r="O144" s="54">
        <f>SUMIFS(Table1[CGST],Table1[Name of lease holder],Abstract!B144)</f>
        <v>0</v>
      </c>
    </row>
    <row r="145" spans="1:15" s="54" customFormat="1" ht="35.1" customHeight="1" x14ac:dyDescent="0.25">
      <c r="A145" s="47">
        <v>141</v>
      </c>
      <c r="B145" s="55">
        <f>'Master Data'!B146</f>
        <v>0</v>
      </c>
      <c r="C145" s="50">
        <f>'Master Data'!C146*12</f>
        <v>0</v>
      </c>
      <c r="D145" s="50"/>
      <c r="E145" s="50">
        <f t="shared" si="10"/>
        <v>0</v>
      </c>
      <c r="F145" s="50">
        <f t="shared" si="11"/>
        <v>0</v>
      </c>
      <c r="G145" s="50">
        <f t="shared" si="12"/>
        <v>0</v>
      </c>
      <c r="H145" s="50">
        <f t="shared" si="13"/>
        <v>0</v>
      </c>
      <c r="I145" s="50">
        <f t="shared" si="14"/>
        <v>0</v>
      </c>
      <c r="J145" s="47"/>
      <c r="K145" s="59"/>
      <c r="L145" s="60"/>
      <c r="M145" s="59"/>
      <c r="O145" s="54">
        <f>SUMIFS(Table1[CGST],Table1[Name of lease holder],Abstract!B145)</f>
        <v>0</v>
      </c>
    </row>
    <row r="146" spans="1:15" s="54" customFormat="1" ht="35.1" customHeight="1" x14ac:dyDescent="0.25">
      <c r="A146" s="47">
        <v>142</v>
      </c>
      <c r="B146" s="55">
        <f>'Master Data'!B147</f>
        <v>0</v>
      </c>
      <c r="C146" s="50">
        <f>'Master Data'!C147*12</f>
        <v>0</v>
      </c>
      <c r="D146" s="50"/>
      <c r="E146" s="50">
        <f t="shared" si="10"/>
        <v>0</v>
      </c>
      <c r="F146" s="50">
        <f t="shared" si="11"/>
        <v>0</v>
      </c>
      <c r="G146" s="50">
        <f t="shared" si="12"/>
        <v>0</v>
      </c>
      <c r="H146" s="50">
        <f t="shared" si="13"/>
        <v>0</v>
      </c>
      <c r="I146" s="50">
        <f t="shared" si="14"/>
        <v>0</v>
      </c>
      <c r="J146" s="47"/>
      <c r="K146" s="59"/>
      <c r="L146" s="60"/>
      <c r="M146" s="59"/>
      <c r="O146" s="54">
        <f>SUMIFS(Table1[CGST],Table1[Name of lease holder],Abstract!B146)</f>
        <v>0</v>
      </c>
    </row>
    <row r="147" spans="1:15" s="54" customFormat="1" ht="35.1" customHeight="1" x14ac:dyDescent="0.25">
      <c r="A147" s="47">
        <v>143</v>
      </c>
      <c r="B147" s="55">
        <f>'Master Data'!B148</f>
        <v>0</v>
      </c>
      <c r="C147" s="50">
        <f>'Master Data'!C148*12</f>
        <v>0</v>
      </c>
      <c r="D147" s="50"/>
      <c r="E147" s="50">
        <f t="shared" si="10"/>
        <v>0</v>
      </c>
      <c r="F147" s="50">
        <f t="shared" si="11"/>
        <v>0</v>
      </c>
      <c r="G147" s="50">
        <f t="shared" si="12"/>
        <v>0</v>
      </c>
      <c r="H147" s="50">
        <f t="shared" si="13"/>
        <v>0</v>
      </c>
      <c r="I147" s="50">
        <f t="shared" si="14"/>
        <v>0</v>
      </c>
      <c r="J147" s="47"/>
      <c r="K147" s="59"/>
      <c r="L147" s="60"/>
      <c r="M147" s="59"/>
      <c r="O147" s="54">
        <f>SUMIFS(Table1[CGST],Table1[Name of lease holder],Abstract!B147)</f>
        <v>0</v>
      </c>
    </row>
    <row r="148" spans="1:15" s="54" customFormat="1" ht="35.1" customHeight="1" x14ac:dyDescent="0.25">
      <c r="A148" s="47">
        <v>144</v>
      </c>
      <c r="B148" s="55">
        <f>'Master Data'!B149</f>
        <v>0</v>
      </c>
      <c r="C148" s="50">
        <f>'Master Data'!C149*12</f>
        <v>0</v>
      </c>
      <c r="D148" s="50"/>
      <c r="E148" s="50">
        <f t="shared" si="10"/>
        <v>0</v>
      </c>
      <c r="F148" s="50">
        <f t="shared" si="11"/>
        <v>0</v>
      </c>
      <c r="G148" s="50">
        <f t="shared" si="12"/>
        <v>0</v>
      </c>
      <c r="H148" s="50">
        <f t="shared" si="13"/>
        <v>0</v>
      </c>
      <c r="I148" s="50">
        <f t="shared" si="14"/>
        <v>0</v>
      </c>
      <c r="J148" s="47"/>
      <c r="K148" s="59"/>
      <c r="L148" s="60"/>
      <c r="M148" s="59"/>
      <c r="O148" s="54">
        <f>SUMIFS(Table1[CGST],Table1[Name of lease holder],Abstract!B148)</f>
        <v>0</v>
      </c>
    </row>
    <row r="149" spans="1:15" s="54" customFormat="1" ht="35.1" customHeight="1" x14ac:dyDescent="0.25">
      <c r="A149" s="47">
        <v>145</v>
      </c>
      <c r="B149" s="55">
        <f>'Master Data'!B150</f>
        <v>0</v>
      </c>
      <c r="C149" s="50">
        <f>'Master Data'!C150*12</f>
        <v>0</v>
      </c>
      <c r="D149" s="50"/>
      <c r="E149" s="50">
        <f t="shared" si="10"/>
        <v>0</v>
      </c>
      <c r="F149" s="50">
        <f t="shared" si="11"/>
        <v>0</v>
      </c>
      <c r="G149" s="50">
        <f t="shared" si="12"/>
        <v>0</v>
      </c>
      <c r="H149" s="50">
        <f t="shared" si="13"/>
        <v>0</v>
      </c>
      <c r="I149" s="50">
        <f t="shared" si="14"/>
        <v>0</v>
      </c>
      <c r="J149" s="47"/>
      <c r="K149" s="59"/>
      <c r="L149" s="60"/>
      <c r="M149" s="59"/>
      <c r="O149" s="54">
        <f>SUMIFS(Table1[CGST],Table1[Name of lease holder],Abstract!B149)</f>
        <v>0</v>
      </c>
    </row>
    <row r="150" spans="1:15" s="54" customFormat="1" ht="35.1" customHeight="1" x14ac:dyDescent="0.25">
      <c r="A150" s="47">
        <v>146</v>
      </c>
      <c r="B150" s="55">
        <f>'Master Data'!B151</f>
        <v>0</v>
      </c>
      <c r="C150" s="50">
        <f>'Master Data'!C151*12</f>
        <v>0</v>
      </c>
      <c r="D150" s="50"/>
      <c r="E150" s="50">
        <f t="shared" si="10"/>
        <v>0</v>
      </c>
      <c r="F150" s="50">
        <f t="shared" si="11"/>
        <v>0</v>
      </c>
      <c r="G150" s="50">
        <f t="shared" si="12"/>
        <v>0</v>
      </c>
      <c r="H150" s="50">
        <f t="shared" si="13"/>
        <v>0</v>
      </c>
      <c r="I150" s="50">
        <f t="shared" si="14"/>
        <v>0</v>
      </c>
      <c r="J150" s="47"/>
      <c r="K150" s="59"/>
      <c r="L150" s="60"/>
      <c r="M150" s="59"/>
      <c r="O150" s="54">
        <f>SUMIFS(Table1[CGST],Table1[Name of lease holder],Abstract!B150)</f>
        <v>0</v>
      </c>
    </row>
    <row r="151" spans="1:15" s="54" customFormat="1" ht="35.1" customHeight="1" x14ac:dyDescent="0.25">
      <c r="A151" s="47">
        <v>147</v>
      </c>
      <c r="B151" s="55">
        <f>'Master Data'!B152</f>
        <v>0</v>
      </c>
      <c r="C151" s="50">
        <f>'Master Data'!C152*12</f>
        <v>0</v>
      </c>
      <c r="D151" s="50"/>
      <c r="E151" s="50">
        <f t="shared" si="10"/>
        <v>0</v>
      </c>
      <c r="F151" s="50">
        <f t="shared" si="11"/>
        <v>0</v>
      </c>
      <c r="G151" s="50">
        <f t="shared" si="12"/>
        <v>0</v>
      </c>
      <c r="H151" s="50">
        <f t="shared" si="13"/>
        <v>0</v>
      </c>
      <c r="I151" s="50">
        <f t="shared" si="14"/>
        <v>0</v>
      </c>
      <c r="J151" s="47"/>
      <c r="K151" s="59"/>
      <c r="L151" s="60"/>
      <c r="M151" s="59"/>
      <c r="O151" s="54">
        <f>SUMIFS(Table1[CGST],Table1[Name of lease holder],Abstract!B151)</f>
        <v>0</v>
      </c>
    </row>
    <row r="152" spans="1:15" s="54" customFormat="1" ht="35.1" customHeight="1" x14ac:dyDescent="0.25">
      <c r="A152" s="47">
        <v>148</v>
      </c>
      <c r="B152" s="55">
        <f>'Master Data'!B153</f>
        <v>0</v>
      </c>
      <c r="C152" s="50">
        <f>'Master Data'!C153*12</f>
        <v>0</v>
      </c>
      <c r="D152" s="50"/>
      <c r="E152" s="50">
        <f t="shared" si="10"/>
        <v>0</v>
      </c>
      <c r="F152" s="50">
        <f t="shared" si="11"/>
        <v>0</v>
      </c>
      <c r="G152" s="50">
        <f t="shared" si="12"/>
        <v>0</v>
      </c>
      <c r="H152" s="50">
        <f t="shared" si="13"/>
        <v>0</v>
      </c>
      <c r="I152" s="50">
        <f t="shared" si="14"/>
        <v>0</v>
      </c>
      <c r="J152" s="47"/>
      <c r="K152" s="59"/>
      <c r="L152" s="60"/>
      <c r="M152" s="59"/>
      <c r="O152" s="54">
        <f>SUMIFS(Table1[CGST],Table1[Name of lease holder],Abstract!B152)</f>
        <v>0</v>
      </c>
    </row>
    <row r="153" spans="1:15" s="54" customFormat="1" ht="35.1" customHeight="1" x14ac:dyDescent="0.25">
      <c r="A153" s="47">
        <v>149</v>
      </c>
      <c r="B153" s="55">
        <f>'Master Data'!B154</f>
        <v>0</v>
      </c>
      <c r="C153" s="50">
        <f>'Master Data'!C154*12</f>
        <v>0</v>
      </c>
      <c r="D153" s="50"/>
      <c r="E153" s="50">
        <f t="shared" si="10"/>
        <v>0</v>
      </c>
      <c r="F153" s="50">
        <f t="shared" si="11"/>
        <v>0</v>
      </c>
      <c r="G153" s="50">
        <f t="shared" si="12"/>
        <v>0</v>
      </c>
      <c r="H153" s="50">
        <f t="shared" si="13"/>
        <v>0</v>
      </c>
      <c r="I153" s="50">
        <f t="shared" si="14"/>
        <v>0</v>
      </c>
      <c r="J153" s="47"/>
      <c r="K153" s="59"/>
      <c r="L153" s="60"/>
      <c r="M153" s="59"/>
      <c r="O153" s="54">
        <f>SUMIFS(Table1[CGST],Table1[Name of lease holder],Abstract!B153)</f>
        <v>0</v>
      </c>
    </row>
    <row r="154" spans="1:15" s="54" customFormat="1" ht="35.1" customHeight="1" x14ac:dyDescent="0.25">
      <c r="A154" s="47">
        <v>150</v>
      </c>
      <c r="B154" s="55">
        <f>'Master Data'!B155</f>
        <v>0</v>
      </c>
      <c r="C154" s="50">
        <f>'Master Data'!C155*12</f>
        <v>0</v>
      </c>
      <c r="D154" s="50"/>
      <c r="E154" s="50">
        <f t="shared" si="10"/>
        <v>0</v>
      </c>
      <c r="F154" s="50">
        <f t="shared" si="11"/>
        <v>0</v>
      </c>
      <c r="G154" s="50">
        <f t="shared" si="12"/>
        <v>0</v>
      </c>
      <c r="H154" s="50">
        <f t="shared" si="13"/>
        <v>0</v>
      </c>
      <c r="I154" s="50">
        <f t="shared" si="14"/>
        <v>0</v>
      </c>
      <c r="J154" s="47"/>
      <c r="K154" s="59"/>
      <c r="L154" s="60"/>
      <c r="M154" s="59"/>
      <c r="O154" s="54">
        <f>SUMIFS(Table1[CGST],Table1[Name of lease holder],Abstract!B154)</f>
        <v>0</v>
      </c>
    </row>
    <row r="155" spans="1:15" s="54" customFormat="1" ht="35.1" customHeight="1" x14ac:dyDescent="0.25">
      <c r="A155" s="47">
        <v>151</v>
      </c>
      <c r="B155" s="55">
        <f>'Master Data'!B156</f>
        <v>0</v>
      </c>
      <c r="C155" s="50">
        <f>'Master Data'!C156*12</f>
        <v>0</v>
      </c>
      <c r="D155" s="50"/>
      <c r="E155" s="50">
        <f t="shared" si="10"/>
        <v>0</v>
      </c>
      <c r="F155" s="50">
        <f t="shared" si="11"/>
        <v>0</v>
      </c>
      <c r="G155" s="50">
        <f t="shared" si="12"/>
        <v>0</v>
      </c>
      <c r="H155" s="50">
        <f t="shared" si="13"/>
        <v>0</v>
      </c>
      <c r="I155" s="50">
        <f t="shared" si="14"/>
        <v>0</v>
      </c>
      <c r="J155" s="47"/>
      <c r="K155" s="59"/>
      <c r="L155" s="60"/>
      <c r="M155" s="59"/>
      <c r="O155" s="54">
        <f>SUMIFS(Table1[CGST],Table1[Name of lease holder],Abstract!B155)</f>
        <v>0</v>
      </c>
    </row>
    <row r="156" spans="1:15" s="54" customFormat="1" ht="35.1" customHeight="1" x14ac:dyDescent="0.25">
      <c r="A156" s="47">
        <v>152</v>
      </c>
      <c r="B156" s="55">
        <f>'Master Data'!B157</f>
        <v>0</v>
      </c>
      <c r="C156" s="50">
        <f>'Master Data'!C157*12</f>
        <v>0</v>
      </c>
      <c r="D156" s="50"/>
      <c r="E156" s="50">
        <f t="shared" si="10"/>
        <v>0</v>
      </c>
      <c r="F156" s="50">
        <f t="shared" si="11"/>
        <v>0</v>
      </c>
      <c r="G156" s="50">
        <f t="shared" si="12"/>
        <v>0</v>
      </c>
      <c r="H156" s="50">
        <f t="shared" si="13"/>
        <v>0</v>
      </c>
      <c r="I156" s="50">
        <f t="shared" si="14"/>
        <v>0</v>
      </c>
      <c r="J156" s="47"/>
      <c r="K156" s="59"/>
      <c r="L156" s="60"/>
      <c r="M156" s="59"/>
      <c r="O156" s="54">
        <f>SUMIFS(Table1[CGST],Table1[Name of lease holder],Abstract!B156)</f>
        <v>0</v>
      </c>
    </row>
    <row r="157" spans="1:15" s="54" customFormat="1" ht="35.1" customHeight="1" x14ac:dyDescent="0.25">
      <c r="A157" s="47">
        <v>153</v>
      </c>
      <c r="B157" s="55">
        <f>'Master Data'!B158</f>
        <v>0</v>
      </c>
      <c r="C157" s="50">
        <f>'Master Data'!C158*12</f>
        <v>0</v>
      </c>
      <c r="D157" s="50"/>
      <c r="E157" s="50">
        <f t="shared" si="10"/>
        <v>0</v>
      </c>
      <c r="F157" s="50">
        <f t="shared" si="11"/>
        <v>0</v>
      </c>
      <c r="G157" s="50">
        <f t="shared" si="12"/>
        <v>0</v>
      </c>
      <c r="H157" s="50">
        <f t="shared" si="13"/>
        <v>0</v>
      </c>
      <c r="I157" s="50">
        <f t="shared" si="14"/>
        <v>0</v>
      </c>
      <c r="J157" s="47"/>
      <c r="K157" s="59"/>
      <c r="L157" s="60"/>
      <c r="M157" s="59"/>
      <c r="O157" s="54">
        <f>SUMIFS(Table1[CGST],Table1[Name of lease holder],Abstract!B157)</f>
        <v>0</v>
      </c>
    </row>
    <row r="158" spans="1:15" s="54" customFormat="1" ht="35.1" customHeight="1" x14ac:dyDescent="0.25">
      <c r="A158" s="47">
        <v>154</v>
      </c>
      <c r="B158" s="55">
        <f>'Master Data'!B159</f>
        <v>0</v>
      </c>
      <c r="C158" s="50">
        <f>'Master Data'!C159*12</f>
        <v>0</v>
      </c>
      <c r="D158" s="50"/>
      <c r="E158" s="50">
        <f t="shared" si="10"/>
        <v>0</v>
      </c>
      <c r="F158" s="50">
        <f t="shared" si="11"/>
        <v>0</v>
      </c>
      <c r="G158" s="50">
        <f t="shared" si="12"/>
        <v>0</v>
      </c>
      <c r="H158" s="50">
        <f t="shared" si="13"/>
        <v>0</v>
      </c>
      <c r="I158" s="50">
        <f t="shared" si="14"/>
        <v>0</v>
      </c>
      <c r="J158" s="47"/>
      <c r="K158" s="59"/>
      <c r="L158" s="60"/>
      <c r="M158" s="59"/>
      <c r="O158" s="54">
        <f>SUMIFS(Table1[CGST],Table1[Name of lease holder],Abstract!B158)</f>
        <v>0</v>
      </c>
    </row>
    <row r="159" spans="1:15" s="54" customFormat="1" ht="35.1" customHeight="1" x14ac:dyDescent="0.25">
      <c r="A159" s="47">
        <v>155</v>
      </c>
      <c r="B159" s="55">
        <f>'Master Data'!B160</f>
        <v>0</v>
      </c>
      <c r="C159" s="50">
        <f>'Master Data'!C160*12</f>
        <v>0</v>
      </c>
      <c r="D159" s="50"/>
      <c r="E159" s="50">
        <f t="shared" si="10"/>
        <v>0</v>
      </c>
      <c r="F159" s="50">
        <f t="shared" si="11"/>
        <v>0</v>
      </c>
      <c r="G159" s="50">
        <f t="shared" si="12"/>
        <v>0</v>
      </c>
      <c r="H159" s="50">
        <f t="shared" si="13"/>
        <v>0</v>
      </c>
      <c r="I159" s="50">
        <f t="shared" si="14"/>
        <v>0</v>
      </c>
      <c r="J159" s="47"/>
      <c r="K159" s="59"/>
      <c r="L159" s="60"/>
      <c r="M159" s="59"/>
      <c r="O159" s="54">
        <f>SUMIFS(Table1[CGST],Table1[Name of lease holder],Abstract!B159)</f>
        <v>0</v>
      </c>
    </row>
    <row r="160" spans="1:15" s="54" customFormat="1" ht="35.1" customHeight="1" x14ac:dyDescent="0.25">
      <c r="A160" s="47">
        <v>156</v>
      </c>
      <c r="B160" s="55">
        <f>'Master Data'!B161</f>
        <v>0</v>
      </c>
      <c r="C160" s="50">
        <f>'Master Data'!C161*12</f>
        <v>0</v>
      </c>
      <c r="D160" s="50"/>
      <c r="E160" s="50">
        <f t="shared" si="10"/>
        <v>0</v>
      </c>
      <c r="F160" s="50">
        <f t="shared" si="11"/>
        <v>0</v>
      </c>
      <c r="G160" s="50">
        <f t="shared" si="12"/>
        <v>0</v>
      </c>
      <c r="H160" s="50">
        <f t="shared" si="13"/>
        <v>0</v>
      </c>
      <c r="I160" s="50">
        <f t="shared" si="14"/>
        <v>0</v>
      </c>
      <c r="J160" s="47"/>
      <c r="K160" s="59"/>
      <c r="L160" s="60"/>
      <c r="M160" s="59"/>
      <c r="O160" s="54">
        <f>SUMIFS(Table1[CGST],Table1[Name of lease holder],Abstract!B160)</f>
        <v>0</v>
      </c>
    </row>
    <row r="161" spans="1:15" s="54" customFormat="1" ht="35.1" customHeight="1" x14ac:dyDescent="0.25">
      <c r="A161" s="47">
        <v>157</v>
      </c>
      <c r="B161" s="55">
        <f>'Master Data'!B162</f>
        <v>0</v>
      </c>
      <c r="C161" s="50">
        <f>'Master Data'!C162*12</f>
        <v>0</v>
      </c>
      <c r="D161" s="50"/>
      <c r="E161" s="50">
        <f t="shared" si="10"/>
        <v>0</v>
      </c>
      <c r="F161" s="50">
        <f t="shared" si="11"/>
        <v>0</v>
      </c>
      <c r="G161" s="50">
        <f t="shared" si="12"/>
        <v>0</v>
      </c>
      <c r="H161" s="50">
        <f t="shared" si="13"/>
        <v>0</v>
      </c>
      <c r="I161" s="50">
        <f t="shared" si="14"/>
        <v>0</v>
      </c>
      <c r="J161" s="47"/>
      <c r="K161" s="59"/>
      <c r="L161" s="60"/>
      <c r="M161" s="59"/>
      <c r="O161" s="54">
        <f>SUMIFS(Table1[CGST],Table1[Name of lease holder],Abstract!B161)</f>
        <v>0</v>
      </c>
    </row>
    <row r="162" spans="1:15" s="54" customFormat="1" ht="35.1" customHeight="1" x14ac:dyDescent="0.25">
      <c r="A162" s="47">
        <v>158</v>
      </c>
      <c r="B162" s="55">
        <f>'Master Data'!B163</f>
        <v>0</v>
      </c>
      <c r="C162" s="50">
        <f>'Master Data'!C163*12</f>
        <v>0</v>
      </c>
      <c r="D162" s="50"/>
      <c r="E162" s="50">
        <f t="shared" si="10"/>
        <v>0</v>
      </c>
      <c r="F162" s="50">
        <f t="shared" si="11"/>
        <v>0</v>
      </c>
      <c r="G162" s="50">
        <f t="shared" si="12"/>
        <v>0</v>
      </c>
      <c r="H162" s="50">
        <f t="shared" si="13"/>
        <v>0</v>
      </c>
      <c r="I162" s="50">
        <f t="shared" si="14"/>
        <v>0</v>
      </c>
      <c r="J162" s="47"/>
      <c r="K162" s="59"/>
      <c r="L162" s="60"/>
      <c r="M162" s="59"/>
      <c r="O162" s="54">
        <f>SUMIFS(Table1[CGST],Table1[Name of lease holder],Abstract!B162)</f>
        <v>0</v>
      </c>
    </row>
    <row r="163" spans="1:15" s="54" customFormat="1" ht="35.1" customHeight="1" x14ac:dyDescent="0.25">
      <c r="A163" s="47">
        <v>159</v>
      </c>
      <c r="B163" s="55">
        <f>'Master Data'!B164</f>
        <v>0</v>
      </c>
      <c r="C163" s="50">
        <f>'Master Data'!C164*12</f>
        <v>0</v>
      </c>
      <c r="D163" s="50"/>
      <c r="E163" s="50">
        <f t="shared" si="10"/>
        <v>0</v>
      </c>
      <c r="F163" s="50">
        <f t="shared" si="11"/>
        <v>0</v>
      </c>
      <c r="G163" s="50">
        <f t="shared" si="12"/>
        <v>0</v>
      </c>
      <c r="H163" s="50">
        <f t="shared" si="13"/>
        <v>0</v>
      </c>
      <c r="I163" s="50">
        <f t="shared" si="14"/>
        <v>0</v>
      </c>
      <c r="J163" s="47"/>
      <c r="K163" s="59"/>
      <c r="L163" s="60"/>
      <c r="M163" s="59"/>
      <c r="O163" s="54">
        <f>SUMIFS(Table1[CGST],Table1[Name of lease holder],Abstract!B163)</f>
        <v>0</v>
      </c>
    </row>
    <row r="164" spans="1:15" s="54" customFormat="1" ht="35.1" customHeight="1" x14ac:dyDescent="0.25">
      <c r="A164" s="47">
        <v>160</v>
      </c>
      <c r="B164" s="55">
        <f>'Master Data'!B165</f>
        <v>0</v>
      </c>
      <c r="C164" s="50">
        <f>'Master Data'!C165*12</f>
        <v>0</v>
      </c>
      <c r="D164" s="50"/>
      <c r="E164" s="50">
        <f t="shared" si="10"/>
        <v>0</v>
      </c>
      <c r="F164" s="50">
        <f t="shared" si="11"/>
        <v>0</v>
      </c>
      <c r="G164" s="50">
        <f t="shared" si="12"/>
        <v>0</v>
      </c>
      <c r="H164" s="50">
        <f t="shared" si="13"/>
        <v>0</v>
      </c>
      <c r="I164" s="50">
        <f t="shared" si="14"/>
        <v>0</v>
      </c>
      <c r="J164" s="47"/>
      <c r="K164" s="59"/>
      <c r="L164" s="60"/>
      <c r="M164" s="59"/>
      <c r="O164" s="54">
        <f>SUMIFS(Table1[CGST],Table1[Name of lease holder],Abstract!B164)</f>
        <v>0</v>
      </c>
    </row>
    <row r="165" spans="1:15" s="54" customFormat="1" ht="35.1" customHeight="1" x14ac:dyDescent="0.25">
      <c r="A165" s="47">
        <v>161</v>
      </c>
      <c r="B165" s="55">
        <f>'Master Data'!B166</f>
        <v>0</v>
      </c>
      <c r="C165" s="50">
        <f>'Master Data'!C166*12</f>
        <v>0</v>
      </c>
      <c r="D165" s="50"/>
      <c r="E165" s="50">
        <f t="shared" si="10"/>
        <v>0</v>
      </c>
      <c r="F165" s="50">
        <f t="shared" si="11"/>
        <v>0</v>
      </c>
      <c r="G165" s="50">
        <f t="shared" si="12"/>
        <v>0</v>
      </c>
      <c r="H165" s="50">
        <f t="shared" si="13"/>
        <v>0</v>
      </c>
      <c r="I165" s="50">
        <f t="shared" si="14"/>
        <v>0</v>
      </c>
      <c r="J165" s="47"/>
      <c r="K165" s="59"/>
      <c r="L165" s="60"/>
      <c r="M165" s="59"/>
      <c r="O165" s="54">
        <f>SUMIFS(Table1[CGST],Table1[Name of lease holder],Abstract!B165)</f>
        <v>0</v>
      </c>
    </row>
    <row r="166" spans="1:15" s="54" customFormat="1" ht="35.1" customHeight="1" x14ac:dyDescent="0.25">
      <c r="A166" s="47">
        <v>162</v>
      </c>
      <c r="B166" s="55">
        <f>'Master Data'!B167</f>
        <v>0</v>
      </c>
      <c r="C166" s="50">
        <f>'Master Data'!C167*12</f>
        <v>0</v>
      </c>
      <c r="D166" s="50"/>
      <c r="E166" s="50">
        <f t="shared" si="10"/>
        <v>0</v>
      </c>
      <c r="F166" s="50">
        <f t="shared" si="11"/>
        <v>0</v>
      </c>
      <c r="G166" s="50">
        <f t="shared" si="12"/>
        <v>0</v>
      </c>
      <c r="H166" s="50">
        <f t="shared" si="13"/>
        <v>0</v>
      </c>
      <c r="I166" s="50">
        <f t="shared" si="14"/>
        <v>0</v>
      </c>
      <c r="J166" s="47"/>
      <c r="K166" s="59"/>
      <c r="L166" s="60"/>
      <c r="M166" s="59"/>
      <c r="O166" s="54">
        <f>SUMIFS(Table1[CGST],Table1[Name of lease holder],Abstract!B166)</f>
        <v>0</v>
      </c>
    </row>
    <row r="167" spans="1:15" s="54" customFormat="1" ht="35.1" customHeight="1" x14ac:dyDescent="0.25">
      <c r="A167" s="47">
        <v>163</v>
      </c>
      <c r="B167" s="55">
        <f>'Master Data'!B168</f>
        <v>0</v>
      </c>
      <c r="C167" s="50">
        <f>'Master Data'!C168*12</f>
        <v>0</v>
      </c>
      <c r="D167" s="50"/>
      <c r="E167" s="50">
        <f t="shared" si="10"/>
        <v>0</v>
      </c>
      <c r="F167" s="50">
        <f t="shared" si="11"/>
        <v>0</v>
      </c>
      <c r="G167" s="50">
        <f t="shared" si="12"/>
        <v>0</v>
      </c>
      <c r="H167" s="50">
        <f t="shared" si="13"/>
        <v>0</v>
      </c>
      <c r="I167" s="50">
        <f t="shared" si="14"/>
        <v>0</v>
      </c>
      <c r="J167" s="47"/>
      <c r="K167" s="59"/>
      <c r="L167" s="60"/>
      <c r="M167" s="59"/>
      <c r="O167" s="54">
        <f>SUMIFS(Table1[CGST],Table1[Name of lease holder],Abstract!B167)</f>
        <v>0</v>
      </c>
    </row>
    <row r="168" spans="1:15" s="54" customFormat="1" ht="35.1" customHeight="1" x14ac:dyDescent="0.25">
      <c r="A168" s="47">
        <v>164</v>
      </c>
      <c r="B168" s="55">
        <f>'Master Data'!B169</f>
        <v>0</v>
      </c>
      <c r="C168" s="50">
        <f>'Master Data'!C169*12</f>
        <v>0</v>
      </c>
      <c r="D168" s="50"/>
      <c r="E168" s="50">
        <f t="shared" si="10"/>
        <v>0</v>
      </c>
      <c r="F168" s="50">
        <f t="shared" si="11"/>
        <v>0</v>
      </c>
      <c r="G168" s="50">
        <f t="shared" si="12"/>
        <v>0</v>
      </c>
      <c r="H168" s="50">
        <f t="shared" si="13"/>
        <v>0</v>
      </c>
      <c r="I168" s="50">
        <f t="shared" si="14"/>
        <v>0</v>
      </c>
      <c r="J168" s="47"/>
      <c r="K168" s="59"/>
      <c r="L168" s="60"/>
      <c r="M168" s="59"/>
      <c r="O168" s="54">
        <f>SUMIFS(Table1[CGST],Table1[Name of lease holder],Abstract!B168)</f>
        <v>0</v>
      </c>
    </row>
    <row r="169" spans="1:15" s="54" customFormat="1" ht="35.1" customHeight="1" x14ac:dyDescent="0.25">
      <c r="A169" s="47">
        <v>165</v>
      </c>
      <c r="B169" s="55">
        <f>'Master Data'!B170</f>
        <v>0</v>
      </c>
      <c r="C169" s="50">
        <f>'Master Data'!C170*12</f>
        <v>0</v>
      </c>
      <c r="D169" s="50"/>
      <c r="E169" s="50">
        <f t="shared" si="10"/>
        <v>0</v>
      </c>
      <c r="F169" s="50">
        <f t="shared" si="11"/>
        <v>0</v>
      </c>
      <c r="G169" s="50">
        <f t="shared" si="12"/>
        <v>0</v>
      </c>
      <c r="H169" s="50">
        <f t="shared" si="13"/>
        <v>0</v>
      </c>
      <c r="I169" s="50">
        <f t="shared" si="14"/>
        <v>0</v>
      </c>
      <c r="J169" s="47"/>
      <c r="K169" s="59"/>
      <c r="L169" s="60"/>
      <c r="M169" s="59"/>
      <c r="O169" s="54">
        <f>SUMIFS(Table1[CGST],Table1[Name of lease holder],Abstract!B169)</f>
        <v>0</v>
      </c>
    </row>
    <row r="170" spans="1:15" s="54" customFormat="1" ht="35.1" customHeight="1" x14ac:dyDescent="0.25">
      <c r="A170" s="47">
        <v>166</v>
      </c>
      <c r="B170" s="55">
        <f>'Master Data'!B171</f>
        <v>0</v>
      </c>
      <c r="C170" s="50">
        <f>'Master Data'!C171*12</f>
        <v>0</v>
      </c>
      <c r="D170" s="50"/>
      <c r="E170" s="50">
        <f t="shared" si="10"/>
        <v>0</v>
      </c>
      <c r="F170" s="50">
        <f t="shared" si="11"/>
        <v>0</v>
      </c>
      <c r="G170" s="50">
        <f t="shared" si="12"/>
        <v>0</v>
      </c>
      <c r="H170" s="50">
        <f t="shared" si="13"/>
        <v>0</v>
      </c>
      <c r="I170" s="50">
        <f t="shared" si="14"/>
        <v>0</v>
      </c>
      <c r="J170" s="47"/>
      <c r="K170" s="59"/>
      <c r="L170" s="60"/>
      <c r="M170" s="59"/>
      <c r="O170" s="54">
        <f>SUMIFS(Table1[CGST],Table1[Name of lease holder],Abstract!B170)</f>
        <v>0</v>
      </c>
    </row>
    <row r="171" spans="1:15" s="54" customFormat="1" ht="35.1" customHeight="1" x14ac:dyDescent="0.25">
      <c r="A171" s="47">
        <v>167</v>
      </c>
      <c r="B171" s="55">
        <f>'Master Data'!B172</f>
        <v>0</v>
      </c>
      <c r="C171" s="50">
        <f>'Master Data'!C172*12</f>
        <v>0</v>
      </c>
      <c r="D171" s="50"/>
      <c r="E171" s="50">
        <f t="shared" si="10"/>
        <v>0</v>
      </c>
      <c r="F171" s="50">
        <f t="shared" si="11"/>
        <v>0</v>
      </c>
      <c r="G171" s="50">
        <f t="shared" si="12"/>
        <v>0</v>
      </c>
      <c r="H171" s="50">
        <f t="shared" si="13"/>
        <v>0</v>
      </c>
      <c r="I171" s="50">
        <f t="shared" si="14"/>
        <v>0</v>
      </c>
      <c r="J171" s="47"/>
      <c r="K171" s="59"/>
      <c r="L171" s="60"/>
      <c r="M171" s="59"/>
      <c r="O171" s="54">
        <f>SUMIFS(Table1[CGST],Table1[Name of lease holder],Abstract!B171)</f>
        <v>0</v>
      </c>
    </row>
    <row r="172" spans="1:15" s="54" customFormat="1" ht="35.1" customHeight="1" x14ac:dyDescent="0.25">
      <c r="A172" s="47">
        <v>168</v>
      </c>
      <c r="B172" s="55">
        <f>'Master Data'!B173</f>
        <v>0</v>
      </c>
      <c r="C172" s="50">
        <f>'Master Data'!C173*12</f>
        <v>0</v>
      </c>
      <c r="D172" s="50"/>
      <c r="E172" s="50">
        <f t="shared" si="10"/>
        <v>0</v>
      </c>
      <c r="F172" s="50">
        <f t="shared" si="11"/>
        <v>0</v>
      </c>
      <c r="G172" s="50">
        <f t="shared" si="12"/>
        <v>0</v>
      </c>
      <c r="H172" s="50">
        <f t="shared" si="13"/>
        <v>0</v>
      </c>
      <c r="I172" s="50">
        <f t="shared" si="14"/>
        <v>0</v>
      </c>
      <c r="J172" s="47"/>
      <c r="K172" s="59"/>
      <c r="L172" s="60"/>
      <c r="M172" s="59"/>
      <c r="O172" s="54">
        <f>SUMIFS(Table1[CGST],Table1[Name of lease holder],Abstract!B172)</f>
        <v>0</v>
      </c>
    </row>
    <row r="173" spans="1:15" s="54" customFormat="1" ht="35.1" customHeight="1" x14ac:dyDescent="0.25">
      <c r="A173" s="47">
        <v>169</v>
      </c>
      <c r="B173" s="55">
        <f>'Master Data'!B174</f>
        <v>0</v>
      </c>
      <c r="C173" s="50">
        <f>'Master Data'!C174*12</f>
        <v>0</v>
      </c>
      <c r="D173" s="50"/>
      <c r="E173" s="50">
        <f t="shared" si="10"/>
        <v>0</v>
      </c>
      <c r="F173" s="50">
        <f t="shared" si="11"/>
        <v>0</v>
      </c>
      <c r="G173" s="50">
        <f t="shared" si="12"/>
        <v>0</v>
      </c>
      <c r="H173" s="50">
        <f t="shared" si="13"/>
        <v>0</v>
      </c>
      <c r="I173" s="50">
        <f t="shared" si="14"/>
        <v>0</v>
      </c>
      <c r="J173" s="47"/>
      <c r="K173" s="59"/>
      <c r="L173" s="60"/>
      <c r="M173" s="59"/>
      <c r="O173" s="54">
        <f>SUMIFS(Table1[CGST],Table1[Name of lease holder],Abstract!B173)</f>
        <v>0</v>
      </c>
    </row>
    <row r="174" spans="1:15" s="54" customFormat="1" ht="35.1" customHeight="1" x14ac:dyDescent="0.25">
      <c r="A174" s="47">
        <v>170</v>
      </c>
      <c r="B174" s="55">
        <f>'Master Data'!B175</f>
        <v>0</v>
      </c>
      <c r="C174" s="50">
        <f>'Master Data'!C175*12</f>
        <v>0</v>
      </c>
      <c r="D174" s="50"/>
      <c r="E174" s="50">
        <f t="shared" si="10"/>
        <v>0</v>
      </c>
      <c r="F174" s="50">
        <f t="shared" si="11"/>
        <v>0</v>
      </c>
      <c r="G174" s="50">
        <f t="shared" si="12"/>
        <v>0</v>
      </c>
      <c r="H174" s="50">
        <f t="shared" si="13"/>
        <v>0</v>
      </c>
      <c r="I174" s="50">
        <f t="shared" si="14"/>
        <v>0</v>
      </c>
      <c r="J174" s="47"/>
      <c r="K174" s="59"/>
      <c r="L174" s="60"/>
      <c r="M174" s="59"/>
      <c r="O174" s="54">
        <f>SUMIFS(Table1[CGST],Table1[Name of lease holder],Abstract!B174)</f>
        <v>0</v>
      </c>
    </row>
    <row r="175" spans="1:15" s="54" customFormat="1" ht="35.1" customHeight="1" x14ac:dyDescent="0.25">
      <c r="A175" s="47">
        <v>171</v>
      </c>
      <c r="B175" s="55">
        <f>'Master Data'!B176</f>
        <v>0</v>
      </c>
      <c r="C175" s="50">
        <f>'Master Data'!C176*12</f>
        <v>0</v>
      </c>
      <c r="D175" s="50"/>
      <c r="E175" s="50">
        <f t="shared" si="10"/>
        <v>0</v>
      </c>
      <c r="F175" s="50">
        <f t="shared" si="11"/>
        <v>0</v>
      </c>
      <c r="G175" s="50">
        <f t="shared" si="12"/>
        <v>0</v>
      </c>
      <c r="H175" s="50">
        <f t="shared" si="13"/>
        <v>0</v>
      </c>
      <c r="I175" s="50">
        <f t="shared" si="14"/>
        <v>0</v>
      </c>
      <c r="J175" s="47"/>
      <c r="K175" s="59"/>
      <c r="L175" s="60"/>
      <c r="M175" s="59"/>
      <c r="O175" s="54">
        <f>SUMIFS(Table1[CGST],Table1[Name of lease holder],Abstract!B175)</f>
        <v>0</v>
      </c>
    </row>
    <row r="176" spans="1:15" s="54" customFormat="1" ht="35.1" customHeight="1" x14ac:dyDescent="0.25">
      <c r="A176" s="47">
        <v>172</v>
      </c>
      <c r="B176" s="55">
        <f>'Master Data'!B177</f>
        <v>0</v>
      </c>
      <c r="C176" s="50">
        <f>'Master Data'!C177*12</f>
        <v>0</v>
      </c>
      <c r="D176" s="50"/>
      <c r="E176" s="50">
        <f t="shared" si="10"/>
        <v>0</v>
      </c>
      <c r="F176" s="50">
        <f t="shared" si="11"/>
        <v>0</v>
      </c>
      <c r="G176" s="50">
        <f t="shared" si="12"/>
        <v>0</v>
      </c>
      <c r="H176" s="50">
        <f t="shared" si="13"/>
        <v>0</v>
      </c>
      <c r="I176" s="50">
        <f t="shared" si="14"/>
        <v>0</v>
      </c>
      <c r="J176" s="47"/>
      <c r="K176" s="59"/>
      <c r="L176" s="60"/>
      <c r="M176" s="59"/>
      <c r="O176" s="54">
        <f>SUMIFS(Table1[CGST],Table1[Name of lease holder],Abstract!B176)</f>
        <v>0</v>
      </c>
    </row>
    <row r="177" spans="1:15" s="54" customFormat="1" ht="35.1" customHeight="1" x14ac:dyDescent="0.25">
      <c r="A177" s="47">
        <v>173</v>
      </c>
      <c r="B177" s="55">
        <f>'Master Data'!B178</f>
        <v>0</v>
      </c>
      <c r="C177" s="50">
        <f>'Master Data'!C178*12</f>
        <v>0</v>
      </c>
      <c r="D177" s="50"/>
      <c r="E177" s="50">
        <f t="shared" si="10"/>
        <v>0</v>
      </c>
      <c r="F177" s="50">
        <f t="shared" si="11"/>
        <v>0</v>
      </c>
      <c r="G177" s="50">
        <f t="shared" si="12"/>
        <v>0</v>
      </c>
      <c r="H177" s="50">
        <f t="shared" si="13"/>
        <v>0</v>
      </c>
      <c r="I177" s="50">
        <f t="shared" si="14"/>
        <v>0</v>
      </c>
      <c r="J177" s="47"/>
      <c r="K177" s="59"/>
      <c r="L177" s="60"/>
      <c r="M177" s="59"/>
      <c r="O177" s="54">
        <f>SUMIFS(Table1[CGST],Table1[Name of lease holder],Abstract!B177)</f>
        <v>0</v>
      </c>
    </row>
    <row r="178" spans="1:15" s="54" customFormat="1" ht="35.1" customHeight="1" x14ac:dyDescent="0.25">
      <c r="A178" s="47">
        <v>174</v>
      </c>
      <c r="B178" s="55">
        <f>'Master Data'!B179</f>
        <v>0</v>
      </c>
      <c r="C178" s="50">
        <f>'Master Data'!C179*12</f>
        <v>0</v>
      </c>
      <c r="D178" s="50"/>
      <c r="E178" s="50">
        <f t="shared" si="10"/>
        <v>0</v>
      </c>
      <c r="F178" s="50">
        <f t="shared" si="11"/>
        <v>0</v>
      </c>
      <c r="G178" s="50">
        <f t="shared" si="12"/>
        <v>0</v>
      </c>
      <c r="H178" s="50">
        <f t="shared" si="13"/>
        <v>0</v>
      </c>
      <c r="I178" s="50">
        <f t="shared" si="14"/>
        <v>0</v>
      </c>
      <c r="J178" s="47"/>
      <c r="K178" s="59"/>
      <c r="L178" s="60"/>
      <c r="M178" s="59"/>
      <c r="O178" s="54">
        <f>SUMIFS(Table1[CGST],Table1[Name of lease holder],Abstract!B178)</f>
        <v>0</v>
      </c>
    </row>
    <row r="179" spans="1:15" s="54" customFormat="1" ht="35.1" customHeight="1" x14ac:dyDescent="0.25">
      <c r="A179" s="47">
        <v>175</v>
      </c>
      <c r="B179" s="55">
        <f>'Master Data'!B180</f>
        <v>0</v>
      </c>
      <c r="C179" s="50">
        <f>'Master Data'!C180*12</f>
        <v>0</v>
      </c>
      <c r="D179" s="50"/>
      <c r="E179" s="50">
        <f t="shared" si="10"/>
        <v>0</v>
      </c>
      <c r="F179" s="50">
        <f t="shared" si="11"/>
        <v>0</v>
      </c>
      <c r="G179" s="50">
        <f t="shared" si="12"/>
        <v>0</v>
      </c>
      <c r="H179" s="50">
        <f t="shared" si="13"/>
        <v>0</v>
      </c>
      <c r="I179" s="50">
        <f t="shared" si="14"/>
        <v>0</v>
      </c>
      <c r="J179" s="47"/>
      <c r="K179" s="59"/>
      <c r="L179" s="60"/>
      <c r="M179" s="59"/>
      <c r="O179" s="54">
        <f>SUMIFS(Table1[CGST],Table1[Name of lease holder],Abstract!B179)</f>
        <v>0</v>
      </c>
    </row>
    <row r="180" spans="1:15" s="54" customFormat="1" ht="35.1" customHeight="1" x14ac:dyDescent="0.25">
      <c r="A180" s="47">
        <v>176</v>
      </c>
      <c r="B180" s="55">
        <f>'Master Data'!B181</f>
        <v>0</v>
      </c>
      <c r="C180" s="50">
        <f>'Master Data'!C181*12</f>
        <v>0</v>
      </c>
      <c r="D180" s="50"/>
      <c r="E180" s="50">
        <f t="shared" si="10"/>
        <v>0</v>
      </c>
      <c r="F180" s="50">
        <f t="shared" si="11"/>
        <v>0</v>
      </c>
      <c r="G180" s="50">
        <f t="shared" si="12"/>
        <v>0</v>
      </c>
      <c r="H180" s="50">
        <f t="shared" si="13"/>
        <v>0</v>
      </c>
      <c r="I180" s="50">
        <f t="shared" si="14"/>
        <v>0</v>
      </c>
      <c r="J180" s="47"/>
      <c r="K180" s="59"/>
      <c r="L180" s="60"/>
      <c r="M180" s="59"/>
      <c r="O180" s="54">
        <f>SUMIFS(Table1[CGST],Table1[Name of lease holder],Abstract!B180)</f>
        <v>0</v>
      </c>
    </row>
    <row r="181" spans="1:15" s="54" customFormat="1" ht="35.1" customHeight="1" x14ac:dyDescent="0.25">
      <c r="A181" s="47">
        <v>177</v>
      </c>
      <c r="B181" s="55">
        <f>'Master Data'!B182</f>
        <v>0</v>
      </c>
      <c r="C181" s="50">
        <f>'Master Data'!C182*12</f>
        <v>0</v>
      </c>
      <c r="D181" s="50"/>
      <c r="E181" s="50">
        <f t="shared" si="10"/>
        <v>0</v>
      </c>
      <c r="F181" s="50">
        <f t="shared" si="11"/>
        <v>0</v>
      </c>
      <c r="G181" s="50">
        <f t="shared" si="12"/>
        <v>0</v>
      </c>
      <c r="H181" s="50">
        <f t="shared" si="13"/>
        <v>0</v>
      </c>
      <c r="I181" s="50">
        <f t="shared" si="14"/>
        <v>0</v>
      </c>
      <c r="J181" s="47"/>
      <c r="K181" s="59"/>
      <c r="L181" s="60"/>
      <c r="M181" s="59"/>
      <c r="O181" s="54">
        <f>SUMIFS(Table1[CGST],Table1[Name of lease holder],Abstract!B181)</f>
        <v>0</v>
      </c>
    </row>
    <row r="182" spans="1:15" s="54" customFormat="1" ht="35.1" customHeight="1" x14ac:dyDescent="0.25">
      <c r="A182" s="47">
        <v>178</v>
      </c>
      <c r="B182" s="55">
        <f>'Master Data'!B183</f>
        <v>0</v>
      </c>
      <c r="C182" s="50">
        <f>'Master Data'!C183*12</f>
        <v>0</v>
      </c>
      <c r="D182" s="50"/>
      <c r="E182" s="50">
        <f t="shared" si="10"/>
        <v>0</v>
      </c>
      <c r="F182" s="50">
        <f t="shared" si="11"/>
        <v>0</v>
      </c>
      <c r="G182" s="50">
        <f t="shared" si="12"/>
        <v>0</v>
      </c>
      <c r="H182" s="50">
        <f t="shared" si="13"/>
        <v>0</v>
      </c>
      <c r="I182" s="50">
        <f t="shared" si="14"/>
        <v>0</v>
      </c>
      <c r="J182" s="47"/>
      <c r="K182" s="59"/>
      <c r="L182" s="60"/>
      <c r="M182" s="59"/>
      <c r="O182" s="54">
        <f>SUMIFS(Table1[CGST],Table1[Name of lease holder],Abstract!B182)</f>
        <v>0</v>
      </c>
    </row>
    <row r="183" spans="1:15" s="54" customFormat="1" ht="35.1" customHeight="1" x14ac:dyDescent="0.25">
      <c r="A183" s="47">
        <v>179</v>
      </c>
      <c r="B183" s="55">
        <f>'Master Data'!B184</f>
        <v>0</v>
      </c>
      <c r="C183" s="50">
        <f>'Master Data'!C184*12</f>
        <v>0</v>
      </c>
      <c r="D183" s="50"/>
      <c r="E183" s="50">
        <f t="shared" si="10"/>
        <v>0</v>
      </c>
      <c r="F183" s="50">
        <f t="shared" si="11"/>
        <v>0</v>
      </c>
      <c r="G183" s="50">
        <f t="shared" si="12"/>
        <v>0</v>
      </c>
      <c r="H183" s="50">
        <f t="shared" si="13"/>
        <v>0</v>
      </c>
      <c r="I183" s="50">
        <f t="shared" si="14"/>
        <v>0</v>
      </c>
      <c r="J183" s="47"/>
      <c r="K183" s="59"/>
      <c r="L183" s="60"/>
      <c r="M183" s="59"/>
      <c r="O183" s="54">
        <f>SUMIFS(Table1[CGST],Table1[Name of lease holder],Abstract!B183)</f>
        <v>0</v>
      </c>
    </row>
    <row r="184" spans="1:15" s="54" customFormat="1" ht="35.1" customHeight="1" x14ac:dyDescent="0.25">
      <c r="A184" s="47">
        <v>180</v>
      </c>
      <c r="B184" s="55">
        <f>'Master Data'!B185</f>
        <v>0</v>
      </c>
      <c r="C184" s="50">
        <f>'Master Data'!C185*12</f>
        <v>0</v>
      </c>
      <c r="D184" s="50"/>
      <c r="E184" s="50">
        <f t="shared" si="10"/>
        <v>0</v>
      </c>
      <c r="F184" s="50">
        <f t="shared" si="11"/>
        <v>0</v>
      </c>
      <c r="G184" s="50">
        <f t="shared" si="12"/>
        <v>0</v>
      </c>
      <c r="H184" s="50">
        <f t="shared" si="13"/>
        <v>0</v>
      </c>
      <c r="I184" s="50">
        <f t="shared" si="14"/>
        <v>0</v>
      </c>
      <c r="J184" s="47"/>
      <c r="K184" s="59"/>
      <c r="L184" s="60"/>
      <c r="M184" s="59"/>
      <c r="O184" s="54">
        <f>SUMIFS(Table1[CGST],Table1[Name of lease holder],Abstract!B184)</f>
        <v>0</v>
      </c>
    </row>
    <row r="185" spans="1:15" s="54" customFormat="1" ht="35.1" customHeight="1" x14ac:dyDescent="0.25">
      <c r="A185" s="47">
        <v>181</v>
      </c>
      <c r="B185" s="55">
        <f>'Master Data'!B186</f>
        <v>0</v>
      </c>
      <c r="C185" s="50">
        <f>'Master Data'!C186*12</f>
        <v>0</v>
      </c>
      <c r="D185" s="50"/>
      <c r="E185" s="50">
        <f t="shared" si="10"/>
        <v>0</v>
      </c>
      <c r="F185" s="50">
        <f t="shared" si="11"/>
        <v>0</v>
      </c>
      <c r="G185" s="50">
        <f t="shared" si="12"/>
        <v>0</v>
      </c>
      <c r="H185" s="50">
        <f t="shared" si="13"/>
        <v>0</v>
      </c>
      <c r="I185" s="50">
        <f t="shared" si="14"/>
        <v>0</v>
      </c>
      <c r="J185" s="47"/>
      <c r="K185" s="59"/>
      <c r="L185" s="60"/>
      <c r="M185" s="59"/>
      <c r="O185" s="54">
        <f>SUMIFS(Table1[CGST],Table1[Name of lease holder],Abstract!B185)</f>
        <v>0</v>
      </c>
    </row>
    <row r="186" spans="1:15" s="54" customFormat="1" ht="35.1" customHeight="1" x14ac:dyDescent="0.25">
      <c r="A186" s="47">
        <v>182</v>
      </c>
      <c r="B186" s="55">
        <f>'Master Data'!B187</f>
        <v>0</v>
      </c>
      <c r="C186" s="50">
        <f>'Master Data'!C187*12</f>
        <v>0</v>
      </c>
      <c r="D186" s="50"/>
      <c r="E186" s="50">
        <f t="shared" si="10"/>
        <v>0</v>
      </c>
      <c r="F186" s="50">
        <f t="shared" si="11"/>
        <v>0</v>
      </c>
      <c r="G186" s="50">
        <f t="shared" si="12"/>
        <v>0</v>
      </c>
      <c r="H186" s="50">
        <f t="shared" si="13"/>
        <v>0</v>
      </c>
      <c r="I186" s="50">
        <f t="shared" si="14"/>
        <v>0</v>
      </c>
      <c r="J186" s="47"/>
      <c r="K186" s="59"/>
      <c r="L186" s="60"/>
      <c r="M186" s="59"/>
      <c r="O186" s="54">
        <f>SUMIFS(Table1[CGST],Table1[Name of lease holder],Abstract!B186)</f>
        <v>0</v>
      </c>
    </row>
    <row r="187" spans="1:15" s="54" customFormat="1" ht="35.1" customHeight="1" x14ac:dyDescent="0.25">
      <c r="A187" s="47">
        <v>183</v>
      </c>
      <c r="B187" s="55">
        <f>'Master Data'!B188</f>
        <v>0</v>
      </c>
      <c r="C187" s="50">
        <f>'Master Data'!C188*12</f>
        <v>0</v>
      </c>
      <c r="D187" s="50"/>
      <c r="E187" s="50">
        <f t="shared" si="10"/>
        <v>0</v>
      </c>
      <c r="F187" s="50">
        <f t="shared" si="11"/>
        <v>0</v>
      </c>
      <c r="G187" s="50">
        <f t="shared" si="12"/>
        <v>0</v>
      </c>
      <c r="H187" s="50">
        <f t="shared" si="13"/>
        <v>0</v>
      </c>
      <c r="I187" s="50">
        <f t="shared" si="14"/>
        <v>0</v>
      </c>
      <c r="J187" s="47"/>
      <c r="K187" s="59"/>
      <c r="L187" s="60"/>
      <c r="M187" s="59"/>
      <c r="O187" s="54">
        <f>SUMIFS(Table1[CGST],Table1[Name of lease holder],Abstract!B187)</f>
        <v>0</v>
      </c>
    </row>
    <row r="188" spans="1:15" s="54" customFormat="1" ht="35.1" customHeight="1" x14ac:dyDescent="0.25">
      <c r="A188" s="47">
        <v>184</v>
      </c>
      <c r="B188" s="55">
        <f>'Master Data'!B189</f>
        <v>0</v>
      </c>
      <c r="C188" s="50">
        <f>'Master Data'!C189*12</f>
        <v>0</v>
      </c>
      <c r="D188" s="50"/>
      <c r="E188" s="50">
        <f t="shared" si="10"/>
        <v>0</v>
      </c>
      <c r="F188" s="50">
        <f t="shared" si="11"/>
        <v>0</v>
      </c>
      <c r="G188" s="50">
        <f t="shared" si="12"/>
        <v>0</v>
      </c>
      <c r="H188" s="50">
        <f t="shared" si="13"/>
        <v>0</v>
      </c>
      <c r="I188" s="50">
        <f t="shared" si="14"/>
        <v>0</v>
      </c>
      <c r="J188" s="47"/>
      <c r="K188" s="59"/>
      <c r="L188" s="60"/>
      <c r="M188" s="59"/>
      <c r="O188" s="54">
        <f>SUMIFS(Table1[CGST],Table1[Name of lease holder],Abstract!B188)</f>
        <v>0</v>
      </c>
    </row>
    <row r="189" spans="1:15" s="54" customFormat="1" ht="35.1" customHeight="1" x14ac:dyDescent="0.25">
      <c r="A189" s="47">
        <v>185</v>
      </c>
      <c r="B189" s="55">
        <f>'Master Data'!B190</f>
        <v>0</v>
      </c>
      <c r="C189" s="50">
        <f>'Master Data'!C190*12</f>
        <v>0</v>
      </c>
      <c r="D189" s="50"/>
      <c r="E189" s="50">
        <f t="shared" si="10"/>
        <v>0</v>
      </c>
      <c r="F189" s="50">
        <f t="shared" si="11"/>
        <v>0</v>
      </c>
      <c r="G189" s="50">
        <f t="shared" si="12"/>
        <v>0</v>
      </c>
      <c r="H189" s="50">
        <f t="shared" si="13"/>
        <v>0</v>
      </c>
      <c r="I189" s="50">
        <f t="shared" si="14"/>
        <v>0</v>
      </c>
      <c r="J189" s="47"/>
      <c r="K189" s="59"/>
      <c r="L189" s="60"/>
      <c r="M189" s="59"/>
      <c r="O189" s="54">
        <f>SUMIFS(Table1[CGST],Table1[Name of lease holder],Abstract!B189)</f>
        <v>0</v>
      </c>
    </row>
    <row r="190" spans="1:15" s="54" customFormat="1" ht="35.1" customHeight="1" x14ac:dyDescent="0.25">
      <c r="A190" s="47">
        <v>186</v>
      </c>
      <c r="B190" s="55">
        <f>'Master Data'!B191</f>
        <v>0</v>
      </c>
      <c r="C190" s="50">
        <f>'Master Data'!C191*12</f>
        <v>0</v>
      </c>
      <c r="D190" s="50"/>
      <c r="E190" s="50">
        <f t="shared" si="10"/>
        <v>0</v>
      </c>
      <c r="F190" s="50">
        <f t="shared" si="11"/>
        <v>0</v>
      </c>
      <c r="G190" s="50">
        <f t="shared" si="12"/>
        <v>0</v>
      </c>
      <c r="H190" s="50">
        <f t="shared" si="13"/>
        <v>0</v>
      </c>
      <c r="I190" s="50">
        <f t="shared" si="14"/>
        <v>0</v>
      </c>
      <c r="J190" s="47"/>
      <c r="K190" s="59"/>
      <c r="L190" s="60"/>
      <c r="M190" s="59"/>
      <c r="O190" s="54">
        <f>SUMIFS(Table1[CGST],Table1[Name of lease holder],Abstract!B190)</f>
        <v>0</v>
      </c>
    </row>
    <row r="191" spans="1:15" s="54" customFormat="1" ht="35.1" customHeight="1" x14ac:dyDescent="0.25">
      <c r="A191" s="47">
        <v>187</v>
      </c>
      <c r="B191" s="55">
        <f>'Master Data'!B192</f>
        <v>0</v>
      </c>
      <c r="C191" s="50">
        <f>'Master Data'!C192*12</f>
        <v>0</v>
      </c>
      <c r="D191" s="50"/>
      <c r="E191" s="50">
        <f t="shared" si="10"/>
        <v>0</v>
      </c>
      <c r="F191" s="50">
        <f t="shared" si="11"/>
        <v>0</v>
      </c>
      <c r="G191" s="50">
        <f t="shared" si="12"/>
        <v>0</v>
      </c>
      <c r="H191" s="50">
        <f t="shared" si="13"/>
        <v>0</v>
      </c>
      <c r="I191" s="50">
        <f t="shared" si="14"/>
        <v>0</v>
      </c>
      <c r="J191" s="47"/>
      <c r="K191" s="59"/>
      <c r="L191" s="60"/>
      <c r="M191" s="59"/>
      <c r="O191" s="54">
        <f>SUMIFS(Table1[CGST],Table1[Name of lease holder],Abstract!B191)</f>
        <v>0</v>
      </c>
    </row>
    <row r="192" spans="1:15" s="54" customFormat="1" ht="35.1" customHeight="1" x14ac:dyDescent="0.25">
      <c r="A192" s="47">
        <v>188</v>
      </c>
      <c r="B192" s="55">
        <f>'Master Data'!B193</f>
        <v>0</v>
      </c>
      <c r="C192" s="50">
        <f>'Master Data'!C193*12</f>
        <v>0</v>
      </c>
      <c r="D192" s="50"/>
      <c r="E192" s="50">
        <f t="shared" si="10"/>
        <v>0</v>
      </c>
      <c r="F192" s="50">
        <f t="shared" si="11"/>
        <v>0</v>
      </c>
      <c r="G192" s="50">
        <f t="shared" si="12"/>
        <v>0</v>
      </c>
      <c r="H192" s="50">
        <f t="shared" si="13"/>
        <v>0</v>
      </c>
      <c r="I192" s="50">
        <f t="shared" si="14"/>
        <v>0</v>
      </c>
      <c r="J192" s="47"/>
      <c r="K192" s="59"/>
      <c r="L192" s="60"/>
      <c r="M192" s="59"/>
      <c r="O192" s="54">
        <f>SUMIFS(Table1[CGST],Table1[Name of lease holder],Abstract!B192)</f>
        <v>0</v>
      </c>
    </row>
    <row r="193" spans="1:15" s="54" customFormat="1" ht="35.1" customHeight="1" x14ac:dyDescent="0.25">
      <c r="A193" s="47">
        <v>189</v>
      </c>
      <c r="B193" s="55">
        <f>'Master Data'!B194</f>
        <v>0</v>
      </c>
      <c r="C193" s="50">
        <f>'Master Data'!C194*12</f>
        <v>0</v>
      </c>
      <c r="D193" s="50"/>
      <c r="E193" s="50">
        <f t="shared" si="10"/>
        <v>0</v>
      </c>
      <c r="F193" s="50">
        <f t="shared" si="11"/>
        <v>0</v>
      </c>
      <c r="G193" s="50">
        <f t="shared" si="12"/>
        <v>0</v>
      </c>
      <c r="H193" s="50">
        <f t="shared" si="13"/>
        <v>0</v>
      </c>
      <c r="I193" s="50">
        <f t="shared" si="14"/>
        <v>0</v>
      </c>
      <c r="J193" s="47"/>
      <c r="K193" s="59"/>
      <c r="L193" s="60"/>
      <c r="M193" s="59"/>
      <c r="O193" s="54">
        <f>SUMIFS(Table1[CGST],Table1[Name of lease holder],Abstract!B193)</f>
        <v>0</v>
      </c>
    </row>
    <row r="194" spans="1:15" s="54" customFormat="1" ht="35.1" customHeight="1" x14ac:dyDescent="0.25">
      <c r="A194" s="47">
        <v>190</v>
      </c>
      <c r="B194" s="55">
        <f>'Master Data'!B195</f>
        <v>0</v>
      </c>
      <c r="C194" s="50">
        <f>'Master Data'!C195*12</f>
        <v>0</v>
      </c>
      <c r="D194" s="50"/>
      <c r="E194" s="50">
        <f t="shared" si="10"/>
        <v>0</v>
      </c>
      <c r="F194" s="50">
        <f t="shared" si="11"/>
        <v>0</v>
      </c>
      <c r="G194" s="50">
        <f t="shared" si="12"/>
        <v>0</v>
      </c>
      <c r="H194" s="50">
        <f t="shared" si="13"/>
        <v>0</v>
      </c>
      <c r="I194" s="50">
        <f t="shared" si="14"/>
        <v>0</v>
      </c>
      <c r="J194" s="47"/>
      <c r="K194" s="59"/>
      <c r="L194" s="60"/>
      <c r="M194" s="59"/>
      <c r="O194" s="54">
        <f>SUMIFS(Table1[CGST],Table1[Name of lease holder],Abstract!B194)</f>
        <v>0</v>
      </c>
    </row>
    <row r="195" spans="1:15" s="54" customFormat="1" ht="35.1" customHeight="1" x14ac:dyDescent="0.25">
      <c r="A195" s="47">
        <v>191</v>
      </c>
      <c r="B195" s="55">
        <f>'Master Data'!B196</f>
        <v>0</v>
      </c>
      <c r="C195" s="50">
        <f>'Master Data'!C196*12</f>
        <v>0</v>
      </c>
      <c r="D195" s="50"/>
      <c r="E195" s="50">
        <f t="shared" si="10"/>
        <v>0</v>
      </c>
      <c r="F195" s="50">
        <f t="shared" si="11"/>
        <v>0</v>
      </c>
      <c r="G195" s="50">
        <f t="shared" si="12"/>
        <v>0</v>
      </c>
      <c r="H195" s="50">
        <f t="shared" si="13"/>
        <v>0</v>
      </c>
      <c r="I195" s="50">
        <f t="shared" si="14"/>
        <v>0</v>
      </c>
      <c r="J195" s="47"/>
      <c r="K195" s="59"/>
      <c r="L195" s="60"/>
      <c r="M195" s="59"/>
      <c r="O195" s="54">
        <f>SUMIFS(Table1[CGST],Table1[Name of lease holder],Abstract!B195)</f>
        <v>0</v>
      </c>
    </row>
    <row r="196" spans="1:15" s="54" customFormat="1" ht="35.1" customHeight="1" x14ac:dyDescent="0.25">
      <c r="A196" s="47">
        <v>192</v>
      </c>
      <c r="B196" s="55">
        <f>'Master Data'!B197</f>
        <v>0</v>
      </c>
      <c r="C196" s="50">
        <f>'Master Data'!C197*12</f>
        <v>0</v>
      </c>
      <c r="D196" s="50"/>
      <c r="E196" s="50">
        <f t="shared" si="10"/>
        <v>0</v>
      </c>
      <c r="F196" s="50">
        <f t="shared" si="11"/>
        <v>0</v>
      </c>
      <c r="G196" s="50">
        <f t="shared" si="12"/>
        <v>0</v>
      </c>
      <c r="H196" s="50">
        <f t="shared" si="13"/>
        <v>0</v>
      </c>
      <c r="I196" s="50">
        <f t="shared" si="14"/>
        <v>0</v>
      </c>
      <c r="J196" s="47"/>
      <c r="K196" s="59"/>
      <c r="L196" s="60"/>
      <c r="M196" s="59"/>
      <c r="O196" s="54">
        <f>SUMIFS(Table1[CGST],Table1[Name of lease holder],Abstract!B196)</f>
        <v>0</v>
      </c>
    </row>
    <row r="197" spans="1:15" s="54" customFormat="1" ht="35.1" customHeight="1" x14ac:dyDescent="0.25">
      <c r="A197" s="47">
        <v>193</v>
      </c>
      <c r="B197" s="55">
        <f>'Master Data'!B198</f>
        <v>0</v>
      </c>
      <c r="C197" s="50">
        <f>'Master Data'!C198*12</f>
        <v>0</v>
      </c>
      <c r="D197" s="50"/>
      <c r="E197" s="50">
        <f t="shared" si="10"/>
        <v>0</v>
      </c>
      <c r="F197" s="50">
        <f t="shared" si="11"/>
        <v>0</v>
      </c>
      <c r="G197" s="50">
        <f t="shared" si="12"/>
        <v>0</v>
      </c>
      <c r="H197" s="50">
        <f t="shared" si="13"/>
        <v>0</v>
      </c>
      <c r="I197" s="50">
        <f t="shared" si="14"/>
        <v>0</v>
      </c>
      <c r="J197" s="47"/>
      <c r="K197" s="59"/>
      <c r="L197" s="60"/>
      <c r="M197" s="59"/>
      <c r="O197" s="54">
        <f>SUMIFS(Table1[CGST],Table1[Name of lease holder],Abstract!B197)</f>
        <v>0</v>
      </c>
    </row>
    <row r="198" spans="1:15" s="54" customFormat="1" ht="35.1" customHeight="1" x14ac:dyDescent="0.25">
      <c r="A198" s="47">
        <v>194</v>
      </c>
      <c r="B198" s="55">
        <f>'Master Data'!B199</f>
        <v>0</v>
      </c>
      <c r="C198" s="50">
        <f>'Master Data'!C199*12</f>
        <v>0</v>
      </c>
      <c r="D198" s="50"/>
      <c r="E198" s="50">
        <f t="shared" ref="E198:E261" si="15">C198*18%</f>
        <v>0</v>
      </c>
      <c r="F198" s="50">
        <f t="shared" ref="F198:F261" si="16">O198*2</f>
        <v>0</v>
      </c>
      <c r="G198" s="50">
        <f t="shared" ref="G198:G261" si="17">C198-D198</f>
        <v>0</v>
      </c>
      <c r="H198" s="50">
        <f t="shared" ref="H198:H261" si="18">E198-F198</f>
        <v>0</v>
      </c>
      <c r="I198" s="50">
        <f t="shared" ref="I198:I261" si="19">G198+H198</f>
        <v>0</v>
      </c>
      <c r="J198" s="47"/>
      <c r="K198" s="59"/>
      <c r="L198" s="60"/>
      <c r="M198" s="59"/>
      <c r="O198" s="54">
        <f>SUMIFS(Table1[CGST],Table1[Name of lease holder],Abstract!B198)</f>
        <v>0</v>
      </c>
    </row>
    <row r="199" spans="1:15" s="54" customFormat="1" ht="35.1" customHeight="1" x14ac:dyDescent="0.25">
      <c r="A199" s="47">
        <v>195</v>
      </c>
      <c r="B199" s="55">
        <f>'Master Data'!B200</f>
        <v>0</v>
      </c>
      <c r="C199" s="50">
        <f>'Master Data'!C200*12</f>
        <v>0</v>
      </c>
      <c r="D199" s="50"/>
      <c r="E199" s="50">
        <f t="shared" si="15"/>
        <v>0</v>
      </c>
      <c r="F199" s="50">
        <f t="shared" si="16"/>
        <v>0</v>
      </c>
      <c r="G199" s="50">
        <f t="shared" si="17"/>
        <v>0</v>
      </c>
      <c r="H199" s="50">
        <f t="shared" si="18"/>
        <v>0</v>
      </c>
      <c r="I199" s="50">
        <f t="shared" si="19"/>
        <v>0</v>
      </c>
      <c r="J199" s="47"/>
      <c r="K199" s="59"/>
      <c r="L199" s="60"/>
      <c r="M199" s="59"/>
      <c r="O199" s="54">
        <f>SUMIFS(Table1[CGST],Table1[Name of lease holder],Abstract!B199)</f>
        <v>0</v>
      </c>
    </row>
    <row r="200" spans="1:15" s="54" customFormat="1" ht="35.1" customHeight="1" x14ac:dyDescent="0.25">
      <c r="A200" s="47">
        <v>196</v>
      </c>
      <c r="B200" s="55">
        <f>'Master Data'!B201</f>
        <v>0</v>
      </c>
      <c r="C200" s="50">
        <f>'Master Data'!C201*12</f>
        <v>0</v>
      </c>
      <c r="D200" s="50"/>
      <c r="E200" s="50">
        <f t="shared" si="15"/>
        <v>0</v>
      </c>
      <c r="F200" s="50">
        <f t="shared" si="16"/>
        <v>0</v>
      </c>
      <c r="G200" s="50">
        <f t="shared" si="17"/>
        <v>0</v>
      </c>
      <c r="H200" s="50">
        <f t="shared" si="18"/>
        <v>0</v>
      </c>
      <c r="I200" s="50">
        <f t="shared" si="19"/>
        <v>0</v>
      </c>
      <c r="J200" s="47"/>
      <c r="K200" s="59"/>
      <c r="L200" s="60"/>
      <c r="M200" s="59"/>
      <c r="O200" s="54">
        <f>SUMIFS(Table1[CGST],Table1[Name of lease holder],Abstract!B200)</f>
        <v>0</v>
      </c>
    </row>
    <row r="201" spans="1:15" s="54" customFormat="1" ht="35.1" customHeight="1" x14ac:dyDescent="0.25">
      <c r="A201" s="47">
        <v>197</v>
      </c>
      <c r="B201" s="55">
        <f>'Master Data'!B202</f>
        <v>0</v>
      </c>
      <c r="C201" s="50">
        <f>'Master Data'!C202*12</f>
        <v>0</v>
      </c>
      <c r="D201" s="50"/>
      <c r="E201" s="50">
        <f t="shared" si="15"/>
        <v>0</v>
      </c>
      <c r="F201" s="50">
        <f t="shared" si="16"/>
        <v>0</v>
      </c>
      <c r="G201" s="50">
        <f t="shared" si="17"/>
        <v>0</v>
      </c>
      <c r="H201" s="50">
        <f t="shared" si="18"/>
        <v>0</v>
      </c>
      <c r="I201" s="50">
        <f t="shared" si="19"/>
        <v>0</v>
      </c>
      <c r="J201" s="47"/>
      <c r="K201" s="59"/>
      <c r="L201" s="60"/>
      <c r="M201" s="59"/>
      <c r="O201" s="54">
        <f>SUMIFS(Table1[CGST],Table1[Name of lease holder],Abstract!B201)</f>
        <v>0</v>
      </c>
    </row>
    <row r="202" spans="1:15" s="54" customFormat="1" ht="35.1" customHeight="1" x14ac:dyDescent="0.25">
      <c r="A202" s="47">
        <v>198</v>
      </c>
      <c r="B202" s="55">
        <f>'Master Data'!B203</f>
        <v>0</v>
      </c>
      <c r="C202" s="50">
        <f>'Master Data'!C203*12</f>
        <v>0</v>
      </c>
      <c r="D202" s="50"/>
      <c r="E202" s="50">
        <f t="shared" si="15"/>
        <v>0</v>
      </c>
      <c r="F202" s="50">
        <f t="shared" si="16"/>
        <v>0</v>
      </c>
      <c r="G202" s="50">
        <f t="shared" si="17"/>
        <v>0</v>
      </c>
      <c r="H202" s="50">
        <f t="shared" si="18"/>
        <v>0</v>
      </c>
      <c r="I202" s="50">
        <f t="shared" si="19"/>
        <v>0</v>
      </c>
      <c r="J202" s="47"/>
      <c r="K202" s="59"/>
      <c r="L202" s="60"/>
      <c r="M202" s="59"/>
      <c r="O202" s="54">
        <f>SUMIFS(Table1[CGST],Table1[Name of lease holder],Abstract!B202)</f>
        <v>0</v>
      </c>
    </row>
    <row r="203" spans="1:15" s="54" customFormat="1" ht="35.1" customHeight="1" x14ac:dyDescent="0.25">
      <c r="A203" s="47">
        <v>199</v>
      </c>
      <c r="B203" s="55">
        <f>'Master Data'!B204</f>
        <v>0</v>
      </c>
      <c r="C203" s="50">
        <f>'Master Data'!C204*12</f>
        <v>0</v>
      </c>
      <c r="D203" s="50"/>
      <c r="E203" s="50">
        <f t="shared" si="15"/>
        <v>0</v>
      </c>
      <c r="F203" s="50">
        <f t="shared" si="16"/>
        <v>0</v>
      </c>
      <c r="G203" s="50">
        <f t="shared" si="17"/>
        <v>0</v>
      </c>
      <c r="H203" s="50">
        <f t="shared" si="18"/>
        <v>0</v>
      </c>
      <c r="I203" s="50">
        <f t="shared" si="19"/>
        <v>0</v>
      </c>
      <c r="J203" s="47"/>
      <c r="K203" s="59"/>
      <c r="L203" s="60"/>
      <c r="M203" s="59"/>
      <c r="O203" s="54">
        <f>SUMIFS(Table1[CGST],Table1[Name of lease holder],Abstract!B203)</f>
        <v>0</v>
      </c>
    </row>
    <row r="204" spans="1:15" s="54" customFormat="1" ht="35.1" customHeight="1" x14ac:dyDescent="0.25">
      <c r="A204" s="47">
        <v>200</v>
      </c>
      <c r="B204" s="55">
        <f>'Master Data'!B205</f>
        <v>0</v>
      </c>
      <c r="C204" s="50">
        <f>'Master Data'!C205*12</f>
        <v>0</v>
      </c>
      <c r="D204" s="50"/>
      <c r="E204" s="50">
        <f t="shared" si="15"/>
        <v>0</v>
      </c>
      <c r="F204" s="50">
        <f t="shared" si="16"/>
        <v>0</v>
      </c>
      <c r="G204" s="50">
        <f t="shared" si="17"/>
        <v>0</v>
      </c>
      <c r="H204" s="50">
        <f t="shared" si="18"/>
        <v>0</v>
      </c>
      <c r="I204" s="50">
        <f t="shared" si="19"/>
        <v>0</v>
      </c>
      <c r="J204" s="47"/>
      <c r="K204" s="59"/>
      <c r="L204" s="60"/>
      <c r="M204" s="59"/>
      <c r="O204" s="54">
        <f>SUMIFS(Table1[CGST],Table1[Name of lease holder],Abstract!B204)</f>
        <v>0</v>
      </c>
    </row>
    <row r="205" spans="1:15" s="54" customFormat="1" ht="35.1" customHeight="1" x14ac:dyDescent="0.25">
      <c r="A205" s="47">
        <v>201</v>
      </c>
      <c r="B205" s="55">
        <f>'Master Data'!B206</f>
        <v>0</v>
      </c>
      <c r="C205" s="50">
        <f>'Master Data'!C206*12</f>
        <v>0</v>
      </c>
      <c r="D205" s="50"/>
      <c r="E205" s="50">
        <f t="shared" si="15"/>
        <v>0</v>
      </c>
      <c r="F205" s="50">
        <f t="shared" si="16"/>
        <v>0</v>
      </c>
      <c r="G205" s="50">
        <f t="shared" si="17"/>
        <v>0</v>
      </c>
      <c r="H205" s="50">
        <f t="shared" si="18"/>
        <v>0</v>
      </c>
      <c r="I205" s="50">
        <f t="shared" si="19"/>
        <v>0</v>
      </c>
      <c r="J205" s="47"/>
      <c r="K205" s="59"/>
      <c r="L205" s="60"/>
      <c r="M205" s="59"/>
      <c r="O205" s="54">
        <f>SUMIFS(Table1[CGST],Table1[Name of lease holder],Abstract!B205)</f>
        <v>0</v>
      </c>
    </row>
    <row r="206" spans="1:15" s="54" customFormat="1" ht="35.1" customHeight="1" x14ac:dyDescent="0.25">
      <c r="A206" s="47">
        <v>202</v>
      </c>
      <c r="B206" s="55">
        <f>'Master Data'!B207</f>
        <v>0</v>
      </c>
      <c r="C206" s="50">
        <f>'Master Data'!C207*12</f>
        <v>0</v>
      </c>
      <c r="D206" s="50"/>
      <c r="E206" s="50">
        <f t="shared" si="15"/>
        <v>0</v>
      </c>
      <c r="F206" s="50">
        <f t="shared" si="16"/>
        <v>0</v>
      </c>
      <c r="G206" s="50">
        <f t="shared" si="17"/>
        <v>0</v>
      </c>
      <c r="H206" s="50">
        <f t="shared" si="18"/>
        <v>0</v>
      </c>
      <c r="I206" s="50">
        <f t="shared" si="19"/>
        <v>0</v>
      </c>
      <c r="J206" s="47"/>
      <c r="K206" s="59"/>
      <c r="L206" s="60"/>
      <c r="M206" s="59"/>
      <c r="O206" s="54">
        <f>SUMIFS(Table1[CGST],Table1[Name of lease holder],Abstract!B206)</f>
        <v>0</v>
      </c>
    </row>
    <row r="207" spans="1:15" s="54" customFormat="1" ht="35.1" customHeight="1" x14ac:dyDescent="0.25">
      <c r="A207" s="47">
        <v>203</v>
      </c>
      <c r="B207" s="55">
        <f>'Master Data'!B208</f>
        <v>0</v>
      </c>
      <c r="C207" s="50">
        <f>'Master Data'!C208*12</f>
        <v>0</v>
      </c>
      <c r="D207" s="50"/>
      <c r="E207" s="50">
        <f t="shared" si="15"/>
        <v>0</v>
      </c>
      <c r="F207" s="50">
        <f t="shared" si="16"/>
        <v>0</v>
      </c>
      <c r="G207" s="50">
        <f t="shared" si="17"/>
        <v>0</v>
      </c>
      <c r="H207" s="50">
        <f t="shared" si="18"/>
        <v>0</v>
      </c>
      <c r="I207" s="50">
        <f t="shared" si="19"/>
        <v>0</v>
      </c>
      <c r="J207" s="47"/>
      <c r="K207" s="59"/>
      <c r="L207" s="60"/>
      <c r="M207" s="59"/>
      <c r="O207" s="54">
        <f>SUMIFS(Table1[CGST],Table1[Name of lease holder],Abstract!B207)</f>
        <v>0</v>
      </c>
    </row>
    <row r="208" spans="1:15" s="54" customFormat="1" ht="35.1" customHeight="1" x14ac:dyDescent="0.25">
      <c r="A208" s="47">
        <v>204</v>
      </c>
      <c r="B208" s="55">
        <f>'Master Data'!B209</f>
        <v>0</v>
      </c>
      <c r="C208" s="50">
        <f>'Master Data'!C209*12</f>
        <v>0</v>
      </c>
      <c r="D208" s="50"/>
      <c r="E208" s="50">
        <f t="shared" si="15"/>
        <v>0</v>
      </c>
      <c r="F208" s="50">
        <f t="shared" si="16"/>
        <v>0</v>
      </c>
      <c r="G208" s="50">
        <f t="shared" si="17"/>
        <v>0</v>
      </c>
      <c r="H208" s="50">
        <f t="shared" si="18"/>
        <v>0</v>
      </c>
      <c r="I208" s="50">
        <f t="shared" si="19"/>
        <v>0</v>
      </c>
      <c r="J208" s="47"/>
      <c r="K208" s="59"/>
      <c r="L208" s="60"/>
      <c r="M208" s="59"/>
      <c r="O208" s="54">
        <f>SUMIFS(Table1[CGST],Table1[Name of lease holder],Abstract!B208)</f>
        <v>0</v>
      </c>
    </row>
    <row r="209" spans="1:15" s="54" customFormat="1" ht="35.1" customHeight="1" x14ac:dyDescent="0.25">
      <c r="A209" s="47">
        <v>205</v>
      </c>
      <c r="B209" s="55">
        <f>'Master Data'!B210</f>
        <v>0</v>
      </c>
      <c r="C209" s="50">
        <f>'Master Data'!C210*12</f>
        <v>0</v>
      </c>
      <c r="D209" s="50"/>
      <c r="E209" s="50">
        <f t="shared" si="15"/>
        <v>0</v>
      </c>
      <c r="F209" s="50">
        <f t="shared" si="16"/>
        <v>0</v>
      </c>
      <c r="G209" s="50">
        <f t="shared" si="17"/>
        <v>0</v>
      </c>
      <c r="H209" s="50">
        <f t="shared" si="18"/>
        <v>0</v>
      </c>
      <c r="I209" s="50">
        <f t="shared" si="19"/>
        <v>0</v>
      </c>
      <c r="J209" s="47"/>
      <c r="K209" s="59"/>
      <c r="L209" s="60"/>
      <c r="M209" s="59"/>
      <c r="O209" s="54">
        <f>SUMIFS(Table1[CGST],Table1[Name of lease holder],Abstract!B209)</f>
        <v>0</v>
      </c>
    </row>
    <row r="210" spans="1:15" s="54" customFormat="1" ht="35.1" customHeight="1" x14ac:dyDescent="0.25">
      <c r="A210" s="47">
        <v>206</v>
      </c>
      <c r="B210" s="55">
        <f>'Master Data'!B211</f>
        <v>0</v>
      </c>
      <c r="C210" s="50">
        <f>'Master Data'!C211*12</f>
        <v>0</v>
      </c>
      <c r="D210" s="50"/>
      <c r="E210" s="50">
        <f t="shared" si="15"/>
        <v>0</v>
      </c>
      <c r="F210" s="50">
        <f t="shared" si="16"/>
        <v>0</v>
      </c>
      <c r="G210" s="50">
        <f t="shared" si="17"/>
        <v>0</v>
      </c>
      <c r="H210" s="50">
        <f t="shared" si="18"/>
        <v>0</v>
      </c>
      <c r="I210" s="50">
        <f t="shared" si="19"/>
        <v>0</v>
      </c>
      <c r="J210" s="47"/>
      <c r="K210" s="59"/>
      <c r="L210" s="60"/>
      <c r="M210" s="59"/>
      <c r="O210" s="54">
        <f>SUMIFS(Table1[CGST],Table1[Name of lease holder],Abstract!B210)</f>
        <v>0</v>
      </c>
    </row>
    <row r="211" spans="1:15" s="54" customFormat="1" ht="35.1" customHeight="1" x14ac:dyDescent="0.25">
      <c r="A211" s="47">
        <v>207</v>
      </c>
      <c r="B211" s="55">
        <f>'Master Data'!B212</f>
        <v>0</v>
      </c>
      <c r="C211" s="50">
        <f>'Master Data'!C212*12</f>
        <v>0</v>
      </c>
      <c r="D211" s="50"/>
      <c r="E211" s="50">
        <f t="shared" si="15"/>
        <v>0</v>
      </c>
      <c r="F211" s="50">
        <f t="shared" si="16"/>
        <v>0</v>
      </c>
      <c r="G211" s="50">
        <f t="shared" si="17"/>
        <v>0</v>
      </c>
      <c r="H211" s="50">
        <f t="shared" si="18"/>
        <v>0</v>
      </c>
      <c r="I211" s="50">
        <f t="shared" si="19"/>
        <v>0</v>
      </c>
      <c r="J211" s="47"/>
      <c r="K211" s="59"/>
      <c r="L211" s="60"/>
      <c r="M211" s="59"/>
      <c r="O211" s="54">
        <f>SUMIFS(Table1[CGST],Table1[Name of lease holder],Abstract!B211)</f>
        <v>0</v>
      </c>
    </row>
    <row r="212" spans="1:15" s="54" customFormat="1" ht="35.1" customHeight="1" x14ac:dyDescent="0.25">
      <c r="A212" s="47">
        <v>208</v>
      </c>
      <c r="B212" s="55">
        <f>'Master Data'!B213</f>
        <v>0</v>
      </c>
      <c r="C212" s="50">
        <f>'Master Data'!C213*12</f>
        <v>0</v>
      </c>
      <c r="D212" s="50"/>
      <c r="E212" s="50">
        <f t="shared" si="15"/>
        <v>0</v>
      </c>
      <c r="F212" s="50">
        <f t="shared" si="16"/>
        <v>0</v>
      </c>
      <c r="G212" s="50">
        <f t="shared" si="17"/>
        <v>0</v>
      </c>
      <c r="H212" s="50">
        <f t="shared" si="18"/>
        <v>0</v>
      </c>
      <c r="I212" s="50">
        <f t="shared" si="19"/>
        <v>0</v>
      </c>
      <c r="J212" s="47"/>
      <c r="K212" s="59"/>
      <c r="L212" s="60"/>
      <c r="M212" s="59"/>
      <c r="O212" s="54">
        <f>SUMIFS(Table1[CGST],Table1[Name of lease holder],Abstract!B212)</f>
        <v>0</v>
      </c>
    </row>
    <row r="213" spans="1:15" s="54" customFormat="1" ht="35.1" customHeight="1" x14ac:dyDescent="0.25">
      <c r="A213" s="47">
        <v>209</v>
      </c>
      <c r="B213" s="55">
        <f>'Master Data'!B214</f>
        <v>0</v>
      </c>
      <c r="C213" s="50">
        <f>'Master Data'!C214*12</f>
        <v>0</v>
      </c>
      <c r="D213" s="50"/>
      <c r="E213" s="50">
        <f t="shared" si="15"/>
        <v>0</v>
      </c>
      <c r="F213" s="50">
        <f t="shared" si="16"/>
        <v>0</v>
      </c>
      <c r="G213" s="50">
        <f t="shared" si="17"/>
        <v>0</v>
      </c>
      <c r="H213" s="50">
        <f t="shared" si="18"/>
        <v>0</v>
      </c>
      <c r="I213" s="50">
        <f t="shared" si="19"/>
        <v>0</v>
      </c>
      <c r="J213" s="47"/>
      <c r="K213" s="59"/>
      <c r="L213" s="60"/>
      <c r="M213" s="59"/>
      <c r="O213" s="54">
        <f>SUMIFS(Table1[CGST],Table1[Name of lease holder],Abstract!B213)</f>
        <v>0</v>
      </c>
    </row>
    <row r="214" spans="1:15" s="54" customFormat="1" ht="35.1" customHeight="1" x14ac:dyDescent="0.25">
      <c r="A214" s="47">
        <v>210</v>
      </c>
      <c r="B214" s="55">
        <f>'Master Data'!B215</f>
        <v>0</v>
      </c>
      <c r="C214" s="50">
        <f>'Master Data'!C215*12</f>
        <v>0</v>
      </c>
      <c r="D214" s="50"/>
      <c r="E214" s="50">
        <f t="shared" si="15"/>
        <v>0</v>
      </c>
      <c r="F214" s="50">
        <f t="shared" si="16"/>
        <v>0</v>
      </c>
      <c r="G214" s="50">
        <f t="shared" si="17"/>
        <v>0</v>
      </c>
      <c r="H214" s="50">
        <f t="shared" si="18"/>
        <v>0</v>
      </c>
      <c r="I214" s="50">
        <f t="shared" si="19"/>
        <v>0</v>
      </c>
      <c r="J214" s="47"/>
      <c r="K214" s="59"/>
      <c r="L214" s="60"/>
      <c r="M214" s="59"/>
      <c r="O214" s="54">
        <f>SUMIFS(Table1[CGST],Table1[Name of lease holder],Abstract!B214)</f>
        <v>0</v>
      </c>
    </row>
    <row r="215" spans="1:15" s="54" customFormat="1" ht="35.1" customHeight="1" x14ac:dyDescent="0.25">
      <c r="A215" s="47">
        <v>211</v>
      </c>
      <c r="B215" s="55">
        <f>'Master Data'!B216</f>
        <v>0</v>
      </c>
      <c r="C215" s="50">
        <f>'Master Data'!C216*12</f>
        <v>0</v>
      </c>
      <c r="D215" s="50"/>
      <c r="E215" s="50">
        <f t="shared" si="15"/>
        <v>0</v>
      </c>
      <c r="F215" s="50">
        <f t="shared" si="16"/>
        <v>0</v>
      </c>
      <c r="G215" s="50">
        <f t="shared" si="17"/>
        <v>0</v>
      </c>
      <c r="H215" s="50">
        <f t="shared" si="18"/>
        <v>0</v>
      </c>
      <c r="I215" s="50">
        <f t="shared" si="19"/>
        <v>0</v>
      </c>
      <c r="J215" s="47"/>
      <c r="K215" s="59"/>
      <c r="L215" s="60"/>
      <c r="M215" s="59"/>
      <c r="O215" s="54">
        <f>SUMIFS(Table1[CGST],Table1[Name of lease holder],Abstract!B215)</f>
        <v>0</v>
      </c>
    </row>
    <row r="216" spans="1:15" s="54" customFormat="1" ht="35.1" customHeight="1" x14ac:dyDescent="0.25">
      <c r="A216" s="47">
        <v>212</v>
      </c>
      <c r="B216" s="55">
        <f>'Master Data'!B217</f>
        <v>0</v>
      </c>
      <c r="C216" s="50">
        <f>'Master Data'!C217*12</f>
        <v>0</v>
      </c>
      <c r="D216" s="50"/>
      <c r="E216" s="50">
        <f t="shared" si="15"/>
        <v>0</v>
      </c>
      <c r="F216" s="50">
        <f t="shared" si="16"/>
        <v>0</v>
      </c>
      <c r="G216" s="50">
        <f t="shared" si="17"/>
        <v>0</v>
      </c>
      <c r="H216" s="50">
        <f t="shared" si="18"/>
        <v>0</v>
      </c>
      <c r="I216" s="50">
        <f t="shared" si="19"/>
        <v>0</v>
      </c>
      <c r="J216" s="47"/>
      <c r="K216" s="59"/>
      <c r="L216" s="60"/>
      <c r="M216" s="59"/>
      <c r="O216" s="54">
        <f>SUMIFS(Table1[CGST],Table1[Name of lease holder],Abstract!B216)</f>
        <v>0</v>
      </c>
    </row>
    <row r="217" spans="1:15" s="54" customFormat="1" ht="35.1" customHeight="1" x14ac:dyDescent="0.25">
      <c r="A217" s="47">
        <v>213</v>
      </c>
      <c r="B217" s="55">
        <f>'Master Data'!B218</f>
        <v>0</v>
      </c>
      <c r="C217" s="50">
        <f>'Master Data'!C218*12</f>
        <v>0</v>
      </c>
      <c r="D217" s="50"/>
      <c r="E217" s="50">
        <f t="shared" si="15"/>
        <v>0</v>
      </c>
      <c r="F217" s="50">
        <f t="shared" si="16"/>
        <v>0</v>
      </c>
      <c r="G217" s="50">
        <f t="shared" si="17"/>
        <v>0</v>
      </c>
      <c r="H217" s="50">
        <f t="shared" si="18"/>
        <v>0</v>
      </c>
      <c r="I217" s="50">
        <f t="shared" si="19"/>
        <v>0</v>
      </c>
      <c r="J217" s="47"/>
      <c r="K217" s="59"/>
      <c r="L217" s="60"/>
      <c r="M217" s="59"/>
      <c r="O217" s="54">
        <f>SUMIFS(Table1[CGST],Table1[Name of lease holder],Abstract!B217)</f>
        <v>0</v>
      </c>
    </row>
    <row r="218" spans="1:15" s="54" customFormat="1" ht="35.1" customHeight="1" x14ac:dyDescent="0.25">
      <c r="A218" s="47">
        <v>214</v>
      </c>
      <c r="B218" s="55">
        <f>'Master Data'!B219</f>
        <v>0</v>
      </c>
      <c r="C218" s="50">
        <f>'Master Data'!C219*12</f>
        <v>0</v>
      </c>
      <c r="D218" s="50"/>
      <c r="E218" s="50">
        <f t="shared" si="15"/>
        <v>0</v>
      </c>
      <c r="F218" s="50">
        <f t="shared" si="16"/>
        <v>0</v>
      </c>
      <c r="G218" s="50">
        <f t="shared" si="17"/>
        <v>0</v>
      </c>
      <c r="H218" s="50">
        <f t="shared" si="18"/>
        <v>0</v>
      </c>
      <c r="I218" s="50">
        <f t="shared" si="19"/>
        <v>0</v>
      </c>
      <c r="J218" s="47"/>
      <c r="K218" s="59"/>
      <c r="L218" s="60"/>
      <c r="M218" s="59"/>
      <c r="O218" s="54">
        <f>SUMIFS(Table1[CGST],Table1[Name of lease holder],Abstract!B218)</f>
        <v>0</v>
      </c>
    </row>
    <row r="219" spans="1:15" s="54" customFormat="1" ht="35.1" customHeight="1" x14ac:dyDescent="0.25">
      <c r="A219" s="47">
        <v>215</v>
      </c>
      <c r="B219" s="55">
        <f>'Master Data'!B220</f>
        <v>0</v>
      </c>
      <c r="C219" s="50">
        <f>'Master Data'!C220*12</f>
        <v>0</v>
      </c>
      <c r="D219" s="50"/>
      <c r="E219" s="50">
        <f t="shared" si="15"/>
        <v>0</v>
      </c>
      <c r="F219" s="50">
        <f t="shared" si="16"/>
        <v>0</v>
      </c>
      <c r="G219" s="50">
        <f t="shared" si="17"/>
        <v>0</v>
      </c>
      <c r="H219" s="50">
        <f t="shared" si="18"/>
        <v>0</v>
      </c>
      <c r="I219" s="50">
        <f t="shared" si="19"/>
        <v>0</v>
      </c>
      <c r="J219" s="47"/>
      <c r="K219" s="59"/>
      <c r="L219" s="60"/>
      <c r="M219" s="59"/>
      <c r="O219" s="54">
        <f>SUMIFS(Table1[CGST],Table1[Name of lease holder],Abstract!B219)</f>
        <v>0</v>
      </c>
    </row>
    <row r="220" spans="1:15" s="54" customFormat="1" ht="35.1" customHeight="1" x14ac:dyDescent="0.25">
      <c r="A220" s="47">
        <v>216</v>
      </c>
      <c r="B220" s="55">
        <f>'Master Data'!B221</f>
        <v>0</v>
      </c>
      <c r="C220" s="50">
        <f>'Master Data'!C221*12</f>
        <v>0</v>
      </c>
      <c r="D220" s="50"/>
      <c r="E220" s="50">
        <f t="shared" si="15"/>
        <v>0</v>
      </c>
      <c r="F220" s="50">
        <f t="shared" si="16"/>
        <v>0</v>
      </c>
      <c r="G220" s="50">
        <f t="shared" si="17"/>
        <v>0</v>
      </c>
      <c r="H220" s="50">
        <f t="shared" si="18"/>
        <v>0</v>
      </c>
      <c r="I220" s="50">
        <f t="shared" si="19"/>
        <v>0</v>
      </c>
      <c r="J220" s="47"/>
      <c r="K220" s="59"/>
      <c r="L220" s="60"/>
      <c r="M220" s="59"/>
      <c r="O220" s="54">
        <f>SUMIFS(Table1[CGST],Table1[Name of lease holder],Abstract!B220)</f>
        <v>0</v>
      </c>
    </row>
    <row r="221" spans="1:15" s="54" customFormat="1" ht="35.1" customHeight="1" x14ac:dyDescent="0.25">
      <c r="A221" s="47">
        <v>217</v>
      </c>
      <c r="B221" s="55">
        <f>'Master Data'!B222</f>
        <v>0</v>
      </c>
      <c r="C221" s="50">
        <f>'Master Data'!C222*12</f>
        <v>0</v>
      </c>
      <c r="D221" s="50"/>
      <c r="E221" s="50">
        <f t="shared" si="15"/>
        <v>0</v>
      </c>
      <c r="F221" s="50">
        <f t="shared" si="16"/>
        <v>0</v>
      </c>
      <c r="G221" s="50">
        <f t="shared" si="17"/>
        <v>0</v>
      </c>
      <c r="H221" s="50">
        <f t="shared" si="18"/>
        <v>0</v>
      </c>
      <c r="I221" s="50">
        <f t="shared" si="19"/>
        <v>0</v>
      </c>
      <c r="J221" s="47"/>
      <c r="K221" s="59"/>
      <c r="L221" s="60"/>
      <c r="M221" s="59"/>
      <c r="O221" s="54">
        <f>SUMIFS(Table1[CGST],Table1[Name of lease holder],Abstract!B221)</f>
        <v>0</v>
      </c>
    </row>
    <row r="222" spans="1:15" s="54" customFormat="1" ht="35.1" customHeight="1" x14ac:dyDescent="0.25">
      <c r="A222" s="47">
        <v>218</v>
      </c>
      <c r="B222" s="55">
        <f>'Master Data'!B223</f>
        <v>0</v>
      </c>
      <c r="C222" s="50">
        <f>'Master Data'!C223*12</f>
        <v>0</v>
      </c>
      <c r="D222" s="50"/>
      <c r="E222" s="50">
        <f t="shared" si="15"/>
        <v>0</v>
      </c>
      <c r="F222" s="50">
        <f t="shared" si="16"/>
        <v>0</v>
      </c>
      <c r="G222" s="50">
        <f t="shared" si="17"/>
        <v>0</v>
      </c>
      <c r="H222" s="50">
        <f t="shared" si="18"/>
        <v>0</v>
      </c>
      <c r="I222" s="50">
        <f t="shared" si="19"/>
        <v>0</v>
      </c>
      <c r="J222" s="47"/>
      <c r="K222" s="59"/>
      <c r="L222" s="60"/>
      <c r="M222" s="59"/>
      <c r="O222" s="54">
        <f>SUMIFS(Table1[CGST],Table1[Name of lease holder],Abstract!B222)</f>
        <v>0</v>
      </c>
    </row>
    <row r="223" spans="1:15" s="54" customFormat="1" ht="35.1" customHeight="1" x14ac:dyDescent="0.25">
      <c r="A223" s="47">
        <v>219</v>
      </c>
      <c r="B223" s="55">
        <f>'Master Data'!B224</f>
        <v>0</v>
      </c>
      <c r="C223" s="50">
        <f>'Master Data'!C224*12</f>
        <v>0</v>
      </c>
      <c r="D223" s="50"/>
      <c r="E223" s="50">
        <f t="shared" si="15"/>
        <v>0</v>
      </c>
      <c r="F223" s="50">
        <f t="shared" si="16"/>
        <v>0</v>
      </c>
      <c r="G223" s="50">
        <f t="shared" si="17"/>
        <v>0</v>
      </c>
      <c r="H223" s="50">
        <f t="shared" si="18"/>
        <v>0</v>
      </c>
      <c r="I223" s="50">
        <f t="shared" si="19"/>
        <v>0</v>
      </c>
      <c r="J223" s="47"/>
      <c r="K223" s="59"/>
      <c r="L223" s="60"/>
      <c r="M223" s="59"/>
      <c r="O223" s="54">
        <f>SUMIFS(Table1[CGST],Table1[Name of lease holder],Abstract!B223)</f>
        <v>0</v>
      </c>
    </row>
    <row r="224" spans="1:15" s="54" customFormat="1" ht="35.1" customHeight="1" x14ac:dyDescent="0.25">
      <c r="A224" s="47">
        <v>220</v>
      </c>
      <c r="B224" s="55">
        <f>'Master Data'!B225</f>
        <v>0</v>
      </c>
      <c r="C224" s="50">
        <f>'Master Data'!C225*12</f>
        <v>0</v>
      </c>
      <c r="D224" s="50"/>
      <c r="E224" s="50">
        <f t="shared" si="15"/>
        <v>0</v>
      </c>
      <c r="F224" s="50">
        <f t="shared" si="16"/>
        <v>0</v>
      </c>
      <c r="G224" s="50">
        <f t="shared" si="17"/>
        <v>0</v>
      </c>
      <c r="H224" s="50">
        <f t="shared" si="18"/>
        <v>0</v>
      </c>
      <c r="I224" s="50">
        <f t="shared" si="19"/>
        <v>0</v>
      </c>
      <c r="J224" s="47"/>
      <c r="K224" s="59"/>
      <c r="L224" s="60"/>
      <c r="M224" s="59"/>
      <c r="O224" s="54">
        <f>SUMIFS(Table1[CGST],Table1[Name of lease holder],Abstract!B224)</f>
        <v>0</v>
      </c>
    </row>
    <row r="225" spans="1:15" s="54" customFormat="1" ht="35.1" customHeight="1" x14ac:dyDescent="0.25">
      <c r="A225" s="47">
        <v>221</v>
      </c>
      <c r="B225" s="55">
        <f>'Master Data'!B226</f>
        <v>0</v>
      </c>
      <c r="C225" s="50">
        <f>'Master Data'!C226*12</f>
        <v>0</v>
      </c>
      <c r="D225" s="50"/>
      <c r="E225" s="50">
        <f t="shared" si="15"/>
        <v>0</v>
      </c>
      <c r="F225" s="50">
        <f t="shared" si="16"/>
        <v>0</v>
      </c>
      <c r="G225" s="50">
        <f t="shared" si="17"/>
        <v>0</v>
      </c>
      <c r="H225" s="50">
        <f t="shared" si="18"/>
        <v>0</v>
      </c>
      <c r="I225" s="50">
        <f t="shared" si="19"/>
        <v>0</v>
      </c>
      <c r="J225" s="47"/>
      <c r="K225" s="59"/>
      <c r="L225" s="60"/>
      <c r="M225" s="59"/>
      <c r="O225" s="54">
        <f>SUMIFS(Table1[CGST],Table1[Name of lease holder],Abstract!B225)</f>
        <v>0</v>
      </c>
    </row>
    <row r="226" spans="1:15" s="54" customFormat="1" ht="35.1" customHeight="1" x14ac:dyDescent="0.25">
      <c r="A226" s="47">
        <v>222</v>
      </c>
      <c r="B226" s="55">
        <f>'Master Data'!B227</f>
        <v>0</v>
      </c>
      <c r="C226" s="50">
        <f>'Master Data'!C227*12</f>
        <v>0</v>
      </c>
      <c r="D226" s="50"/>
      <c r="E226" s="50">
        <f t="shared" si="15"/>
        <v>0</v>
      </c>
      <c r="F226" s="50">
        <f t="shared" si="16"/>
        <v>0</v>
      </c>
      <c r="G226" s="50">
        <f t="shared" si="17"/>
        <v>0</v>
      </c>
      <c r="H226" s="50">
        <f t="shared" si="18"/>
        <v>0</v>
      </c>
      <c r="I226" s="50">
        <f t="shared" si="19"/>
        <v>0</v>
      </c>
      <c r="J226" s="47"/>
      <c r="K226" s="59"/>
      <c r="L226" s="60"/>
      <c r="M226" s="59"/>
      <c r="O226" s="54">
        <f>SUMIFS(Table1[CGST],Table1[Name of lease holder],Abstract!B226)</f>
        <v>0</v>
      </c>
    </row>
    <row r="227" spans="1:15" s="54" customFormat="1" ht="35.1" customHeight="1" x14ac:dyDescent="0.25">
      <c r="A227" s="47">
        <v>223</v>
      </c>
      <c r="B227" s="55">
        <f>'Master Data'!B228</f>
        <v>0</v>
      </c>
      <c r="C227" s="50">
        <f>'Master Data'!C228*12</f>
        <v>0</v>
      </c>
      <c r="D227" s="50"/>
      <c r="E227" s="50">
        <f t="shared" si="15"/>
        <v>0</v>
      </c>
      <c r="F227" s="50">
        <f t="shared" si="16"/>
        <v>0</v>
      </c>
      <c r="G227" s="50">
        <f t="shared" si="17"/>
        <v>0</v>
      </c>
      <c r="H227" s="50">
        <f t="shared" si="18"/>
        <v>0</v>
      </c>
      <c r="I227" s="50">
        <f t="shared" si="19"/>
        <v>0</v>
      </c>
      <c r="J227" s="47"/>
      <c r="K227" s="59"/>
      <c r="L227" s="60"/>
      <c r="M227" s="59"/>
      <c r="O227" s="54">
        <f>SUMIFS(Table1[CGST],Table1[Name of lease holder],Abstract!B227)</f>
        <v>0</v>
      </c>
    </row>
    <row r="228" spans="1:15" s="54" customFormat="1" ht="35.1" customHeight="1" x14ac:dyDescent="0.25">
      <c r="A228" s="47">
        <v>224</v>
      </c>
      <c r="B228" s="55">
        <f>'Master Data'!B229</f>
        <v>0</v>
      </c>
      <c r="C228" s="50">
        <f>'Master Data'!C229*12</f>
        <v>0</v>
      </c>
      <c r="D228" s="50"/>
      <c r="E228" s="50">
        <f t="shared" si="15"/>
        <v>0</v>
      </c>
      <c r="F228" s="50">
        <f t="shared" si="16"/>
        <v>0</v>
      </c>
      <c r="G228" s="50">
        <f t="shared" si="17"/>
        <v>0</v>
      </c>
      <c r="H228" s="50">
        <f t="shared" si="18"/>
        <v>0</v>
      </c>
      <c r="I228" s="50">
        <f t="shared" si="19"/>
        <v>0</v>
      </c>
      <c r="J228" s="47"/>
      <c r="K228" s="59"/>
      <c r="L228" s="60"/>
      <c r="M228" s="59"/>
      <c r="O228" s="54">
        <f>SUMIFS(Table1[CGST],Table1[Name of lease holder],Abstract!B228)</f>
        <v>0</v>
      </c>
    </row>
    <row r="229" spans="1:15" s="54" customFormat="1" ht="35.1" customHeight="1" x14ac:dyDescent="0.25">
      <c r="A229" s="47">
        <v>225</v>
      </c>
      <c r="B229" s="55">
        <f>'Master Data'!B230</f>
        <v>0</v>
      </c>
      <c r="C229" s="50">
        <f>'Master Data'!C230*12</f>
        <v>0</v>
      </c>
      <c r="D229" s="50"/>
      <c r="E229" s="50">
        <f t="shared" si="15"/>
        <v>0</v>
      </c>
      <c r="F229" s="50">
        <f t="shared" si="16"/>
        <v>0</v>
      </c>
      <c r="G229" s="50">
        <f t="shared" si="17"/>
        <v>0</v>
      </c>
      <c r="H229" s="50">
        <f t="shared" si="18"/>
        <v>0</v>
      </c>
      <c r="I229" s="50">
        <f t="shared" si="19"/>
        <v>0</v>
      </c>
      <c r="J229" s="47"/>
      <c r="K229" s="59"/>
      <c r="L229" s="60"/>
      <c r="M229" s="59"/>
      <c r="O229" s="54">
        <f>SUMIFS(Table1[CGST],Table1[Name of lease holder],Abstract!B229)</f>
        <v>0</v>
      </c>
    </row>
    <row r="230" spans="1:15" s="54" customFormat="1" ht="35.1" customHeight="1" x14ac:dyDescent="0.25">
      <c r="A230" s="47">
        <v>226</v>
      </c>
      <c r="B230" s="55">
        <f>'Master Data'!B231</f>
        <v>0</v>
      </c>
      <c r="C230" s="50">
        <f>'Master Data'!C231*12</f>
        <v>0</v>
      </c>
      <c r="D230" s="50"/>
      <c r="E230" s="50">
        <f t="shared" si="15"/>
        <v>0</v>
      </c>
      <c r="F230" s="50">
        <f t="shared" si="16"/>
        <v>0</v>
      </c>
      <c r="G230" s="50">
        <f t="shared" si="17"/>
        <v>0</v>
      </c>
      <c r="H230" s="50">
        <f t="shared" si="18"/>
        <v>0</v>
      </c>
      <c r="I230" s="50">
        <f t="shared" si="19"/>
        <v>0</v>
      </c>
      <c r="J230" s="47"/>
      <c r="K230" s="59"/>
      <c r="L230" s="60"/>
      <c r="M230" s="59"/>
      <c r="O230" s="54">
        <f>SUMIFS(Table1[CGST],Table1[Name of lease holder],Abstract!B230)</f>
        <v>0</v>
      </c>
    </row>
    <row r="231" spans="1:15" s="54" customFormat="1" ht="35.1" customHeight="1" x14ac:dyDescent="0.25">
      <c r="A231" s="47">
        <v>227</v>
      </c>
      <c r="B231" s="55">
        <f>'Master Data'!B232</f>
        <v>0</v>
      </c>
      <c r="C231" s="50">
        <f>'Master Data'!C232*12</f>
        <v>0</v>
      </c>
      <c r="D231" s="50"/>
      <c r="E231" s="50">
        <f t="shared" si="15"/>
        <v>0</v>
      </c>
      <c r="F231" s="50">
        <f t="shared" si="16"/>
        <v>0</v>
      </c>
      <c r="G231" s="50">
        <f t="shared" si="17"/>
        <v>0</v>
      </c>
      <c r="H231" s="50">
        <f t="shared" si="18"/>
        <v>0</v>
      </c>
      <c r="I231" s="50">
        <f t="shared" si="19"/>
        <v>0</v>
      </c>
      <c r="J231" s="47"/>
      <c r="K231" s="59"/>
      <c r="L231" s="60"/>
      <c r="M231" s="59"/>
      <c r="O231" s="54">
        <f>SUMIFS(Table1[CGST],Table1[Name of lease holder],Abstract!B231)</f>
        <v>0</v>
      </c>
    </row>
    <row r="232" spans="1:15" s="54" customFormat="1" ht="35.1" customHeight="1" x14ac:dyDescent="0.25">
      <c r="A232" s="47">
        <v>228</v>
      </c>
      <c r="B232" s="55">
        <f>'Master Data'!B233</f>
        <v>0</v>
      </c>
      <c r="C232" s="50">
        <f>'Master Data'!C233*12</f>
        <v>0</v>
      </c>
      <c r="D232" s="50"/>
      <c r="E232" s="50">
        <f t="shared" si="15"/>
        <v>0</v>
      </c>
      <c r="F232" s="50">
        <f t="shared" si="16"/>
        <v>0</v>
      </c>
      <c r="G232" s="50">
        <f t="shared" si="17"/>
        <v>0</v>
      </c>
      <c r="H232" s="50">
        <f t="shared" si="18"/>
        <v>0</v>
      </c>
      <c r="I232" s="50">
        <f t="shared" si="19"/>
        <v>0</v>
      </c>
      <c r="J232" s="47"/>
      <c r="K232" s="59"/>
      <c r="L232" s="60"/>
      <c r="M232" s="59"/>
      <c r="O232" s="54">
        <f>SUMIFS(Table1[CGST],Table1[Name of lease holder],Abstract!B232)</f>
        <v>0</v>
      </c>
    </row>
    <row r="233" spans="1:15" s="54" customFormat="1" ht="35.1" customHeight="1" x14ac:dyDescent="0.25">
      <c r="A233" s="47">
        <v>229</v>
      </c>
      <c r="B233" s="55">
        <f>'Master Data'!B234</f>
        <v>0</v>
      </c>
      <c r="C233" s="50">
        <f>'Master Data'!C234*12</f>
        <v>0</v>
      </c>
      <c r="D233" s="50"/>
      <c r="E233" s="50">
        <f t="shared" si="15"/>
        <v>0</v>
      </c>
      <c r="F233" s="50">
        <f t="shared" si="16"/>
        <v>0</v>
      </c>
      <c r="G233" s="50">
        <f t="shared" si="17"/>
        <v>0</v>
      </c>
      <c r="H233" s="50">
        <f t="shared" si="18"/>
        <v>0</v>
      </c>
      <c r="I233" s="50">
        <f t="shared" si="19"/>
        <v>0</v>
      </c>
      <c r="J233" s="47"/>
      <c r="K233" s="59"/>
      <c r="L233" s="60"/>
      <c r="M233" s="59"/>
      <c r="O233" s="54">
        <f>SUMIFS(Table1[CGST],Table1[Name of lease holder],Abstract!B233)</f>
        <v>0</v>
      </c>
    </row>
    <row r="234" spans="1:15" s="54" customFormat="1" ht="35.1" customHeight="1" x14ac:dyDescent="0.25">
      <c r="A234" s="47">
        <v>230</v>
      </c>
      <c r="B234" s="55">
        <f>'Master Data'!B235</f>
        <v>0</v>
      </c>
      <c r="C234" s="50">
        <f>'Master Data'!C235*12</f>
        <v>0</v>
      </c>
      <c r="D234" s="50"/>
      <c r="E234" s="50">
        <f t="shared" si="15"/>
        <v>0</v>
      </c>
      <c r="F234" s="50">
        <f t="shared" si="16"/>
        <v>0</v>
      </c>
      <c r="G234" s="50">
        <f t="shared" si="17"/>
        <v>0</v>
      </c>
      <c r="H234" s="50">
        <f t="shared" si="18"/>
        <v>0</v>
      </c>
      <c r="I234" s="50">
        <f t="shared" si="19"/>
        <v>0</v>
      </c>
      <c r="J234" s="47"/>
      <c r="K234" s="59"/>
      <c r="L234" s="60"/>
      <c r="M234" s="59"/>
      <c r="O234" s="54">
        <f>SUMIFS(Table1[CGST],Table1[Name of lease holder],Abstract!B234)</f>
        <v>0</v>
      </c>
    </row>
    <row r="235" spans="1:15" s="54" customFormat="1" ht="35.1" customHeight="1" x14ac:dyDescent="0.25">
      <c r="A235" s="47">
        <v>231</v>
      </c>
      <c r="B235" s="55">
        <f>'Master Data'!B236</f>
        <v>0</v>
      </c>
      <c r="C235" s="50">
        <f>'Master Data'!C236*12</f>
        <v>0</v>
      </c>
      <c r="D235" s="50"/>
      <c r="E235" s="50">
        <f t="shared" si="15"/>
        <v>0</v>
      </c>
      <c r="F235" s="50">
        <f t="shared" si="16"/>
        <v>0</v>
      </c>
      <c r="G235" s="50">
        <f t="shared" si="17"/>
        <v>0</v>
      </c>
      <c r="H235" s="50">
        <f t="shared" si="18"/>
        <v>0</v>
      </c>
      <c r="I235" s="50">
        <f t="shared" si="19"/>
        <v>0</v>
      </c>
      <c r="J235" s="47"/>
      <c r="K235" s="59"/>
      <c r="L235" s="60"/>
      <c r="M235" s="59"/>
      <c r="O235" s="54">
        <f>SUMIFS(Table1[CGST],Table1[Name of lease holder],Abstract!B235)</f>
        <v>0</v>
      </c>
    </row>
    <row r="236" spans="1:15" s="54" customFormat="1" ht="35.1" customHeight="1" x14ac:dyDescent="0.25">
      <c r="A236" s="47">
        <v>232</v>
      </c>
      <c r="B236" s="55">
        <f>'Master Data'!B237</f>
        <v>0</v>
      </c>
      <c r="C236" s="50">
        <f>'Master Data'!C237*12</f>
        <v>0</v>
      </c>
      <c r="D236" s="50"/>
      <c r="E236" s="50">
        <f t="shared" si="15"/>
        <v>0</v>
      </c>
      <c r="F236" s="50">
        <f t="shared" si="16"/>
        <v>0</v>
      </c>
      <c r="G236" s="50">
        <f t="shared" si="17"/>
        <v>0</v>
      </c>
      <c r="H236" s="50">
        <f t="shared" si="18"/>
        <v>0</v>
      </c>
      <c r="I236" s="50">
        <f t="shared" si="19"/>
        <v>0</v>
      </c>
      <c r="J236" s="47"/>
      <c r="K236" s="59"/>
      <c r="L236" s="60"/>
      <c r="M236" s="59"/>
      <c r="O236" s="54">
        <f>SUMIFS(Table1[CGST],Table1[Name of lease holder],Abstract!B236)</f>
        <v>0</v>
      </c>
    </row>
    <row r="237" spans="1:15" s="54" customFormat="1" ht="35.1" customHeight="1" x14ac:dyDescent="0.25">
      <c r="A237" s="47">
        <v>233</v>
      </c>
      <c r="B237" s="55">
        <f>'Master Data'!B238</f>
        <v>0</v>
      </c>
      <c r="C237" s="50">
        <f>'Master Data'!C238*12</f>
        <v>0</v>
      </c>
      <c r="D237" s="50"/>
      <c r="E237" s="50">
        <f t="shared" si="15"/>
        <v>0</v>
      </c>
      <c r="F237" s="50">
        <f t="shared" si="16"/>
        <v>0</v>
      </c>
      <c r="G237" s="50">
        <f t="shared" si="17"/>
        <v>0</v>
      </c>
      <c r="H237" s="50">
        <f t="shared" si="18"/>
        <v>0</v>
      </c>
      <c r="I237" s="50">
        <f t="shared" si="19"/>
        <v>0</v>
      </c>
      <c r="J237" s="47"/>
      <c r="K237" s="59"/>
      <c r="L237" s="60"/>
      <c r="M237" s="59"/>
      <c r="O237" s="54">
        <f>SUMIFS(Table1[CGST],Table1[Name of lease holder],Abstract!B237)</f>
        <v>0</v>
      </c>
    </row>
    <row r="238" spans="1:15" s="54" customFormat="1" ht="35.1" customHeight="1" x14ac:dyDescent="0.25">
      <c r="A238" s="47">
        <v>234</v>
      </c>
      <c r="B238" s="55">
        <f>'Master Data'!B239</f>
        <v>0</v>
      </c>
      <c r="C238" s="50">
        <f>'Master Data'!C239*12</f>
        <v>0</v>
      </c>
      <c r="D238" s="50"/>
      <c r="E238" s="50">
        <f t="shared" si="15"/>
        <v>0</v>
      </c>
      <c r="F238" s="50">
        <f t="shared" si="16"/>
        <v>0</v>
      </c>
      <c r="G238" s="50">
        <f t="shared" si="17"/>
        <v>0</v>
      </c>
      <c r="H238" s="50">
        <f t="shared" si="18"/>
        <v>0</v>
      </c>
      <c r="I238" s="50">
        <f t="shared" si="19"/>
        <v>0</v>
      </c>
      <c r="J238" s="47"/>
      <c r="K238" s="59"/>
      <c r="L238" s="60"/>
      <c r="M238" s="59"/>
      <c r="O238" s="54">
        <f>SUMIFS(Table1[CGST],Table1[Name of lease holder],Abstract!B238)</f>
        <v>0</v>
      </c>
    </row>
    <row r="239" spans="1:15" s="54" customFormat="1" ht="35.1" customHeight="1" x14ac:dyDescent="0.25">
      <c r="A239" s="47">
        <v>235</v>
      </c>
      <c r="B239" s="55">
        <f>'Master Data'!B240</f>
        <v>0</v>
      </c>
      <c r="C239" s="50">
        <f>'Master Data'!C240*12</f>
        <v>0</v>
      </c>
      <c r="D239" s="50"/>
      <c r="E239" s="50">
        <f t="shared" si="15"/>
        <v>0</v>
      </c>
      <c r="F239" s="50">
        <f t="shared" si="16"/>
        <v>0</v>
      </c>
      <c r="G239" s="50">
        <f t="shared" si="17"/>
        <v>0</v>
      </c>
      <c r="H239" s="50">
        <f t="shared" si="18"/>
        <v>0</v>
      </c>
      <c r="I239" s="50">
        <f t="shared" si="19"/>
        <v>0</v>
      </c>
      <c r="J239" s="47"/>
      <c r="K239" s="59"/>
      <c r="L239" s="60"/>
      <c r="M239" s="59"/>
      <c r="O239" s="54">
        <f>SUMIFS(Table1[CGST],Table1[Name of lease holder],Abstract!B239)</f>
        <v>0</v>
      </c>
    </row>
    <row r="240" spans="1:15" s="54" customFormat="1" ht="35.1" customHeight="1" x14ac:dyDescent="0.25">
      <c r="A240" s="47">
        <v>236</v>
      </c>
      <c r="B240" s="55">
        <f>'Master Data'!B241</f>
        <v>0</v>
      </c>
      <c r="C240" s="50">
        <f>'Master Data'!C241*12</f>
        <v>0</v>
      </c>
      <c r="D240" s="50"/>
      <c r="E240" s="50">
        <f t="shared" si="15"/>
        <v>0</v>
      </c>
      <c r="F240" s="50">
        <f t="shared" si="16"/>
        <v>0</v>
      </c>
      <c r="G240" s="50">
        <f t="shared" si="17"/>
        <v>0</v>
      </c>
      <c r="H240" s="50">
        <f t="shared" si="18"/>
        <v>0</v>
      </c>
      <c r="I240" s="50">
        <f t="shared" si="19"/>
        <v>0</v>
      </c>
      <c r="J240" s="47"/>
      <c r="K240" s="59"/>
      <c r="L240" s="60"/>
      <c r="M240" s="59"/>
      <c r="O240" s="54">
        <f>SUMIFS(Table1[CGST],Table1[Name of lease holder],Abstract!B240)</f>
        <v>0</v>
      </c>
    </row>
    <row r="241" spans="1:15" s="54" customFormat="1" ht="35.1" customHeight="1" x14ac:dyDescent="0.25">
      <c r="A241" s="47">
        <v>237</v>
      </c>
      <c r="B241" s="55">
        <f>'Master Data'!B242</f>
        <v>0</v>
      </c>
      <c r="C241" s="50">
        <f>'Master Data'!C242*12</f>
        <v>0</v>
      </c>
      <c r="D241" s="50"/>
      <c r="E241" s="50">
        <f t="shared" si="15"/>
        <v>0</v>
      </c>
      <c r="F241" s="50">
        <f t="shared" si="16"/>
        <v>0</v>
      </c>
      <c r="G241" s="50">
        <f t="shared" si="17"/>
        <v>0</v>
      </c>
      <c r="H241" s="50">
        <f t="shared" si="18"/>
        <v>0</v>
      </c>
      <c r="I241" s="50">
        <f t="shared" si="19"/>
        <v>0</v>
      </c>
      <c r="J241" s="47"/>
      <c r="K241" s="59"/>
      <c r="L241" s="60"/>
      <c r="M241" s="59"/>
      <c r="O241" s="54">
        <f>SUMIFS(Table1[CGST],Table1[Name of lease holder],Abstract!B241)</f>
        <v>0</v>
      </c>
    </row>
    <row r="242" spans="1:15" s="54" customFormat="1" ht="35.1" customHeight="1" x14ac:dyDescent="0.25">
      <c r="A242" s="47">
        <v>238</v>
      </c>
      <c r="B242" s="55">
        <f>'Master Data'!B243</f>
        <v>0</v>
      </c>
      <c r="C242" s="50">
        <f>'Master Data'!C243*12</f>
        <v>0</v>
      </c>
      <c r="D242" s="50"/>
      <c r="E242" s="50">
        <f t="shared" si="15"/>
        <v>0</v>
      </c>
      <c r="F242" s="50">
        <f t="shared" si="16"/>
        <v>0</v>
      </c>
      <c r="G242" s="50">
        <f t="shared" si="17"/>
        <v>0</v>
      </c>
      <c r="H242" s="50">
        <f t="shared" si="18"/>
        <v>0</v>
      </c>
      <c r="I242" s="50">
        <f t="shared" si="19"/>
        <v>0</v>
      </c>
      <c r="J242" s="47"/>
      <c r="K242" s="59"/>
      <c r="L242" s="60"/>
      <c r="M242" s="59"/>
      <c r="O242" s="54">
        <f>SUMIFS(Table1[CGST],Table1[Name of lease holder],Abstract!B242)</f>
        <v>0</v>
      </c>
    </row>
    <row r="243" spans="1:15" s="54" customFormat="1" ht="35.1" customHeight="1" x14ac:dyDescent="0.25">
      <c r="A243" s="47">
        <v>239</v>
      </c>
      <c r="B243" s="55">
        <f>'Master Data'!B244</f>
        <v>0</v>
      </c>
      <c r="C243" s="50">
        <f>'Master Data'!C244*12</f>
        <v>0</v>
      </c>
      <c r="D243" s="50"/>
      <c r="E243" s="50">
        <f t="shared" si="15"/>
        <v>0</v>
      </c>
      <c r="F243" s="50">
        <f t="shared" si="16"/>
        <v>0</v>
      </c>
      <c r="G243" s="50">
        <f t="shared" si="17"/>
        <v>0</v>
      </c>
      <c r="H243" s="50">
        <f t="shared" si="18"/>
        <v>0</v>
      </c>
      <c r="I243" s="50">
        <f t="shared" si="19"/>
        <v>0</v>
      </c>
      <c r="J243" s="47"/>
      <c r="K243" s="59"/>
      <c r="L243" s="60"/>
      <c r="M243" s="59"/>
      <c r="O243" s="54">
        <f>SUMIFS(Table1[CGST],Table1[Name of lease holder],Abstract!B243)</f>
        <v>0</v>
      </c>
    </row>
    <row r="244" spans="1:15" s="54" customFormat="1" ht="35.1" customHeight="1" x14ac:dyDescent="0.25">
      <c r="A244" s="47">
        <v>240</v>
      </c>
      <c r="B244" s="55">
        <f>'Master Data'!B245</f>
        <v>0</v>
      </c>
      <c r="C244" s="50">
        <f>'Master Data'!C245*12</f>
        <v>0</v>
      </c>
      <c r="D244" s="50"/>
      <c r="E244" s="50">
        <f t="shared" si="15"/>
        <v>0</v>
      </c>
      <c r="F244" s="50">
        <f t="shared" si="16"/>
        <v>0</v>
      </c>
      <c r="G244" s="50">
        <f t="shared" si="17"/>
        <v>0</v>
      </c>
      <c r="H244" s="50">
        <f t="shared" si="18"/>
        <v>0</v>
      </c>
      <c r="I244" s="50">
        <f t="shared" si="19"/>
        <v>0</v>
      </c>
      <c r="J244" s="47"/>
      <c r="K244" s="59"/>
      <c r="L244" s="60"/>
      <c r="M244" s="59"/>
      <c r="O244" s="54">
        <f>SUMIFS(Table1[CGST],Table1[Name of lease holder],Abstract!B244)</f>
        <v>0</v>
      </c>
    </row>
    <row r="245" spans="1:15" s="54" customFormat="1" ht="35.1" customHeight="1" x14ac:dyDescent="0.25">
      <c r="A245" s="47">
        <v>241</v>
      </c>
      <c r="B245" s="55">
        <f>'Master Data'!B246</f>
        <v>0</v>
      </c>
      <c r="C245" s="50">
        <f>'Master Data'!C246*12</f>
        <v>0</v>
      </c>
      <c r="D245" s="50"/>
      <c r="E245" s="50">
        <f t="shared" si="15"/>
        <v>0</v>
      </c>
      <c r="F245" s="50">
        <f t="shared" si="16"/>
        <v>0</v>
      </c>
      <c r="G245" s="50">
        <f t="shared" si="17"/>
        <v>0</v>
      </c>
      <c r="H245" s="50">
        <f t="shared" si="18"/>
        <v>0</v>
      </c>
      <c r="I245" s="50">
        <f t="shared" si="19"/>
        <v>0</v>
      </c>
      <c r="J245" s="47"/>
      <c r="K245" s="59"/>
      <c r="L245" s="60"/>
      <c r="M245" s="59"/>
      <c r="O245" s="54">
        <f>SUMIFS(Table1[CGST],Table1[Name of lease holder],Abstract!B245)</f>
        <v>0</v>
      </c>
    </row>
    <row r="246" spans="1:15" s="54" customFormat="1" ht="35.1" customHeight="1" x14ac:dyDescent="0.25">
      <c r="A246" s="47">
        <v>242</v>
      </c>
      <c r="B246" s="55">
        <f>'Master Data'!B247</f>
        <v>0</v>
      </c>
      <c r="C246" s="50">
        <f>'Master Data'!C247*12</f>
        <v>0</v>
      </c>
      <c r="D246" s="50"/>
      <c r="E246" s="50">
        <f t="shared" si="15"/>
        <v>0</v>
      </c>
      <c r="F246" s="50">
        <f t="shared" si="16"/>
        <v>0</v>
      </c>
      <c r="G246" s="50">
        <f t="shared" si="17"/>
        <v>0</v>
      </c>
      <c r="H246" s="50">
        <f t="shared" si="18"/>
        <v>0</v>
      </c>
      <c r="I246" s="50">
        <f t="shared" si="19"/>
        <v>0</v>
      </c>
      <c r="J246" s="47"/>
      <c r="K246" s="59"/>
      <c r="L246" s="60"/>
      <c r="M246" s="59"/>
      <c r="O246" s="54">
        <f>SUMIFS(Table1[CGST],Table1[Name of lease holder],Abstract!B246)</f>
        <v>0</v>
      </c>
    </row>
    <row r="247" spans="1:15" s="54" customFormat="1" ht="35.1" customHeight="1" x14ac:dyDescent="0.25">
      <c r="A247" s="47">
        <v>243</v>
      </c>
      <c r="B247" s="55">
        <f>'Master Data'!B248</f>
        <v>0</v>
      </c>
      <c r="C247" s="50">
        <f>'Master Data'!C248*12</f>
        <v>0</v>
      </c>
      <c r="D247" s="50"/>
      <c r="E247" s="50">
        <f t="shared" si="15"/>
        <v>0</v>
      </c>
      <c r="F247" s="50">
        <f t="shared" si="16"/>
        <v>0</v>
      </c>
      <c r="G247" s="50">
        <f t="shared" si="17"/>
        <v>0</v>
      </c>
      <c r="H247" s="50">
        <f t="shared" si="18"/>
        <v>0</v>
      </c>
      <c r="I247" s="50">
        <f t="shared" si="19"/>
        <v>0</v>
      </c>
      <c r="J247" s="47"/>
      <c r="K247" s="59"/>
      <c r="L247" s="60"/>
      <c r="M247" s="59"/>
      <c r="O247" s="54">
        <f>SUMIFS(Table1[CGST],Table1[Name of lease holder],Abstract!B247)</f>
        <v>0</v>
      </c>
    </row>
    <row r="248" spans="1:15" s="54" customFormat="1" ht="35.1" customHeight="1" x14ac:dyDescent="0.25">
      <c r="A248" s="47">
        <v>244</v>
      </c>
      <c r="B248" s="55">
        <f>'Master Data'!B249</f>
        <v>0</v>
      </c>
      <c r="C248" s="50">
        <f>'Master Data'!C249*12</f>
        <v>0</v>
      </c>
      <c r="D248" s="50"/>
      <c r="E248" s="50">
        <f t="shared" si="15"/>
        <v>0</v>
      </c>
      <c r="F248" s="50">
        <f t="shared" si="16"/>
        <v>0</v>
      </c>
      <c r="G248" s="50">
        <f t="shared" si="17"/>
        <v>0</v>
      </c>
      <c r="H248" s="50">
        <f t="shared" si="18"/>
        <v>0</v>
      </c>
      <c r="I248" s="50">
        <f t="shared" si="19"/>
        <v>0</v>
      </c>
      <c r="J248" s="47"/>
      <c r="K248" s="59"/>
      <c r="L248" s="60"/>
      <c r="M248" s="59"/>
      <c r="O248" s="54">
        <f>SUMIFS(Table1[CGST],Table1[Name of lease holder],Abstract!B248)</f>
        <v>0</v>
      </c>
    </row>
    <row r="249" spans="1:15" s="54" customFormat="1" ht="35.1" customHeight="1" x14ac:dyDescent="0.25">
      <c r="A249" s="47">
        <v>245</v>
      </c>
      <c r="B249" s="55">
        <f>'Master Data'!B250</f>
        <v>0</v>
      </c>
      <c r="C249" s="50">
        <f>'Master Data'!C250*12</f>
        <v>0</v>
      </c>
      <c r="D249" s="50"/>
      <c r="E249" s="50">
        <f t="shared" si="15"/>
        <v>0</v>
      </c>
      <c r="F249" s="50">
        <f t="shared" si="16"/>
        <v>0</v>
      </c>
      <c r="G249" s="50">
        <f t="shared" si="17"/>
        <v>0</v>
      </c>
      <c r="H249" s="50">
        <f t="shared" si="18"/>
        <v>0</v>
      </c>
      <c r="I249" s="50">
        <f t="shared" si="19"/>
        <v>0</v>
      </c>
      <c r="J249" s="47"/>
      <c r="K249" s="59"/>
      <c r="L249" s="60"/>
      <c r="M249" s="59"/>
      <c r="O249" s="54">
        <f>SUMIFS(Table1[CGST],Table1[Name of lease holder],Abstract!B249)</f>
        <v>0</v>
      </c>
    </row>
    <row r="250" spans="1:15" s="54" customFormat="1" ht="35.1" customHeight="1" x14ac:dyDescent="0.25">
      <c r="A250" s="47">
        <v>246</v>
      </c>
      <c r="B250" s="55">
        <f>'Master Data'!B251</f>
        <v>0</v>
      </c>
      <c r="C250" s="50">
        <f>'Master Data'!C251*12</f>
        <v>0</v>
      </c>
      <c r="D250" s="50"/>
      <c r="E250" s="50">
        <f t="shared" si="15"/>
        <v>0</v>
      </c>
      <c r="F250" s="50">
        <f t="shared" si="16"/>
        <v>0</v>
      </c>
      <c r="G250" s="50">
        <f t="shared" si="17"/>
        <v>0</v>
      </c>
      <c r="H250" s="50">
        <f t="shared" si="18"/>
        <v>0</v>
      </c>
      <c r="I250" s="50">
        <f t="shared" si="19"/>
        <v>0</v>
      </c>
      <c r="J250" s="47"/>
      <c r="K250" s="59"/>
      <c r="L250" s="60"/>
      <c r="M250" s="59"/>
      <c r="O250" s="54">
        <f>SUMIFS(Table1[CGST],Table1[Name of lease holder],Abstract!B250)</f>
        <v>0</v>
      </c>
    </row>
    <row r="251" spans="1:15" s="54" customFormat="1" ht="35.1" customHeight="1" x14ac:dyDescent="0.25">
      <c r="A251" s="47">
        <v>247</v>
      </c>
      <c r="B251" s="55">
        <f>'Master Data'!B252</f>
        <v>0</v>
      </c>
      <c r="C251" s="50">
        <f>'Master Data'!C252*12</f>
        <v>0</v>
      </c>
      <c r="D251" s="50"/>
      <c r="E251" s="50">
        <f t="shared" si="15"/>
        <v>0</v>
      </c>
      <c r="F251" s="50">
        <f t="shared" si="16"/>
        <v>0</v>
      </c>
      <c r="G251" s="50">
        <f t="shared" si="17"/>
        <v>0</v>
      </c>
      <c r="H251" s="50">
        <f t="shared" si="18"/>
        <v>0</v>
      </c>
      <c r="I251" s="50">
        <f t="shared" si="19"/>
        <v>0</v>
      </c>
      <c r="J251" s="47"/>
      <c r="K251" s="59"/>
      <c r="L251" s="60"/>
      <c r="M251" s="59"/>
      <c r="O251" s="54">
        <f>SUMIFS(Table1[CGST],Table1[Name of lease holder],Abstract!B251)</f>
        <v>0</v>
      </c>
    </row>
    <row r="252" spans="1:15" s="54" customFormat="1" ht="35.1" customHeight="1" x14ac:dyDescent="0.25">
      <c r="A252" s="47">
        <v>248</v>
      </c>
      <c r="B252" s="55">
        <f>'Master Data'!B253</f>
        <v>0</v>
      </c>
      <c r="C252" s="50">
        <f>'Master Data'!C253*12</f>
        <v>0</v>
      </c>
      <c r="D252" s="50"/>
      <c r="E252" s="50">
        <f t="shared" si="15"/>
        <v>0</v>
      </c>
      <c r="F252" s="50">
        <f t="shared" si="16"/>
        <v>0</v>
      </c>
      <c r="G252" s="50">
        <f t="shared" si="17"/>
        <v>0</v>
      </c>
      <c r="H252" s="50">
        <f t="shared" si="18"/>
        <v>0</v>
      </c>
      <c r="I252" s="50">
        <f t="shared" si="19"/>
        <v>0</v>
      </c>
      <c r="J252" s="47"/>
      <c r="K252" s="59"/>
      <c r="L252" s="60"/>
      <c r="M252" s="59"/>
      <c r="O252" s="54">
        <f>SUMIFS(Table1[CGST],Table1[Name of lease holder],Abstract!B252)</f>
        <v>0</v>
      </c>
    </row>
    <row r="253" spans="1:15" s="54" customFormat="1" ht="35.1" customHeight="1" x14ac:dyDescent="0.25">
      <c r="A253" s="47">
        <v>249</v>
      </c>
      <c r="B253" s="55">
        <f>'Master Data'!B254</f>
        <v>0</v>
      </c>
      <c r="C253" s="50">
        <f>'Master Data'!C254*12</f>
        <v>0</v>
      </c>
      <c r="D253" s="50"/>
      <c r="E253" s="50">
        <f t="shared" si="15"/>
        <v>0</v>
      </c>
      <c r="F253" s="50">
        <f t="shared" si="16"/>
        <v>0</v>
      </c>
      <c r="G253" s="50">
        <f t="shared" si="17"/>
        <v>0</v>
      </c>
      <c r="H253" s="50">
        <f t="shared" si="18"/>
        <v>0</v>
      </c>
      <c r="I253" s="50">
        <f t="shared" si="19"/>
        <v>0</v>
      </c>
      <c r="J253" s="47"/>
      <c r="K253" s="59"/>
      <c r="L253" s="60"/>
      <c r="M253" s="59"/>
      <c r="O253" s="54">
        <f>SUMIFS(Table1[CGST],Table1[Name of lease holder],Abstract!B253)</f>
        <v>0</v>
      </c>
    </row>
    <row r="254" spans="1:15" s="54" customFormat="1" ht="35.1" customHeight="1" x14ac:dyDescent="0.25">
      <c r="A254" s="47">
        <v>250</v>
      </c>
      <c r="B254" s="55">
        <f>'Master Data'!B255</f>
        <v>0</v>
      </c>
      <c r="C254" s="50">
        <f>'Master Data'!C255*12</f>
        <v>0</v>
      </c>
      <c r="D254" s="50"/>
      <c r="E254" s="50">
        <f t="shared" si="15"/>
        <v>0</v>
      </c>
      <c r="F254" s="50">
        <f t="shared" si="16"/>
        <v>0</v>
      </c>
      <c r="G254" s="50">
        <f t="shared" si="17"/>
        <v>0</v>
      </c>
      <c r="H254" s="50">
        <f t="shared" si="18"/>
        <v>0</v>
      </c>
      <c r="I254" s="50">
        <f t="shared" si="19"/>
        <v>0</v>
      </c>
      <c r="J254" s="47"/>
      <c r="K254" s="59"/>
      <c r="L254" s="60"/>
      <c r="M254" s="59"/>
      <c r="O254" s="54">
        <f>SUMIFS(Table1[CGST],Table1[Name of lease holder],Abstract!B254)</f>
        <v>0</v>
      </c>
    </row>
    <row r="255" spans="1:15" s="54" customFormat="1" ht="35.1" customHeight="1" x14ac:dyDescent="0.25">
      <c r="A255" s="47">
        <v>251</v>
      </c>
      <c r="B255" s="55">
        <f>'Master Data'!B256</f>
        <v>0</v>
      </c>
      <c r="C255" s="50">
        <f>'Master Data'!C256*12</f>
        <v>0</v>
      </c>
      <c r="D255" s="50"/>
      <c r="E255" s="50">
        <f t="shared" si="15"/>
        <v>0</v>
      </c>
      <c r="F255" s="50">
        <f t="shared" si="16"/>
        <v>0</v>
      </c>
      <c r="G255" s="50">
        <f t="shared" si="17"/>
        <v>0</v>
      </c>
      <c r="H255" s="50">
        <f t="shared" si="18"/>
        <v>0</v>
      </c>
      <c r="I255" s="50">
        <f t="shared" si="19"/>
        <v>0</v>
      </c>
      <c r="J255" s="47"/>
      <c r="K255" s="59"/>
      <c r="L255" s="60"/>
      <c r="M255" s="59"/>
      <c r="O255" s="54">
        <f>SUMIFS(Table1[CGST],Table1[Name of lease holder],Abstract!B255)</f>
        <v>0</v>
      </c>
    </row>
    <row r="256" spans="1:15" s="54" customFormat="1" ht="35.1" customHeight="1" x14ac:dyDescent="0.25">
      <c r="A256" s="47">
        <v>252</v>
      </c>
      <c r="B256" s="55">
        <f>'Master Data'!B257</f>
        <v>0</v>
      </c>
      <c r="C256" s="50">
        <f>'Master Data'!C257*12</f>
        <v>0</v>
      </c>
      <c r="D256" s="50"/>
      <c r="E256" s="50">
        <f t="shared" si="15"/>
        <v>0</v>
      </c>
      <c r="F256" s="50">
        <f t="shared" si="16"/>
        <v>0</v>
      </c>
      <c r="G256" s="50">
        <f t="shared" si="17"/>
        <v>0</v>
      </c>
      <c r="H256" s="50">
        <f t="shared" si="18"/>
        <v>0</v>
      </c>
      <c r="I256" s="50">
        <f t="shared" si="19"/>
        <v>0</v>
      </c>
      <c r="J256" s="47"/>
      <c r="K256" s="59"/>
      <c r="L256" s="60"/>
      <c r="M256" s="59"/>
      <c r="O256" s="54">
        <f>SUMIFS(Table1[CGST],Table1[Name of lease holder],Abstract!B256)</f>
        <v>0</v>
      </c>
    </row>
    <row r="257" spans="1:15" s="54" customFormat="1" ht="35.1" customHeight="1" x14ac:dyDescent="0.25">
      <c r="A257" s="47">
        <v>253</v>
      </c>
      <c r="B257" s="55">
        <f>'Master Data'!B258</f>
        <v>0</v>
      </c>
      <c r="C257" s="50">
        <f>'Master Data'!C258*12</f>
        <v>0</v>
      </c>
      <c r="D257" s="50"/>
      <c r="E257" s="50">
        <f t="shared" si="15"/>
        <v>0</v>
      </c>
      <c r="F257" s="50">
        <f t="shared" si="16"/>
        <v>0</v>
      </c>
      <c r="G257" s="50">
        <f t="shared" si="17"/>
        <v>0</v>
      </c>
      <c r="H257" s="50">
        <f t="shared" si="18"/>
        <v>0</v>
      </c>
      <c r="I257" s="50">
        <f t="shared" si="19"/>
        <v>0</v>
      </c>
      <c r="J257" s="47"/>
      <c r="K257" s="59"/>
      <c r="L257" s="60"/>
      <c r="M257" s="59"/>
      <c r="O257" s="54">
        <f>SUMIFS(Table1[CGST],Table1[Name of lease holder],Abstract!B257)</f>
        <v>0</v>
      </c>
    </row>
    <row r="258" spans="1:15" s="54" customFormat="1" ht="35.1" customHeight="1" x14ac:dyDescent="0.25">
      <c r="A258" s="47">
        <v>254</v>
      </c>
      <c r="B258" s="55">
        <f>'Master Data'!B259</f>
        <v>0</v>
      </c>
      <c r="C258" s="50">
        <f>'Master Data'!C259*12</f>
        <v>0</v>
      </c>
      <c r="D258" s="50"/>
      <c r="E258" s="50">
        <f t="shared" si="15"/>
        <v>0</v>
      </c>
      <c r="F258" s="50">
        <f t="shared" si="16"/>
        <v>0</v>
      </c>
      <c r="G258" s="50">
        <f t="shared" si="17"/>
        <v>0</v>
      </c>
      <c r="H258" s="50">
        <f t="shared" si="18"/>
        <v>0</v>
      </c>
      <c r="I258" s="50">
        <f t="shared" si="19"/>
        <v>0</v>
      </c>
      <c r="J258" s="47"/>
      <c r="K258" s="59"/>
      <c r="L258" s="60"/>
      <c r="M258" s="59"/>
      <c r="O258" s="54">
        <f>SUMIFS(Table1[CGST],Table1[Name of lease holder],Abstract!B258)</f>
        <v>0</v>
      </c>
    </row>
    <row r="259" spans="1:15" s="54" customFormat="1" ht="35.1" customHeight="1" x14ac:dyDescent="0.25">
      <c r="A259" s="47">
        <v>255</v>
      </c>
      <c r="B259" s="55">
        <f>'Master Data'!B260</f>
        <v>0</v>
      </c>
      <c r="C259" s="50">
        <f>'Master Data'!C260*12</f>
        <v>0</v>
      </c>
      <c r="D259" s="50"/>
      <c r="E259" s="50">
        <f t="shared" si="15"/>
        <v>0</v>
      </c>
      <c r="F259" s="50">
        <f t="shared" si="16"/>
        <v>0</v>
      </c>
      <c r="G259" s="50">
        <f t="shared" si="17"/>
        <v>0</v>
      </c>
      <c r="H259" s="50">
        <f t="shared" si="18"/>
        <v>0</v>
      </c>
      <c r="I259" s="50">
        <f t="shared" si="19"/>
        <v>0</v>
      </c>
      <c r="J259" s="47"/>
      <c r="K259" s="59"/>
      <c r="L259" s="60"/>
      <c r="M259" s="59"/>
      <c r="O259" s="54">
        <f>SUMIFS(Table1[CGST],Table1[Name of lease holder],Abstract!B259)</f>
        <v>0</v>
      </c>
    </row>
    <row r="260" spans="1:15" s="54" customFormat="1" ht="35.1" customHeight="1" x14ac:dyDescent="0.25">
      <c r="A260" s="47">
        <v>256</v>
      </c>
      <c r="B260" s="55">
        <f>'Master Data'!B261</f>
        <v>0</v>
      </c>
      <c r="C260" s="50">
        <f>'Master Data'!C261*12</f>
        <v>0</v>
      </c>
      <c r="D260" s="50"/>
      <c r="E260" s="50">
        <f t="shared" si="15"/>
        <v>0</v>
      </c>
      <c r="F260" s="50">
        <f t="shared" si="16"/>
        <v>0</v>
      </c>
      <c r="G260" s="50">
        <f t="shared" si="17"/>
        <v>0</v>
      </c>
      <c r="H260" s="50">
        <f t="shared" si="18"/>
        <v>0</v>
      </c>
      <c r="I260" s="50">
        <f t="shared" si="19"/>
        <v>0</v>
      </c>
      <c r="J260" s="47"/>
      <c r="K260" s="59"/>
      <c r="L260" s="60"/>
      <c r="M260" s="59"/>
      <c r="O260" s="54">
        <f>SUMIFS(Table1[CGST],Table1[Name of lease holder],Abstract!B260)</f>
        <v>0</v>
      </c>
    </row>
    <row r="261" spans="1:15" s="54" customFormat="1" ht="35.1" customHeight="1" x14ac:dyDescent="0.25">
      <c r="A261" s="47">
        <v>257</v>
      </c>
      <c r="B261" s="55">
        <f>'Master Data'!B262</f>
        <v>0</v>
      </c>
      <c r="C261" s="50">
        <f>'Master Data'!C262*12</f>
        <v>0</v>
      </c>
      <c r="D261" s="50"/>
      <c r="E261" s="50">
        <f t="shared" si="15"/>
        <v>0</v>
      </c>
      <c r="F261" s="50">
        <f t="shared" si="16"/>
        <v>0</v>
      </c>
      <c r="G261" s="50">
        <f t="shared" si="17"/>
        <v>0</v>
      </c>
      <c r="H261" s="50">
        <f t="shared" si="18"/>
        <v>0</v>
      </c>
      <c r="I261" s="50">
        <f t="shared" si="19"/>
        <v>0</v>
      </c>
      <c r="J261" s="47"/>
      <c r="K261" s="59"/>
      <c r="L261" s="60"/>
      <c r="M261" s="59"/>
      <c r="O261" s="54">
        <f>SUMIFS(Table1[CGST],Table1[Name of lease holder],Abstract!B261)</f>
        <v>0</v>
      </c>
    </row>
    <row r="262" spans="1:15" s="54" customFormat="1" ht="35.1" customHeight="1" x14ac:dyDescent="0.25">
      <c r="A262" s="47">
        <v>258</v>
      </c>
      <c r="B262" s="55">
        <f>'Master Data'!B263</f>
        <v>0</v>
      </c>
      <c r="C262" s="50">
        <f>'Master Data'!C263*12</f>
        <v>0</v>
      </c>
      <c r="D262" s="50"/>
      <c r="E262" s="50">
        <f t="shared" ref="E262:E325" si="20">C262*18%</f>
        <v>0</v>
      </c>
      <c r="F262" s="50">
        <f t="shared" ref="F262:F325" si="21">O262*2</f>
        <v>0</v>
      </c>
      <c r="G262" s="50">
        <f t="shared" ref="G262:G325" si="22">C262-D262</f>
        <v>0</v>
      </c>
      <c r="H262" s="50">
        <f t="shared" ref="H262:H325" si="23">E262-F262</f>
        <v>0</v>
      </c>
      <c r="I262" s="50">
        <f t="shared" ref="I262:I325" si="24">G262+H262</f>
        <v>0</v>
      </c>
      <c r="J262" s="47"/>
      <c r="K262" s="59"/>
      <c r="L262" s="60"/>
      <c r="M262" s="59"/>
      <c r="O262" s="54">
        <f>SUMIFS(Table1[CGST],Table1[Name of lease holder],Abstract!B262)</f>
        <v>0</v>
      </c>
    </row>
    <row r="263" spans="1:15" s="54" customFormat="1" ht="35.1" customHeight="1" x14ac:dyDescent="0.25">
      <c r="A263" s="47">
        <v>259</v>
      </c>
      <c r="B263" s="55">
        <f>'Master Data'!B264</f>
        <v>0</v>
      </c>
      <c r="C263" s="50">
        <f>'Master Data'!C264*12</f>
        <v>0</v>
      </c>
      <c r="D263" s="50"/>
      <c r="E263" s="50">
        <f t="shared" si="20"/>
        <v>0</v>
      </c>
      <c r="F263" s="50">
        <f t="shared" si="21"/>
        <v>0</v>
      </c>
      <c r="G263" s="50">
        <f t="shared" si="22"/>
        <v>0</v>
      </c>
      <c r="H263" s="50">
        <f t="shared" si="23"/>
        <v>0</v>
      </c>
      <c r="I263" s="50">
        <f t="shared" si="24"/>
        <v>0</v>
      </c>
      <c r="J263" s="47"/>
      <c r="K263" s="59"/>
      <c r="L263" s="60"/>
      <c r="M263" s="59"/>
      <c r="O263" s="54">
        <f>SUMIFS(Table1[CGST],Table1[Name of lease holder],Abstract!B263)</f>
        <v>0</v>
      </c>
    </row>
    <row r="264" spans="1:15" s="54" customFormat="1" ht="35.1" customHeight="1" x14ac:dyDescent="0.25">
      <c r="A264" s="47">
        <v>260</v>
      </c>
      <c r="B264" s="55">
        <f>'Master Data'!B265</f>
        <v>0</v>
      </c>
      <c r="C264" s="50">
        <f>'Master Data'!C265*12</f>
        <v>0</v>
      </c>
      <c r="D264" s="50"/>
      <c r="E264" s="50">
        <f t="shared" si="20"/>
        <v>0</v>
      </c>
      <c r="F264" s="50">
        <f t="shared" si="21"/>
        <v>0</v>
      </c>
      <c r="G264" s="50">
        <f t="shared" si="22"/>
        <v>0</v>
      </c>
      <c r="H264" s="50">
        <f t="shared" si="23"/>
        <v>0</v>
      </c>
      <c r="I264" s="50">
        <f t="shared" si="24"/>
        <v>0</v>
      </c>
      <c r="J264" s="47"/>
      <c r="K264" s="59"/>
      <c r="L264" s="60"/>
      <c r="M264" s="59"/>
      <c r="O264" s="54">
        <f>SUMIFS(Table1[CGST],Table1[Name of lease holder],Abstract!B264)</f>
        <v>0</v>
      </c>
    </row>
    <row r="265" spans="1:15" s="54" customFormat="1" ht="35.1" customHeight="1" x14ac:dyDescent="0.25">
      <c r="A265" s="47">
        <v>261</v>
      </c>
      <c r="B265" s="55">
        <f>'Master Data'!B266</f>
        <v>0</v>
      </c>
      <c r="C265" s="50">
        <f>'Master Data'!C266*12</f>
        <v>0</v>
      </c>
      <c r="D265" s="50"/>
      <c r="E265" s="50">
        <f t="shared" si="20"/>
        <v>0</v>
      </c>
      <c r="F265" s="50">
        <f t="shared" si="21"/>
        <v>0</v>
      </c>
      <c r="G265" s="50">
        <f t="shared" si="22"/>
        <v>0</v>
      </c>
      <c r="H265" s="50">
        <f t="shared" si="23"/>
        <v>0</v>
      </c>
      <c r="I265" s="50">
        <f t="shared" si="24"/>
        <v>0</v>
      </c>
      <c r="J265" s="47"/>
      <c r="K265" s="59"/>
      <c r="L265" s="60"/>
      <c r="M265" s="59"/>
      <c r="O265" s="54">
        <f>SUMIFS(Table1[CGST],Table1[Name of lease holder],Abstract!B265)</f>
        <v>0</v>
      </c>
    </row>
    <row r="266" spans="1:15" s="54" customFormat="1" ht="35.1" customHeight="1" x14ac:dyDescent="0.25">
      <c r="A266" s="47">
        <v>262</v>
      </c>
      <c r="B266" s="55">
        <f>'Master Data'!B267</f>
        <v>0</v>
      </c>
      <c r="C266" s="50">
        <f>'Master Data'!C267*12</f>
        <v>0</v>
      </c>
      <c r="D266" s="50"/>
      <c r="E266" s="50">
        <f t="shared" si="20"/>
        <v>0</v>
      </c>
      <c r="F266" s="50">
        <f t="shared" si="21"/>
        <v>0</v>
      </c>
      <c r="G266" s="50">
        <f t="shared" si="22"/>
        <v>0</v>
      </c>
      <c r="H266" s="50">
        <f t="shared" si="23"/>
        <v>0</v>
      </c>
      <c r="I266" s="50">
        <f t="shared" si="24"/>
        <v>0</v>
      </c>
      <c r="J266" s="47"/>
      <c r="K266" s="59"/>
      <c r="L266" s="60"/>
      <c r="M266" s="59"/>
      <c r="O266" s="54">
        <f>SUMIFS(Table1[CGST],Table1[Name of lease holder],Abstract!B266)</f>
        <v>0</v>
      </c>
    </row>
    <row r="267" spans="1:15" s="54" customFormat="1" ht="35.1" customHeight="1" x14ac:dyDescent="0.25">
      <c r="A267" s="47">
        <v>263</v>
      </c>
      <c r="B267" s="55">
        <f>'Master Data'!B268</f>
        <v>0</v>
      </c>
      <c r="C267" s="50">
        <f>'Master Data'!C268*12</f>
        <v>0</v>
      </c>
      <c r="D267" s="50"/>
      <c r="E267" s="50">
        <f t="shared" si="20"/>
        <v>0</v>
      </c>
      <c r="F267" s="50">
        <f t="shared" si="21"/>
        <v>0</v>
      </c>
      <c r="G267" s="50">
        <f t="shared" si="22"/>
        <v>0</v>
      </c>
      <c r="H267" s="50">
        <f t="shared" si="23"/>
        <v>0</v>
      </c>
      <c r="I267" s="50">
        <f t="shared" si="24"/>
        <v>0</v>
      </c>
      <c r="J267" s="47"/>
      <c r="K267" s="59"/>
      <c r="L267" s="60"/>
      <c r="M267" s="59"/>
      <c r="O267" s="54">
        <f>SUMIFS(Table1[CGST],Table1[Name of lease holder],Abstract!B267)</f>
        <v>0</v>
      </c>
    </row>
    <row r="268" spans="1:15" s="54" customFormat="1" ht="35.1" customHeight="1" x14ac:dyDescent="0.25">
      <c r="A268" s="47">
        <v>264</v>
      </c>
      <c r="B268" s="55">
        <f>'Master Data'!B269</f>
        <v>0</v>
      </c>
      <c r="C268" s="50">
        <f>'Master Data'!C269*12</f>
        <v>0</v>
      </c>
      <c r="D268" s="50"/>
      <c r="E268" s="50">
        <f t="shared" si="20"/>
        <v>0</v>
      </c>
      <c r="F268" s="50">
        <f t="shared" si="21"/>
        <v>0</v>
      </c>
      <c r="G268" s="50">
        <f t="shared" si="22"/>
        <v>0</v>
      </c>
      <c r="H268" s="50">
        <f t="shared" si="23"/>
        <v>0</v>
      </c>
      <c r="I268" s="50">
        <f t="shared" si="24"/>
        <v>0</v>
      </c>
      <c r="J268" s="47"/>
      <c r="K268" s="59"/>
      <c r="L268" s="60"/>
      <c r="M268" s="59"/>
      <c r="O268" s="54">
        <f>SUMIFS(Table1[CGST],Table1[Name of lease holder],Abstract!B268)</f>
        <v>0</v>
      </c>
    </row>
    <row r="269" spans="1:15" s="54" customFormat="1" ht="35.1" customHeight="1" x14ac:dyDescent="0.25">
      <c r="A269" s="47">
        <v>265</v>
      </c>
      <c r="B269" s="55">
        <f>'Master Data'!B270</f>
        <v>0</v>
      </c>
      <c r="C269" s="50">
        <f>'Master Data'!C270*12</f>
        <v>0</v>
      </c>
      <c r="D269" s="50"/>
      <c r="E269" s="50">
        <f t="shared" si="20"/>
        <v>0</v>
      </c>
      <c r="F269" s="50">
        <f t="shared" si="21"/>
        <v>0</v>
      </c>
      <c r="G269" s="50">
        <f t="shared" si="22"/>
        <v>0</v>
      </c>
      <c r="H269" s="50">
        <f t="shared" si="23"/>
        <v>0</v>
      </c>
      <c r="I269" s="50">
        <f t="shared" si="24"/>
        <v>0</v>
      </c>
      <c r="J269" s="47"/>
      <c r="K269" s="59"/>
      <c r="L269" s="60"/>
      <c r="M269" s="59"/>
      <c r="O269" s="54">
        <f>SUMIFS(Table1[CGST],Table1[Name of lease holder],Abstract!B269)</f>
        <v>0</v>
      </c>
    </row>
    <row r="270" spans="1:15" s="54" customFormat="1" ht="35.1" customHeight="1" x14ac:dyDescent="0.25">
      <c r="A270" s="47">
        <v>266</v>
      </c>
      <c r="B270" s="55">
        <f>'Master Data'!B271</f>
        <v>0</v>
      </c>
      <c r="C270" s="50">
        <f>'Master Data'!C271*12</f>
        <v>0</v>
      </c>
      <c r="D270" s="50"/>
      <c r="E270" s="50">
        <f t="shared" si="20"/>
        <v>0</v>
      </c>
      <c r="F270" s="50">
        <f t="shared" si="21"/>
        <v>0</v>
      </c>
      <c r="G270" s="50">
        <f t="shared" si="22"/>
        <v>0</v>
      </c>
      <c r="H270" s="50">
        <f t="shared" si="23"/>
        <v>0</v>
      </c>
      <c r="I270" s="50">
        <f t="shared" si="24"/>
        <v>0</v>
      </c>
      <c r="J270" s="47"/>
      <c r="K270" s="59"/>
      <c r="L270" s="60"/>
      <c r="M270" s="59"/>
      <c r="O270" s="54">
        <f>SUMIFS(Table1[CGST],Table1[Name of lease holder],Abstract!B270)</f>
        <v>0</v>
      </c>
    </row>
    <row r="271" spans="1:15" s="54" customFormat="1" ht="35.1" customHeight="1" x14ac:dyDescent="0.25">
      <c r="A271" s="47">
        <v>267</v>
      </c>
      <c r="B271" s="55">
        <f>'Master Data'!B272</f>
        <v>0</v>
      </c>
      <c r="C271" s="50">
        <f>'Master Data'!C272*12</f>
        <v>0</v>
      </c>
      <c r="D271" s="50"/>
      <c r="E271" s="50">
        <f t="shared" si="20"/>
        <v>0</v>
      </c>
      <c r="F271" s="50">
        <f t="shared" si="21"/>
        <v>0</v>
      </c>
      <c r="G271" s="50">
        <f t="shared" si="22"/>
        <v>0</v>
      </c>
      <c r="H271" s="50">
        <f t="shared" si="23"/>
        <v>0</v>
      </c>
      <c r="I271" s="50">
        <f t="shared" si="24"/>
        <v>0</v>
      </c>
      <c r="J271" s="47"/>
      <c r="K271" s="59"/>
      <c r="L271" s="60"/>
      <c r="M271" s="59"/>
      <c r="O271" s="54">
        <f>SUMIFS(Table1[CGST],Table1[Name of lease holder],Abstract!B271)</f>
        <v>0</v>
      </c>
    </row>
    <row r="272" spans="1:15" s="54" customFormat="1" ht="35.1" customHeight="1" x14ac:dyDescent="0.25">
      <c r="A272" s="47">
        <v>268</v>
      </c>
      <c r="B272" s="55">
        <f>'Master Data'!B273</f>
        <v>0</v>
      </c>
      <c r="C272" s="50">
        <f>'Master Data'!C273*12</f>
        <v>0</v>
      </c>
      <c r="D272" s="50"/>
      <c r="E272" s="50">
        <f t="shared" si="20"/>
        <v>0</v>
      </c>
      <c r="F272" s="50">
        <f t="shared" si="21"/>
        <v>0</v>
      </c>
      <c r="G272" s="50">
        <f t="shared" si="22"/>
        <v>0</v>
      </c>
      <c r="H272" s="50">
        <f t="shared" si="23"/>
        <v>0</v>
      </c>
      <c r="I272" s="50">
        <f t="shared" si="24"/>
        <v>0</v>
      </c>
      <c r="J272" s="47"/>
      <c r="K272" s="59"/>
      <c r="L272" s="60"/>
      <c r="M272" s="59"/>
      <c r="O272" s="54">
        <f>SUMIFS(Table1[CGST],Table1[Name of lease holder],Abstract!B272)</f>
        <v>0</v>
      </c>
    </row>
    <row r="273" spans="1:15" s="54" customFormat="1" ht="35.1" customHeight="1" x14ac:dyDescent="0.25">
      <c r="A273" s="47">
        <v>269</v>
      </c>
      <c r="B273" s="55">
        <f>'Master Data'!B274</f>
        <v>0</v>
      </c>
      <c r="C273" s="50">
        <f>'Master Data'!C274*12</f>
        <v>0</v>
      </c>
      <c r="D273" s="50"/>
      <c r="E273" s="50">
        <f t="shared" si="20"/>
        <v>0</v>
      </c>
      <c r="F273" s="50">
        <f t="shared" si="21"/>
        <v>0</v>
      </c>
      <c r="G273" s="50">
        <f t="shared" si="22"/>
        <v>0</v>
      </c>
      <c r="H273" s="50">
        <f t="shared" si="23"/>
        <v>0</v>
      </c>
      <c r="I273" s="50">
        <f t="shared" si="24"/>
        <v>0</v>
      </c>
      <c r="J273" s="47"/>
      <c r="K273" s="59"/>
      <c r="L273" s="60"/>
      <c r="M273" s="59"/>
      <c r="O273" s="54">
        <f>SUMIFS(Table1[CGST],Table1[Name of lease holder],Abstract!B273)</f>
        <v>0</v>
      </c>
    </row>
    <row r="274" spans="1:15" s="54" customFormat="1" ht="35.1" customHeight="1" x14ac:dyDescent="0.25">
      <c r="A274" s="47">
        <v>270</v>
      </c>
      <c r="B274" s="55">
        <f>'Master Data'!B275</f>
        <v>0</v>
      </c>
      <c r="C274" s="50">
        <f>'Master Data'!C275*12</f>
        <v>0</v>
      </c>
      <c r="D274" s="50"/>
      <c r="E274" s="50">
        <f t="shared" si="20"/>
        <v>0</v>
      </c>
      <c r="F274" s="50">
        <f t="shared" si="21"/>
        <v>0</v>
      </c>
      <c r="G274" s="50">
        <f t="shared" si="22"/>
        <v>0</v>
      </c>
      <c r="H274" s="50">
        <f t="shared" si="23"/>
        <v>0</v>
      </c>
      <c r="I274" s="50">
        <f t="shared" si="24"/>
        <v>0</v>
      </c>
      <c r="J274" s="47"/>
      <c r="K274" s="59"/>
      <c r="L274" s="60"/>
      <c r="M274" s="59"/>
      <c r="O274" s="54">
        <f>SUMIFS(Table1[CGST],Table1[Name of lease holder],Abstract!B274)</f>
        <v>0</v>
      </c>
    </row>
    <row r="275" spans="1:15" s="54" customFormat="1" ht="35.1" customHeight="1" x14ac:dyDescent="0.25">
      <c r="A275" s="47">
        <v>271</v>
      </c>
      <c r="B275" s="55">
        <f>'Master Data'!B276</f>
        <v>0</v>
      </c>
      <c r="C275" s="50">
        <f>'Master Data'!C276*12</f>
        <v>0</v>
      </c>
      <c r="D275" s="50"/>
      <c r="E275" s="50">
        <f t="shared" si="20"/>
        <v>0</v>
      </c>
      <c r="F275" s="50">
        <f t="shared" si="21"/>
        <v>0</v>
      </c>
      <c r="G275" s="50">
        <f t="shared" si="22"/>
        <v>0</v>
      </c>
      <c r="H275" s="50">
        <f t="shared" si="23"/>
        <v>0</v>
      </c>
      <c r="I275" s="50">
        <f t="shared" si="24"/>
        <v>0</v>
      </c>
      <c r="J275" s="47"/>
      <c r="K275" s="59"/>
      <c r="L275" s="60"/>
      <c r="M275" s="59"/>
      <c r="O275" s="54">
        <f>SUMIFS(Table1[CGST],Table1[Name of lease holder],Abstract!B275)</f>
        <v>0</v>
      </c>
    </row>
    <row r="276" spans="1:15" s="54" customFormat="1" ht="35.1" customHeight="1" x14ac:dyDescent="0.25">
      <c r="A276" s="47">
        <v>272</v>
      </c>
      <c r="B276" s="55">
        <f>'Master Data'!B277</f>
        <v>0</v>
      </c>
      <c r="C276" s="50">
        <f>'Master Data'!C277*12</f>
        <v>0</v>
      </c>
      <c r="D276" s="50"/>
      <c r="E276" s="50">
        <f t="shared" si="20"/>
        <v>0</v>
      </c>
      <c r="F276" s="50">
        <f t="shared" si="21"/>
        <v>0</v>
      </c>
      <c r="G276" s="50">
        <f t="shared" si="22"/>
        <v>0</v>
      </c>
      <c r="H276" s="50">
        <f t="shared" si="23"/>
        <v>0</v>
      </c>
      <c r="I276" s="50">
        <f t="shared" si="24"/>
        <v>0</v>
      </c>
      <c r="J276" s="47"/>
      <c r="K276" s="59"/>
      <c r="L276" s="60"/>
      <c r="M276" s="59"/>
      <c r="O276" s="54">
        <f>SUMIFS(Table1[CGST],Table1[Name of lease holder],Abstract!B276)</f>
        <v>0</v>
      </c>
    </row>
    <row r="277" spans="1:15" s="54" customFormat="1" ht="35.1" customHeight="1" x14ac:dyDescent="0.25">
      <c r="A277" s="47">
        <v>273</v>
      </c>
      <c r="B277" s="55">
        <f>'Master Data'!B278</f>
        <v>0</v>
      </c>
      <c r="C277" s="50">
        <f>'Master Data'!C278*12</f>
        <v>0</v>
      </c>
      <c r="D277" s="50"/>
      <c r="E277" s="50">
        <f t="shared" si="20"/>
        <v>0</v>
      </c>
      <c r="F277" s="50">
        <f t="shared" si="21"/>
        <v>0</v>
      </c>
      <c r="G277" s="50">
        <f t="shared" si="22"/>
        <v>0</v>
      </c>
      <c r="H277" s="50">
        <f t="shared" si="23"/>
        <v>0</v>
      </c>
      <c r="I277" s="50">
        <f t="shared" si="24"/>
        <v>0</v>
      </c>
      <c r="J277" s="47"/>
      <c r="K277" s="59"/>
      <c r="L277" s="60"/>
      <c r="M277" s="59"/>
      <c r="O277" s="54">
        <f>SUMIFS(Table1[CGST],Table1[Name of lease holder],Abstract!B277)</f>
        <v>0</v>
      </c>
    </row>
    <row r="278" spans="1:15" s="54" customFormat="1" ht="35.1" customHeight="1" x14ac:dyDescent="0.25">
      <c r="A278" s="47">
        <v>274</v>
      </c>
      <c r="B278" s="55">
        <f>'Master Data'!B279</f>
        <v>0</v>
      </c>
      <c r="C278" s="50">
        <f>'Master Data'!C279*12</f>
        <v>0</v>
      </c>
      <c r="D278" s="50"/>
      <c r="E278" s="50">
        <f t="shared" si="20"/>
        <v>0</v>
      </c>
      <c r="F278" s="50">
        <f t="shared" si="21"/>
        <v>0</v>
      </c>
      <c r="G278" s="50">
        <f t="shared" si="22"/>
        <v>0</v>
      </c>
      <c r="H278" s="50">
        <f t="shared" si="23"/>
        <v>0</v>
      </c>
      <c r="I278" s="50">
        <f t="shared" si="24"/>
        <v>0</v>
      </c>
      <c r="J278" s="47"/>
      <c r="K278" s="59"/>
      <c r="L278" s="60"/>
      <c r="M278" s="59"/>
      <c r="O278" s="54">
        <f>SUMIFS(Table1[CGST],Table1[Name of lease holder],Abstract!B278)</f>
        <v>0</v>
      </c>
    </row>
    <row r="279" spans="1:15" s="54" customFormat="1" ht="35.1" customHeight="1" x14ac:dyDescent="0.25">
      <c r="A279" s="47">
        <v>275</v>
      </c>
      <c r="B279" s="55">
        <f>'Master Data'!B280</f>
        <v>0</v>
      </c>
      <c r="C279" s="50">
        <f>'Master Data'!C280*12</f>
        <v>0</v>
      </c>
      <c r="D279" s="50"/>
      <c r="E279" s="50">
        <f t="shared" si="20"/>
        <v>0</v>
      </c>
      <c r="F279" s="50">
        <f t="shared" si="21"/>
        <v>0</v>
      </c>
      <c r="G279" s="50">
        <f t="shared" si="22"/>
        <v>0</v>
      </c>
      <c r="H279" s="50">
        <f t="shared" si="23"/>
        <v>0</v>
      </c>
      <c r="I279" s="50">
        <f t="shared" si="24"/>
        <v>0</v>
      </c>
      <c r="J279" s="47"/>
      <c r="K279" s="59"/>
      <c r="L279" s="60"/>
      <c r="M279" s="59"/>
      <c r="O279" s="54">
        <f>SUMIFS(Table1[CGST],Table1[Name of lease holder],Abstract!B279)</f>
        <v>0</v>
      </c>
    </row>
    <row r="280" spans="1:15" s="54" customFormat="1" ht="35.1" customHeight="1" x14ac:dyDescent="0.25">
      <c r="A280" s="47">
        <v>276</v>
      </c>
      <c r="B280" s="55">
        <f>'Master Data'!B281</f>
        <v>0</v>
      </c>
      <c r="C280" s="50">
        <f>'Master Data'!C281*12</f>
        <v>0</v>
      </c>
      <c r="D280" s="50"/>
      <c r="E280" s="50">
        <f t="shared" si="20"/>
        <v>0</v>
      </c>
      <c r="F280" s="50">
        <f t="shared" si="21"/>
        <v>0</v>
      </c>
      <c r="G280" s="50">
        <f t="shared" si="22"/>
        <v>0</v>
      </c>
      <c r="H280" s="50">
        <f t="shared" si="23"/>
        <v>0</v>
      </c>
      <c r="I280" s="50">
        <f t="shared" si="24"/>
        <v>0</v>
      </c>
      <c r="J280" s="47"/>
      <c r="K280" s="59"/>
      <c r="L280" s="60"/>
      <c r="M280" s="59"/>
      <c r="O280" s="54">
        <f>SUMIFS(Table1[CGST],Table1[Name of lease holder],Abstract!B280)</f>
        <v>0</v>
      </c>
    </row>
    <row r="281" spans="1:15" s="54" customFormat="1" ht="35.1" customHeight="1" x14ac:dyDescent="0.25">
      <c r="A281" s="47">
        <v>277</v>
      </c>
      <c r="B281" s="55">
        <f>'Master Data'!B282</f>
        <v>0</v>
      </c>
      <c r="C281" s="50">
        <f>'Master Data'!C282*12</f>
        <v>0</v>
      </c>
      <c r="D281" s="50"/>
      <c r="E281" s="50">
        <f t="shared" si="20"/>
        <v>0</v>
      </c>
      <c r="F281" s="50">
        <f t="shared" si="21"/>
        <v>0</v>
      </c>
      <c r="G281" s="50">
        <f t="shared" si="22"/>
        <v>0</v>
      </c>
      <c r="H281" s="50">
        <f t="shared" si="23"/>
        <v>0</v>
      </c>
      <c r="I281" s="50">
        <f t="shared" si="24"/>
        <v>0</v>
      </c>
      <c r="J281" s="47"/>
      <c r="K281" s="59"/>
      <c r="L281" s="60"/>
      <c r="M281" s="59"/>
      <c r="O281" s="54">
        <f>SUMIFS(Table1[CGST],Table1[Name of lease holder],Abstract!B281)</f>
        <v>0</v>
      </c>
    </row>
    <row r="282" spans="1:15" s="54" customFormat="1" ht="35.1" customHeight="1" x14ac:dyDescent="0.25">
      <c r="A282" s="47">
        <v>278</v>
      </c>
      <c r="B282" s="55">
        <f>'Master Data'!B283</f>
        <v>0</v>
      </c>
      <c r="C282" s="50">
        <f>'Master Data'!C283*12</f>
        <v>0</v>
      </c>
      <c r="D282" s="50"/>
      <c r="E282" s="50">
        <f t="shared" si="20"/>
        <v>0</v>
      </c>
      <c r="F282" s="50">
        <f t="shared" si="21"/>
        <v>0</v>
      </c>
      <c r="G282" s="50">
        <f t="shared" si="22"/>
        <v>0</v>
      </c>
      <c r="H282" s="50">
        <f t="shared" si="23"/>
        <v>0</v>
      </c>
      <c r="I282" s="50">
        <f t="shared" si="24"/>
        <v>0</v>
      </c>
      <c r="J282" s="47"/>
      <c r="K282" s="59"/>
      <c r="L282" s="60"/>
      <c r="M282" s="59"/>
      <c r="O282" s="54">
        <f>SUMIFS(Table1[CGST],Table1[Name of lease holder],Abstract!B282)</f>
        <v>0</v>
      </c>
    </row>
    <row r="283" spans="1:15" s="54" customFormat="1" ht="35.1" customHeight="1" x14ac:dyDescent="0.25">
      <c r="A283" s="47">
        <v>279</v>
      </c>
      <c r="B283" s="55">
        <f>'Master Data'!B284</f>
        <v>0</v>
      </c>
      <c r="C283" s="50">
        <f>'Master Data'!C284*12</f>
        <v>0</v>
      </c>
      <c r="D283" s="50"/>
      <c r="E283" s="50">
        <f t="shared" si="20"/>
        <v>0</v>
      </c>
      <c r="F283" s="50">
        <f t="shared" si="21"/>
        <v>0</v>
      </c>
      <c r="G283" s="50">
        <f t="shared" si="22"/>
        <v>0</v>
      </c>
      <c r="H283" s="50">
        <f t="shared" si="23"/>
        <v>0</v>
      </c>
      <c r="I283" s="50">
        <f t="shared" si="24"/>
        <v>0</v>
      </c>
      <c r="J283" s="47"/>
      <c r="K283" s="59"/>
      <c r="L283" s="60"/>
      <c r="M283" s="59"/>
      <c r="O283" s="54">
        <f>SUMIFS(Table1[CGST],Table1[Name of lease holder],Abstract!B283)</f>
        <v>0</v>
      </c>
    </row>
    <row r="284" spans="1:15" s="54" customFormat="1" ht="35.1" customHeight="1" x14ac:dyDescent="0.25">
      <c r="A284" s="47">
        <v>280</v>
      </c>
      <c r="B284" s="55">
        <f>'Master Data'!B285</f>
        <v>0</v>
      </c>
      <c r="C284" s="50">
        <f>'Master Data'!C285*12</f>
        <v>0</v>
      </c>
      <c r="D284" s="50"/>
      <c r="E284" s="50">
        <f t="shared" si="20"/>
        <v>0</v>
      </c>
      <c r="F284" s="50">
        <f t="shared" si="21"/>
        <v>0</v>
      </c>
      <c r="G284" s="50">
        <f t="shared" si="22"/>
        <v>0</v>
      </c>
      <c r="H284" s="50">
        <f t="shared" si="23"/>
        <v>0</v>
      </c>
      <c r="I284" s="50">
        <f t="shared" si="24"/>
        <v>0</v>
      </c>
      <c r="J284" s="47"/>
      <c r="K284" s="59"/>
      <c r="L284" s="60"/>
      <c r="M284" s="59"/>
      <c r="O284" s="54">
        <f>SUMIFS(Table1[CGST],Table1[Name of lease holder],Abstract!B284)</f>
        <v>0</v>
      </c>
    </row>
    <row r="285" spans="1:15" s="54" customFormat="1" ht="35.1" customHeight="1" x14ac:dyDescent="0.25">
      <c r="A285" s="47">
        <v>281</v>
      </c>
      <c r="B285" s="55">
        <f>'Master Data'!B286</f>
        <v>0</v>
      </c>
      <c r="C285" s="50">
        <f>'Master Data'!C286*12</f>
        <v>0</v>
      </c>
      <c r="D285" s="50"/>
      <c r="E285" s="50">
        <f t="shared" si="20"/>
        <v>0</v>
      </c>
      <c r="F285" s="50">
        <f t="shared" si="21"/>
        <v>0</v>
      </c>
      <c r="G285" s="50">
        <f t="shared" si="22"/>
        <v>0</v>
      </c>
      <c r="H285" s="50">
        <f t="shared" si="23"/>
        <v>0</v>
      </c>
      <c r="I285" s="50">
        <f t="shared" si="24"/>
        <v>0</v>
      </c>
      <c r="J285" s="47"/>
      <c r="K285" s="59"/>
      <c r="L285" s="60"/>
      <c r="M285" s="59"/>
      <c r="O285" s="54">
        <f>SUMIFS(Table1[CGST],Table1[Name of lease holder],Abstract!B285)</f>
        <v>0</v>
      </c>
    </row>
    <row r="286" spans="1:15" s="54" customFormat="1" ht="35.1" customHeight="1" x14ac:dyDescent="0.25">
      <c r="A286" s="47">
        <v>282</v>
      </c>
      <c r="B286" s="55">
        <f>'Master Data'!B287</f>
        <v>0</v>
      </c>
      <c r="C286" s="50">
        <f>'Master Data'!C287*12</f>
        <v>0</v>
      </c>
      <c r="D286" s="50"/>
      <c r="E286" s="50">
        <f t="shared" si="20"/>
        <v>0</v>
      </c>
      <c r="F286" s="50">
        <f t="shared" si="21"/>
        <v>0</v>
      </c>
      <c r="G286" s="50">
        <f t="shared" si="22"/>
        <v>0</v>
      </c>
      <c r="H286" s="50">
        <f t="shared" si="23"/>
        <v>0</v>
      </c>
      <c r="I286" s="50">
        <f t="shared" si="24"/>
        <v>0</v>
      </c>
      <c r="J286" s="47"/>
      <c r="K286" s="59"/>
      <c r="L286" s="60"/>
      <c r="M286" s="59"/>
      <c r="O286" s="54">
        <f>SUMIFS(Table1[CGST],Table1[Name of lease holder],Abstract!B286)</f>
        <v>0</v>
      </c>
    </row>
    <row r="287" spans="1:15" s="54" customFormat="1" ht="35.1" customHeight="1" x14ac:dyDescent="0.25">
      <c r="A287" s="47">
        <v>283</v>
      </c>
      <c r="B287" s="55">
        <f>'Master Data'!B288</f>
        <v>0</v>
      </c>
      <c r="C287" s="50">
        <f>'Master Data'!C288*12</f>
        <v>0</v>
      </c>
      <c r="D287" s="50"/>
      <c r="E287" s="50">
        <f t="shared" si="20"/>
        <v>0</v>
      </c>
      <c r="F287" s="50">
        <f t="shared" si="21"/>
        <v>0</v>
      </c>
      <c r="G287" s="50">
        <f t="shared" si="22"/>
        <v>0</v>
      </c>
      <c r="H287" s="50">
        <f t="shared" si="23"/>
        <v>0</v>
      </c>
      <c r="I287" s="50">
        <f t="shared" si="24"/>
        <v>0</v>
      </c>
      <c r="J287" s="47"/>
      <c r="K287" s="59"/>
      <c r="L287" s="60"/>
      <c r="M287" s="59"/>
      <c r="O287" s="54">
        <f>SUMIFS(Table1[CGST],Table1[Name of lease holder],Abstract!B287)</f>
        <v>0</v>
      </c>
    </row>
    <row r="288" spans="1:15" s="54" customFormat="1" ht="35.1" customHeight="1" x14ac:dyDescent="0.25">
      <c r="A288" s="47">
        <v>284</v>
      </c>
      <c r="B288" s="55">
        <f>'Master Data'!B289</f>
        <v>0</v>
      </c>
      <c r="C288" s="50">
        <f>'Master Data'!C289*12</f>
        <v>0</v>
      </c>
      <c r="D288" s="50"/>
      <c r="E288" s="50">
        <f t="shared" si="20"/>
        <v>0</v>
      </c>
      <c r="F288" s="50">
        <f t="shared" si="21"/>
        <v>0</v>
      </c>
      <c r="G288" s="50">
        <f t="shared" si="22"/>
        <v>0</v>
      </c>
      <c r="H288" s="50">
        <f t="shared" si="23"/>
        <v>0</v>
      </c>
      <c r="I288" s="50">
        <f t="shared" si="24"/>
        <v>0</v>
      </c>
      <c r="J288" s="47"/>
      <c r="K288" s="59"/>
      <c r="L288" s="60"/>
      <c r="M288" s="59"/>
      <c r="O288" s="54">
        <f>SUMIFS(Table1[CGST],Table1[Name of lease holder],Abstract!B288)</f>
        <v>0</v>
      </c>
    </row>
    <row r="289" spans="1:15" s="54" customFormat="1" ht="35.1" customHeight="1" x14ac:dyDescent="0.25">
      <c r="A289" s="47">
        <v>285</v>
      </c>
      <c r="B289" s="55">
        <f>'Master Data'!B290</f>
        <v>0</v>
      </c>
      <c r="C289" s="50">
        <f>'Master Data'!C290*12</f>
        <v>0</v>
      </c>
      <c r="D289" s="50"/>
      <c r="E289" s="50">
        <f t="shared" si="20"/>
        <v>0</v>
      </c>
      <c r="F289" s="50">
        <f t="shared" si="21"/>
        <v>0</v>
      </c>
      <c r="G289" s="50">
        <f t="shared" si="22"/>
        <v>0</v>
      </c>
      <c r="H289" s="50">
        <f t="shared" si="23"/>
        <v>0</v>
      </c>
      <c r="I289" s="50">
        <f t="shared" si="24"/>
        <v>0</v>
      </c>
      <c r="J289" s="47"/>
      <c r="K289" s="59"/>
      <c r="L289" s="60"/>
      <c r="M289" s="59"/>
      <c r="O289" s="54">
        <f>SUMIFS(Table1[CGST],Table1[Name of lease holder],Abstract!B289)</f>
        <v>0</v>
      </c>
    </row>
    <row r="290" spans="1:15" s="54" customFormat="1" ht="35.1" customHeight="1" x14ac:dyDescent="0.25">
      <c r="A290" s="47">
        <v>286</v>
      </c>
      <c r="B290" s="55">
        <f>'Master Data'!B291</f>
        <v>0</v>
      </c>
      <c r="C290" s="50">
        <f>'Master Data'!C291*12</f>
        <v>0</v>
      </c>
      <c r="D290" s="50"/>
      <c r="E290" s="50">
        <f t="shared" si="20"/>
        <v>0</v>
      </c>
      <c r="F290" s="50">
        <f t="shared" si="21"/>
        <v>0</v>
      </c>
      <c r="G290" s="50">
        <f t="shared" si="22"/>
        <v>0</v>
      </c>
      <c r="H290" s="50">
        <f t="shared" si="23"/>
        <v>0</v>
      </c>
      <c r="I290" s="50">
        <f t="shared" si="24"/>
        <v>0</v>
      </c>
      <c r="J290" s="47"/>
      <c r="K290" s="59"/>
      <c r="L290" s="60"/>
      <c r="M290" s="59"/>
      <c r="O290" s="54">
        <f>SUMIFS(Table1[CGST],Table1[Name of lease holder],Abstract!B290)</f>
        <v>0</v>
      </c>
    </row>
    <row r="291" spans="1:15" s="54" customFormat="1" ht="35.1" customHeight="1" x14ac:dyDescent="0.25">
      <c r="A291" s="47">
        <v>287</v>
      </c>
      <c r="B291" s="55">
        <f>'Master Data'!B292</f>
        <v>0</v>
      </c>
      <c r="C291" s="50">
        <f>'Master Data'!C292*12</f>
        <v>0</v>
      </c>
      <c r="D291" s="50"/>
      <c r="E291" s="50">
        <f t="shared" si="20"/>
        <v>0</v>
      </c>
      <c r="F291" s="50">
        <f t="shared" si="21"/>
        <v>0</v>
      </c>
      <c r="G291" s="50">
        <f t="shared" si="22"/>
        <v>0</v>
      </c>
      <c r="H291" s="50">
        <f t="shared" si="23"/>
        <v>0</v>
      </c>
      <c r="I291" s="50">
        <f t="shared" si="24"/>
        <v>0</v>
      </c>
      <c r="J291" s="47"/>
      <c r="K291" s="59"/>
      <c r="L291" s="60"/>
      <c r="M291" s="59"/>
      <c r="O291" s="54">
        <f>SUMIFS(Table1[CGST],Table1[Name of lease holder],Abstract!B291)</f>
        <v>0</v>
      </c>
    </row>
    <row r="292" spans="1:15" s="54" customFormat="1" ht="35.1" customHeight="1" x14ac:dyDescent="0.25">
      <c r="A292" s="47">
        <v>288</v>
      </c>
      <c r="B292" s="55">
        <f>'Master Data'!B293</f>
        <v>0</v>
      </c>
      <c r="C292" s="50">
        <f>'Master Data'!C293*12</f>
        <v>0</v>
      </c>
      <c r="D292" s="50"/>
      <c r="E292" s="50">
        <f t="shared" si="20"/>
        <v>0</v>
      </c>
      <c r="F292" s="50">
        <f t="shared" si="21"/>
        <v>0</v>
      </c>
      <c r="G292" s="50">
        <f t="shared" si="22"/>
        <v>0</v>
      </c>
      <c r="H292" s="50">
        <f t="shared" si="23"/>
        <v>0</v>
      </c>
      <c r="I292" s="50">
        <f t="shared" si="24"/>
        <v>0</v>
      </c>
      <c r="J292" s="47"/>
      <c r="K292" s="59"/>
      <c r="L292" s="60"/>
      <c r="M292" s="59"/>
      <c r="O292" s="54">
        <f>SUMIFS(Table1[CGST],Table1[Name of lease holder],Abstract!B292)</f>
        <v>0</v>
      </c>
    </row>
    <row r="293" spans="1:15" s="54" customFormat="1" ht="35.1" customHeight="1" x14ac:dyDescent="0.25">
      <c r="A293" s="47">
        <v>289</v>
      </c>
      <c r="B293" s="55">
        <f>'Master Data'!B294</f>
        <v>0</v>
      </c>
      <c r="C293" s="50">
        <f>'Master Data'!C294*12</f>
        <v>0</v>
      </c>
      <c r="D293" s="50"/>
      <c r="E293" s="50">
        <f t="shared" si="20"/>
        <v>0</v>
      </c>
      <c r="F293" s="50">
        <f t="shared" si="21"/>
        <v>0</v>
      </c>
      <c r="G293" s="50">
        <f t="shared" si="22"/>
        <v>0</v>
      </c>
      <c r="H293" s="50">
        <f t="shared" si="23"/>
        <v>0</v>
      </c>
      <c r="I293" s="50">
        <f t="shared" si="24"/>
        <v>0</v>
      </c>
      <c r="J293" s="47"/>
      <c r="K293" s="59"/>
      <c r="L293" s="60"/>
      <c r="M293" s="59"/>
      <c r="O293" s="54">
        <f>SUMIFS(Table1[CGST],Table1[Name of lease holder],Abstract!B293)</f>
        <v>0</v>
      </c>
    </row>
    <row r="294" spans="1:15" s="54" customFormat="1" ht="35.1" customHeight="1" x14ac:dyDescent="0.25">
      <c r="A294" s="47">
        <v>290</v>
      </c>
      <c r="B294" s="55">
        <f>'Master Data'!B295</f>
        <v>0</v>
      </c>
      <c r="C294" s="50">
        <f>'Master Data'!C295*12</f>
        <v>0</v>
      </c>
      <c r="D294" s="50"/>
      <c r="E294" s="50">
        <f t="shared" si="20"/>
        <v>0</v>
      </c>
      <c r="F294" s="50">
        <f t="shared" si="21"/>
        <v>0</v>
      </c>
      <c r="G294" s="50">
        <f t="shared" si="22"/>
        <v>0</v>
      </c>
      <c r="H294" s="50">
        <f t="shared" si="23"/>
        <v>0</v>
      </c>
      <c r="I294" s="50">
        <f t="shared" si="24"/>
        <v>0</v>
      </c>
      <c r="J294" s="47"/>
      <c r="K294" s="59"/>
      <c r="L294" s="60"/>
      <c r="M294" s="59"/>
      <c r="O294" s="54">
        <f>SUMIFS(Table1[CGST],Table1[Name of lease holder],Abstract!B294)</f>
        <v>0</v>
      </c>
    </row>
    <row r="295" spans="1:15" s="54" customFormat="1" ht="35.1" customHeight="1" x14ac:dyDescent="0.25">
      <c r="A295" s="47">
        <v>291</v>
      </c>
      <c r="B295" s="55">
        <f>'Master Data'!B296</f>
        <v>0</v>
      </c>
      <c r="C295" s="50">
        <f>'Master Data'!C296*12</f>
        <v>0</v>
      </c>
      <c r="D295" s="50"/>
      <c r="E295" s="50">
        <f t="shared" si="20"/>
        <v>0</v>
      </c>
      <c r="F295" s="50">
        <f t="shared" si="21"/>
        <v>0</v>
      </c>
      <c r="G295" s="50">
        <f t="shared" si="22"/>
        <v>0</v>
      </c>
      <c r="H295" s="50">
        <f t="shared" si="23"/>
        <v>0</v>
      </c>
      <c r="I295" s="50">
        <f t="shared" si="24"/>
        <v>0</v>
      </c>
      <c r="J295" s="47"/>
      <c r="K295" s="59"/>
      <c r="L295" s="60"/>
      <c r="M295" s="59"/>
      <c r="O295" s="54">
        <f>SUMIFS(Table1[CGST],Table1[Name of lease holder],Abstract!B295)</f>
        <v>0</v>
      </c>
    </row>
    <row r="296" spans="1:15" s="54" customFormat="1" ht="35.1" customHeight="1" x14ac:dyDescent="0.25">
      <c r="A296" s="47">
        <v>292</v>
      </c>
      <c r="B296" s="55">
        <f>'Master Data'!B297</f>
        <v>0</v>
      </c>
      <c r="C296" s="50">
        <f>'Master Data'!C297*12</f>
        <v>0</v>
      </c>
      <c r="D296" s="50"/>
      <c r="E296" s="50">
        <f t="shared" si="20"/>
        <v>0</v>
      </c>
      <c r="F296" s="50">
        <f t="shared" si="21"/>
        <v>0</v>
      </c>
      <c r="G296" s="50">
        <f t="shared" si="22"/>
        <v>0</v>
      </c>
      <c r="H296" s="50">
        <f t="shared" si="23"/>
        <v>0</v>
      </c>
      <c r="I296" s="50">
        <f t="shared" si="24"/>
        <v>0</v>
      </c>
      <c r="J296" s="47"/>
      <c r="K296" s="59"/>
      <c r="L296" s="60"/>
      <c r="M296" s="59"/>
      <c r="O296" s="54">
        <f>SUMIFS(Table1[CGST],Table1[Name of lease holder],Abstract!B296)</f>
        <v>0</v>
      </c>
    </row>
    <row r="297" spans="1:15" s="54" customFormat="1" ht="35.1" customHeight="1" x14ac:dyDescent="0.25">
      <c r="A297" s="47">
        <v>293</v>
      </c>
      <c r="B297" s="55">
        <f>'Master Data'!B298</f>
        <v>0</v>
      </c>
      <c r="C297" s="50">
        <f>'Master Data'!C298*12</f>
        <v>0</v>
      </c>
      <c r="D297" s="50"/>
      <c r="E297" s="50">
        <f t="shared" si="20"/>
        <v>0</v>
      </c>
      <c r="F297" s="50">
        <f t="shared" si="21"/>
        <v>0</v>
      </c>
      <c r="G297" s="50">
        <f t="shared" si="22"/>
        <v>0</v>
      </c>
      <c r="H297" s="50">
        <f t="shared" si="23"/>
        <v>0</v>
      </c>
      <c r="I297" s="50">
        <f t="shared" si="24"/>
        <v>0</v>
      </c>
      <c r="J297" s="47"/>
      <c r="K297" s="59"/>
      <c r="L297" s="60"/>
      <c r="M297" s="59"/>
      <c r="O297" s="54">
        <f>SUMIFS(Table1[CGST],Table1[Name of lease holder],Abstract!B297)</f>
        <v>0</v>
      </c>
    </row>
    <row r="298" spans="1:15" s="54" customFormat="1" ht="35.1" customHeight="1" x14ac:dyDescent="0.25">
      <c r="A298" s="47">
        <v>294</v>
      </c>
      <c r="B298" s="55">
        <f>'Master Data'!B299</f>
        <v>0</v>
      </c>
      <c r="C298" s="50">
        <f>'Master Data'!C299*12</f>
        <v>0</v>
      </c>
      <c r="D298" s="50"/>
      <c r="E298" s="50">
        <f t="shared" si="20"/>
        <v>0</v>
      </c>
      <c r="F298" s="50">
        <f t="shared" si="21"/>
        <v>0</v>
      </c>
      <c r="G298" s="50">
        <f t="shared" si="22"/>
        <v>0</v>
      </c>
      <c r="H298" s="50">
        <f t="shared" si="23"/>
        <v>0</v>
      </c>
      <c r="I298" s="50">
        <f t="shared" si="24"/>
        <v>0</v>
      </c>
      <c r="J298" s="47"/>
      <c r="K298" s="59"/>
      <c r="L298" s="60"/>
      <c r="M298" s="59"/>
      <c r="O298" s="54">
        <f>SUMIFS(Table1[CGST],Table1[Name of lease holder],Abstract!B298)</f>
        <v>0</v>
      </c>
    </row>
    <row r="299" spans="1:15" s="54" customFormat="1" ht="35.1" customHeight="1" x14ac:dyDescent="0.25">
      <c r="A299" s="47">
        <v>295</v>
      </c>
      <c r="B299" s="55">
        <f>'Master Data'!B300</f>
        <v>0</v>
      </c>
      <c r="C299" s="50">
        <f>'Master Data'!C300*12</f>
        <v>0</v>
      </c>
      <c r="D299" s="50"/>
      <c r="E299" s="50">
        <f t="shared" si="20"/>
        <v>0</v>
      </c>
      <c r="F299" s="50">
        <f t="shared" si="21"/>
        <v>0</v>
      </c>
      <c r="G299" s="50">
        <f t="shared" si="22"/>
        <v>0</v>
      </c>
      <c r="H299" s="50">
        <f t="shared" si="23"/>
        <v>0</v>
      </c>
      <c r="I299" s="50">
        <f t="shared" si="24"/>
        <v>0</v>
      </c>
      <c r="J299" s="47"/>
      <c r="K299" s="59"/>
      <c r="L299" s="60"/>
      <c r="M299" s="59"/>
      <c r="O299" s="54">
        <f>SUMIFS(Table1[CGST],Table1[Name of lease holder],Abstract!B299)</f>
        <v>0</v>
      </c>
    </row>
    <row r="300" spans="1:15" s="54" customFormat="1" ht="35.1" customHeight="1" x14ac:dyDescent="0.25">
      <c r="A300" s="47">
        <v>296</v>
      </c>
      <c r="B300" s="55">
        <f>'Master Data'!B301</f>
        <v>0</v>
      </c>
      <c r="C300" s="50">
        <f>'Master Data'!C301*12</f>
        <v>0</v>
      </c>
      <c r="D300" s="50"/>
      <c r="E300" s="50">
        <f t="shared" si="20"/>
        <v>0</v>
      </c>
      <c r="F300" s="50">
        <f t="shared" si="21"/>
        <v>0</v>
      </c>
      <c r="G300" s="50">
        <f t="shared" si="22"/>
        <v>0</v>
      </c>
      <c r="H300" s="50">
        <f t="shared" si="23"/>
        <v>0</v>
      </c>
      <c r="I300" s="50">
        <f t="shared" si="24"/>
        <v>0</v>
      </c>
      <c r="J300" s="47"/>
      <c r="K300" s="59"/>
      <c r="L300" s="60"/>
      <c r="M300" s="59"/>
      <c r="O300" s="54">
        <f>SUMIFS(Table1[CGST],Table1[Name of lease holder],Abstract!B300)</f>
        <v>0</v>
      </c>
    </row>
    <row r="301" spans="1:15" s="54" customFormat="1" ht="35.1" customHeight="1" x14ac:dyDescent="0.25">
      <c r="A301" s="47">
        <v>297</v>
      </c>
      <c r="B301" s="55">
        <f>'Master Data'!B302</f>
        <v>0</v>
      </c>
      <c r="C301" s="50">
        <f>'Master Data'!C302*12</f>
        <v>0</v>
      </c>
      <c r="D301" s="50"/>
      <c r="E301" s="50">
        <f t="shared" si="20"/>
        <v>0</v>
      </c>
      <c r="F301" s="50">
        <f t="shared" si="21"/>
        <v>0</v>
      </c>
      <c r="G301" s="50">
        <f t="shared" si="22"/>
        <v>0</v>
      </c>
      <c r="H301" s="50">
        <f t="shared" si="23"/>
        <v>0</v>
      </c>
      <c r="I301" s="50">
        <f t="shared" si="24"/>
        <v>0</v>
      </c>
      <c r="J301" s="47"/>
      <c r="K301" s="59"/>
      <c r="L301" s="60"/>
      <c r="M301" s="59"/>
      <c r="O301" s="54">
        <f>SUMIFS(Table1[CGST],Table1[Name of lease holder],Abstract!B301)</f>
        <v>0</v>
      </c>
    </row>
    <row r="302" spans="1:15" s="54" customFormat="1" ht="35.1" customHeight="1" x14ac:dyDescent="0.25">
      <c r="A302" s="47">
        <v>298</v>
      </c>
      <c r="B302" s="55">
        <f>'Master Data'!B303</f>
        <v>0</v>
      </c>
      <c r="C302" s="50">
        <f>'Master Data'!C303*12</f>
        <v>0</v>
      </c>
      <c r="D302" s="50"/>
      <c r="E302" s="50">
        <f t="shared" si="20"/>
        <v>0</v>
      </c>
      <c r="F302" s="50">
        <f t="shared" si="21"/>
        <v>0</v>
      </c>
      <c r="G302" s="50">
        <f t="shared" si="22"/>
        <v>0</v>
      </c>
      <c r="H302" s="50">
        <f t="shared" si="23"/>
        <v>0</v>
      </c>
      <c r="I302" s="50">
        <f t="shared" si="24"/>
        <v>0</v>
      </c>
      <c r="J302" s="47"/>
      <c r="K302" s="59"/>
      <c r="L302" s="60"/>
      <c r="M302" s="59"/>
      <c r="O302" s="54">
        <f>SUMIFS(Table1[CGST],Table1[Name of lease holder],Abstract!B302)</f>
        <v>0</v>
      </c>
    </row>
    <row r="303" spans="1:15" s="54" customFormat="1" ht="35.1" customHeight="1" x14ac:dyDescent="0.25">
      <c r="A303" s="47">
        <v>299</v>
      </c>
      <c r="B303" s="55">
        <f>'Master Data'!B304</f>
        <v>0</v>
      </c>
      <c r="C303" s="50">
        <f>'Master Data'!C304*12</f>
        <v>0</v>
      </c>
      <c r="D303" s="50"/>
      <c r="E303" s="50">
        <f t="shared" si="20"/>
        <v>0</v>
      </c>
      <c r="F303" s="50">
        <f t="shared" si="21"/>
        <v>0</v>
      </c>
      <c r="G303" s="50">
        <f t="shared" si="22"/>
        <v>0</v>
      </c>
      <c r="H303" s="50">
        <f t="shared" si="23"/>
        <v>0</v>
      </c>
      <c r="I303" s="50">
        <f t="shared" si="24"/>
        <v>0</v>
      </c>
      <c r="J303" s="47"/>
      <c r="K303" s="59"/>
      <c r="L303" s="60"/>
      <c r="M303" s="59"/>
      <c r="O303" s="54">
        <f>SUMIFS(Table1[CGST],Table1[Name of lease holder],Abstract!B303)</f>
        <v>0</v>
      </c>
    </row>
    <row r="304" spans="1:15" s="54" customFormat="1" ht="35.1" customHeight="1" x14ac:dyDescent="0.25">
      <c r="A304" s="47">
        <v>300</v>
      </c>
      <c r="B304" s="55">
        <f>'Master Data'!B305</f>
        <v>0</v>
      </c>
      <c r="C304" s="50">
        <f>'Master Data'!C305*12</f>
        <v>0</v>
      </c>
      <c r="D304" s="50"/>
      <c r="E304" s="50">
        <f t="shared" si="20"/>
        <v>0</v>
      </c>
      <c r="F304" s="50">
        <f t="shared" si="21"/>
        <v>0</v>
      </c>
      <c r="G304" s="50">
        <f t="shared" si="22"/>
        <v>0</v>
      </c>
      <c r="H304" s="50">
        <f t="shared" si="23"/>
        <v>0</v>
      </c>
      <c r="I304" s="50">
        <f t="shared" si="24"/>
        <v>0</v>
      </c>
      <c r="J304" s="47"/>
      <c r="K304" s="59"/>
      <c r="L304" s="60"/>
      <c r="M304" s="59"/>
      <c r="O304" s="54">
        <f>SUMIFS(Table1[CGST],Table1[Name of lease holder],Abstract!B304)</f>
        <v>0</v>
      </c>
    </row>
    <row r="305" spans="1:15" s="54" customFormat="1" ht="35.1" customHeight="1" x14ac:dyDescent="0.25">
      <c r="A305" s="47">
        <v>301</v>
      </c>
      <c r="B305" s="55">
        <f>'Master Data'!B306</f>
        <v>0</v>
      </c>
      <c r="C305" s="50">
        <f>'Master Data'!C306*12</f>
        <v>0</v>
      </c>
      <c r="D305" s="50"/>
      <c r="E305" s="50">
        <f t="shared" si="20"/>
        <v>0</v>
      </c>
      <c r="F305" s="50">
        <f t="shared" si="21"/>
        <v>0</v>
      </c>
      <c r="G305" s="50">
        <f t="shared" si="22"/>
        <v>0</v>
      </c>
      <c r="H305" s="50">
        <f t="shared" si="23"/>
        <v>0</v>
      </c>
      <c r="I305" s="50">
        <f t="shared" si="24"/>
        <v>0</v>
      </c>
      <c r="J305" s="47"/>
      <c r="K305" s="59"/>
      <c r="L305" s="60"/>
      <c r="M305" s="59"/>
      <c r="O305" s="54">
        <f>SUMIFS(Table1[CGST],Table1[Name of lease holder],Abstract!B305)</f>
        <v>0</v>
      </c>
    </row>
    <row r="306" spans="1:15" s="54" customFormat="1" ht="35.1" customHeight="1" x14ac:dyDescent="0.25">
      <c r="A306" s="47">
        <v>302</v>
      </c>
      <c r="B306" s="55">
        <f>'Master Data'!B307</f>
        <v>0</v>
      </c>
      <c r="C306" s="50">
        <f>'Master Data'!C307*12</f>
        <v>0</v>
      </c>
      <c r="D306" s="50"/>
      <c r="E306" s="50">
        <f t="shared" si="20"/>
        <v>0</v>
      </c>
      <c r="F306" s="50">
        <f t="shared" si="21"/>
        <v>0</v>
      </c>
      <c r="G306" s="50">
        <f t="shared" si="22"/>
        <v>0</v>
      </c>
      <c r="H306" s="50">
        <f t="shared" si="23"/>
        <v>0</v>
      </c>
      <c r="I306" s="50">
        <f t="shared" si="24"/>
        <v>0</v>
      </c>
      <c r="J306" s="47"/>
      <c r="K306" s="59"/>
      <c r="L306" s="60"/>
      <c r="M306" s="59"/>
      <c r="O306" s="54">
        <f>SUMIFS(Table1[CGST],Table1[Name of lease holder],Abstract!B306)</f>
        <v>0</v>
      </c>
    </row>
    <row r="307" spans="1:15" s="54" customFormat="1" ht="35.1" customHeight="1" x14ac:dyDescent="0.25">
      <c r="A307" s="47">
        <v>303</v>
      </c>
      <c r="B307" s="55">
        <f>'Master Data'!B308</f>
        <v>0</v>
      </c>
      <c r="C307" s="50">
        <f>'Master Data'!C308*12</f>
        <v>0</v>
      </c>
      <c r="D307" s="50"/>
      <c r="E307" s="50">
        <f t="shared" si="20"/>
        <v>0</v>
      </c>
      <c r="F307" s="50">
        <f t="shared" si="21"/>
        <v>0</v>
      </c>
      <c r="G307" s="50">
        <f t="shared" si="22"/>
        <v>0</v>
      </c>
      <c r="H307" s="50">
        <f t="shared" si="23"/>
        <v>0</v>
      </c>
      <c r="I307" s="50">
        <f t="shared" si="24"/>
        <v>0</v>
      </c>
      <c r="J307" s="47"/>
      <c r="K307" s="59"/>
      <c r="L307" s="60"/>
      <c r="M307" s="59"/>
      <c r="O307" s="54">
        <f>SUMIFS(Table1[CGST],Table1[Name of lease holder],Abstract!B307)</f>
        <v>0</v>
      </c>
    </row>
    <row r="308" spans="1:15" s="54" customFormat="1" ht="35.1" customHeight="1" x14ac:dyDescent="0.25">
      <c r="A308" s="47">
        <v>304</v>
      </c>
      <c r="B308" s="55">
        <f>'Master Data'!B309</f>
        <v>0</v>
      </c>
      <c r="C308" s="50">
        <f>'Master Data'!C309*12</f>
        <v>0</v>
      </c>
      <c r="D308" s="50"/>
      <c r="E308" s="50">
        <f t="shared" si="20"/>
        <v>0</v>
      </c>
      <c r="F308" s="50">
        <f t="shared" si="21"/>
        <v>0</v>
      </c>
      <c r="G308" s="50">
        <f t="shared" si="22"/>
        <v>0</v>
      </c>
      <c r="H308" s="50">
        <f t="shared" si="23"/>
        <v>0</v>
      </c>
      <c r="I308" s="50">
        <f t="shared" si="24"/>
        <v>0</v>
      </c>
      <c r="J308" s="47"/>
      <c r="K308" s="59"/>
      <c r="L308" s="60"/>
      <c r="M308" s="59"/>
      <c r="O308" s="54">
        <f>SUMIFS(Table1[CGST],Table1[Name of lease holder],Abstract!B308)</f>
        <v>0</v>
      </c>
    </row>
    <row r="309" spans="1:15" s="54" customFormat="1" ht="35.1" customHeight="1" x14ac:dyDescent="0.25">
      <c r="A309" s="47">
        <v>305</v>
      </c>
      <c r="B309" s="55">
        <f>'Master Data'!B310</f>
        <v>0</v>
      </c>
      <c r="C309" s="50">
        <f>'Master Data'!C310*12</f>
        <v>0</v>
      </c>
      <c r="D309" s="50"/>
      <c r="E309" s="50">
        <f t="shared" si="20"/>
        <v>0</v>
      </c>
      <c r="F309" s="50">
        <f t="shared" si="21"/>
        <v>0</v>
      </c>
      <c r="G309" s="50">
        <f t="shared" si="22"/>
        <v>0</v>
      </c>
      <c r="H309" s="50">
        <f t="shared" si="23"/>
        <v>0</v>
      </c>
      <c r="I309" s="50">
        <f t="shared" si="24"/>
        <v>0</v>
      </c>
      <c r="J309" s="47"/>
      <c r="K309" s="59"/>
      <c r="L309" s="60"/>
      <c r="M309" s="59"/>
      <c r="O309" s="54">
        <f>SUMIFS(Table1[CGST],Table1[Name of lease holder],Abstract!B309)</f>
        <v>0</v>
      </c>
    </row>
    <row r="310" spans="1:15" s="54" customFormat="1" ht="35.1" customHeight="1" x14ac:dyDescent="0.25">
      <c r="A310" s="47">
        <v>306</v>
      </c>
      <c r="B310" s="55">
        <f>'Master Data'!B311</f>
        <v>0</v>
      </c>
      <c r="C310" s="50">
        <f>'Master Data'!C311*12</f>
        <v>0</v>
      </c>
      <c r="D310" s="50"/>
      <c r="E310" s="50">
        <f t="shared" si="20"/>
        <v>0</v>
      </c>
      <c r="F310" s="50">
        <f t="shared" si="21"/>
        <v>0</v>
      </c>
      <c r="G310" s="50">
        <f t="shared" si="22"/>
        <v>0</v>
      </c>
      <c r="H310" s="50">
        <f t="shared" si="23"/>
        <v>0</v>
      </c>
      <c r="I310" s="50">
        <f t="shared" si="24"/>
        <v>0</v>
      </c>
      <c r="J310" s="47"/>
      <c r="K310" s="59"/>
      <c r="L310" s="60"/>
      <c r="M310" s="59"/>
      <c r="O310" s="54">
        <f>SUMIFS(Table1[CGST],Table1[Name of lease holder],Abstract!B310)</f>
        <v>0</v>
      </c>
    </row>
    <row r="311" spans="1:15" s="54" customFormat="1" ht="35.1" customHeight="1" x14ac:dyDescent="0.25">
      <c r="A311" s="47">
        <v>307</v>
      </c>
      <c r="B311" s="55">
        <f>'Master Data'!B312</f>
        <v>0</v>
      </c>
      <c r="C311" s="50">
        <f>'Master Data'!C312*12</f>
        <v>0</v>
      </c>
      <c r="D311" s="50"/>
      <c r="E311" s="50">
        <f t="shared" si="20"/>
        <v>0</v>
      </c>
      <c r="F311" s="50">
        <f t="shared" si="21"/>
        <v>0</v>
      </c>
      <c r="G311" s="50">
        <f t="shared" si="22"/>
        <v>0</v>
      </c>
      <c r="H311" s="50">
        <f t="shared" si="23"/>
        <v>0</v>
      </c>
      <c r="I311" s="50">
        <f t="shared" si="24"/>
        <v>0</v>
      </c>
      <c r="J311" s="47"/>
      <c r="K311" s="59"/>
      <c r="L311" s="60"/>
      <c r="M311" s="59"/>
      <c r="O311" s="54">
        <f>SUMIFS(Table1[CGST],Table1[Name of lease holder],Abstract!B311)</f>
        <v>0</v>
      </c>
    </row>
    <row r="312" spans="1:15" s="54" customFormat="1" ht="35.1" customHeight="1" x14ac:dyDescent="0.25">
      <c r="A312" s="47">
        <v>308</v>
      </c>
      <c r="B312" s="55">
        <f>'Master Data'!B313</f>
        <v>0</v>
      </c>
      <c r="C312" s="50">
        <f>'Master Data'!C313*12</f>
        <v>0</v>
      </c>
      <c r="D312" s="50"/>
      <c r="E312" s="50">
        <f t="shared" si="20"/>
        <v>0</v>
      </c>
      <c r="F312" s="50">
        <f t="shared" si="21"/>
        <v>0</v>
      </c>
      <c r="G312" s="50">
        <f t="shared" si="22"/>
        <v>0</v>
      </c>
      <c r="H312" s="50">
        <f t="shared" si="23"/>
        <v>0</v>
      </c>
      <c r="I312" s="50">
        <f t="shared" si="24"/>
        <v>0</v>
      </c>
      <c r="J312" s="47"/>
      <c r="K312" s="59"/>
      <c r="L312" s="60"/>
      <c r="M312" s="59"/>
      <c r="O312" s="54">
        <f>SUMIFS(Table1[CGST],Table1[Name of lease holder],Abstract!B312)</f>
        <v>0</v>
      </c>
    </row>
    <row r="313" spans="1:15" s="54" customFormat="1" ht="35.1" customHeight="1" x14ac:dyDescent="0.25">
      <c r="A313" s="47">
        <v>309</v>
      </c>
      <c r="B313" s="55">
        <f>'Master Data'!B314</f>
        <v>0</v>
      </c>
      <c r="C313" s="50">
        <f>'Master Data'!C314*12</f>
        <v>0</v>
      </c>
      <c r="D313" s="50"/>
      <c r="E313" s="50">
        <f t="shared" si="20"/>
        <v>0</v>
      </c>
      <c r="F313" s="50">
        <f t="shared" si="21"/>
        <v>0</v>
      </c>
      <c r="G313" s="50">
        <f t="shared" si="22"/>
        <v>0</v>
      </c>
      <c r="H313" s="50">
        <f t="shared" si="23"/>
        <v>0</v>
      </c>
      <c r="I313" s="50">
        <f t="shared" si="24"/>
        <v>0</v>
      </c>
      <c r="J313" s="47"/>
      <c r="K313" s="59"/>
      <c r="L313" s="60"/>
      <c r="M313" s="59"/>
      <c r="O313" s="54">
        <f>SUMIFS(Table1[CGST],Table1[Name of lease holder],Abstract!B313)</f>
        <v>0</v>
      </c>
    </row>
    <row r="314" spans="1:15" s="54" customFormat="1" ht="35.1" customHeight="1" x14ac:dyDescent="0.25">
      <c r="A314" s="47">
        <v>310</v>
      </c>
      <c r="B314" s="55">
        <f>'Master Data'!B315</f>
        <v>0</v>
      </c>
      <c r="C314" s="50">
        <f>'Master Data'!C315*12</f>
        <v>0</v>
      </c>
      <c r="D314" s="50"/>
      <c r="E314" s="50">
        <f t="shared" si="20"/>
        <v>0</v>
      </c>
      <c r="F314" s="50">
        <f t="shared" si="21"/>
        <v>0</v>
      </c>
      <c r="G314" s="50">
        <f t="shared" si="22"/>
        <v>0</v>
      </c>
      <c r="H314" s="50">
        <f t="shared" si="23"/>
        <v>0</v>
      </c>
      <c r="I314" s="50">
        <f t="shared" si="24"/>
        <v>0</v>
      </c>
      <c r="J314" s="47"/>
      <c r="K314" s="59"/>
      <c r="L314" s="60"/>
      <c r="M314" s="59"/>
      <c r="O314" s="54">
        <f>SUMIFS(Table1[CGST],Table1[Name of lease holder],Abstract!B314)</f>
        <v>0</v>
      </c>
    </row>
    <row r="315" spans="1:15" s="54" customFormat="1" ht="35.1" customHeight="1" x14ac:dyDescent="0.25">
      <c r="A315" s="47">
        <v>311</v>
      </c>
      <c r="B315" s="55">
        <f>'Master Data'!B316</f>
        <v>0</v>
      </c>
      <c r="C315" s="50">
        <f>'Master Data'!C316*12</f>
        <v>0</v>
      </c>
      <c r="D315" s="50"/>
      <c r="E315" s="50">
        <f t="shared" si="20"/>
        <v>0</v>
      </c>
      <c r="F315" s="50">
        <f t="shared" si="21"/>
        <v>0</v>
      </c>
      <c r="G315" s="50">
        <f t="shared" si="22"/>
        <v>0</v>
      </c>
      <c r="H315" s="50">
        <f t="shared" si="23"/>
        <v>0</v>
      </c>
      <c r="I315" s="50">
        <f t="shared" si="24"/>
        <v>0</v>
      </c>
      <c r="J315" s="47"/>
      <c r="K315" s="59"/>
      <c r="L315" s="60"/>
      <c r="M315" s="59"/>
      <c r="O315" s="54">
        <f>SUMIFS(Table1[CGST],Table1[Name of lease holder],Abstract!B315)</f>
        <v>0</v>
      </c>
    </row>
    <row r="316" spans="1:15" s="54" customFormat="1" ht="35.1" customHeight="1" x14ac:dyDescent="0.25">
      <c r="A316" s="47">
        <v>312</v>
      </c>
      <c r="B316" s="55">
        <f>'Master Data'!B317</f>
        <v>0</v>
      </c>
      <c r="C316" s="50">
        <f>'Master Data'!C317*12</f>
        <v>0</v>
      </c>
      <c r="D316" s="50"/>
      <c r="E316" s="50">
        <f t="shared" si="20"/>
        <v>0</v>
      </c>
      <c r="F316" s="50">
        <f t="shared" si="21"/>
        <v>0</v>
      </c>
      <c r="G316" s="50">
        <f t="shared" si="22"/>
        <v>0</v>
      </c>
      <c r="H316" s="50">
        <f t="shared" si="23"/>
        <v>0</v>
      </c>
      <c r="I316" s="50">
        <f t="shared" si="24"/>
        <v>0</v>
      </c>
      <c r="J316" s="47"/>
      <c r="K316" s="59"/>
      <c r="L316" s="60"/>
      <c r="M316" s="59"/>
      <c r="O316" s="54">
        <f>SUMIFS(Table1[CGST],Table1[Name of lease holder],Abstract!B316)</f>
        <v>0</v>
      </c>
    </row>
    <row r="317" spans="1:15" s="54" customFormat="1" ht="35.1" customHeight="1" x14ac:dyDescent="0.25">
      <c r="A317" s="47">
        <v>313</v>
      </c>
      <c r="B317" s="55">
        <f>'Master Data'!B318</f>
        <v>0</v>
      </c>
      <c r="C317" s="50">
        <f>'Master Data'!C318*12</f>
        <v>0</v>
      </c>
      <c r="D317" s="50"/>
      <c r="E317" s="50">
        <f t="shared" si="20"/>
        <v>0</v>
      </c>
      <c r="F317" s="50">
        <f t="shared" si="21"/>
        <v>0</v>
      </c>
      <c r="G317" s="50">
        <f t="shared" si="22"/>
        <v>0</v>
      </c>
      <c r="H317" s="50">
        <f t="shared" si="23"/>
        <v>0</v>
      </c>
      <c r="I317" s="50">
        <f t="shared" si="24"/>
        <v>0</v>
      </c>
      <c r="J317" s="47"/>
      <c r="K317" s="59"/>
      <c r="L317" s="60"/>
      <c r="M317" s="59"/>
      <c r="O317" s="54">
        <f>SUMIFS(Table1[CGST],Table1[Name of lease holder],Abstract!B317)</f>
        <v>0</v>
      </c>
    </row>
    <row r="318" spans="1:15" s="54" customFormat="1" ht="35.1" customHeight="1" x14ac:dyDescent="0.25">
      <c r="A318" s="47">
        <v>314</v>
      </c>
      <c r="B318" s="55">
        <f>'Master Data'!B319</f>
        <v>0</v>
      </c>
      <c r="C318" s="50">
        <f>'Master Data'!C319*12</f>
        <v>0</v>
      </c>
      <c r="D318" s="50"/>
      <c r="E318" s="50">
        <f t="shared" si="20"/>
        <v>0</v>
      </c>
      <c r="F318" s="50">
        <f t="shared" si="21"/>
        <v>0</v>
      </c>
      <c r="G318" s="50">
        <f t="shared" si="22"/>
        <v>0</v>
      </c>
      <c r="H318" s="50">
        <f t="shared" si="23"/>
        <v>0</v>
      </c>
      <c r="I318" s="50">
        <f t="shared" si="24"/>
        <v>0</v>
      </c>
      <c r="J318" s="47"/>
      <c r="K318" s="59"/>
      <c r="L318" s="60"/>
      <c r="M318" s="59"/>
      <c r="O318" s="54">
        <f>SUMIFS(Table1[CGST],Table1[Name of lease holder],Abstract!B318)</f>
        <v>0</v>
      </c>
    </row>
    <row r="319" spans="1:15" s="54" customFormat="1" ht="35.1" customHeight="1" x14ac:dyDescent="0.25">
      <c r="A319" s="47">
        <v>315</v>
      </c>
      <c r="B319" s="55">
        <f>'Master Data'!B320</f>
        <v>0</v>
      </c>
      <c r="C319" s="50">
        <f>'Master Data'!C320*12</f>
        <v>0</v>
      </c>
      <c r="D319" s="50"/>
      <c r="E319" s="50">
        <f t="shared" si="20"/>
        <v>0</v>
      </c>
      <c r="F319" s="50">
        <f t="shared" si="21"/>
        <v>0</v>
      </c>
      <c r="G319" s="50">
        <f t="shared" si="22"/>
        <v>0</v>
      </c>
      <c r="H319" s="50">
        <f t="shared" si="23"/>
        <v>0</v>
      </c>
      <c r="I319" s="50">
        <f t="shared" si="24"/>
        <v>0</v>
      </c>
      <c r="J319" s="47"/>
      <c r="K319" s="59"/>
      <c r="L319" s="60"/>
      <c r="M319" s="59"/>
      <c r="O319" s="54">
        <f>SUMIFS(Table1[CGST],Table1[Name of lease holder],Abstract!B319)</f>
        <v>0</v>
      </c>
    </row>
    <row r="320" spans="1:15" s="54" customFormat="1" ht="35.1" customHeight="1" x14ac:dyDescent="0.25">
      <c r="A320" s="47">
        <v>316</v>
      </c>
      <c r="B320" s="55">
        <f>'Master Data'!B321</f>
        <v>0</v>
      </c>
      <c r="C320" s="50">
        <f>'Master Data'!C321*12</f>
        <v>0</v>
      </c>
      <c r="D320" s="50"/>
      <c r="E320" s="50">
        <f t="shared" si="20"/>
        <v>0</v>
      </c>
      <c r="F320" s="50">
        <f t="shared" si="21"/>
        <v>0</v>
      </c>
      <c r="G320" s="50">
        <f t="shared" si="22"/>
        <v>0</v>
      </c>
      <c r="H320" s="50">
        <f t="shared" si="23"/>
        <v>0</v>
      </c>
      <c r="I320" s="50">
        <f t="shared" si="24"/>
        <v>0</v>
      </c>
      <c r="J320" s="47"/>
      <c r="K320" s="59"/>
      <c r="L320" s="60"/>
      <c r="M320" s="59"/>
      <c r="O320" s="54">
        <f>SUMIFS(Table1[CGST],Table1[Name of lease holder],Abstract!B320)</f>
        <v>0</v>
      </c>
    </row>
    <row r="321" spans="1:15" s="54" customFormat="1" ht="35.1" customHeight="1" x14ac:dyDescent="0.25">
      <c r="A321" s="47">
        <v>317</v>
      </c>
      <c r="B321" s="55">
        <f>'Master Data'!B322</f>
        <v>0</v>
      </c>
      <c r="C321" s="50">
        <f>'Master Data'!C322*12</f>
        <v>0</v>
      </c>
      <c r="D321" s="50"/>
      <c r="E321" s="50">
        <f t="shared" si="20"/>
        <v>0</v>
      </c>
      <c r="F321" s="50">
        <f t="shared" si="21"/>
        <v>0</v>
      </c>
      <c r="G321" s="50">
        <f t="shared" si="22"/>
        <v>0</v>
      </c>
      <c r="H321" s="50">
        <f t="shared" si="23"/>
        <v>0</v>
      </c>
      <c r="I321" s="50">
        <f t="shared" si="24"/>
        <v>0</v>
      </c>
      <c r="J321" s="47"/>
      <c r="K321" s="59"/>
      <c r="L321" s="60"/>
      <c r="M321" s="59"/>
      <c r="O321" s="54">
        <f>SUMIFS(Table1[CGST],Table1[Name of lease holder],Abstract!B321)</f>
        <v>0</v>
      </c>
    </row>
    <row r="322" spans="1:15" s="54" customFormat="1" ht="35.1" customHeight="1" x14ac:dyDescent="0.25">
      <c r="A322" s="47">
        <v>318</v>
      </c>
      <c r="B322" s="55">
        <f>'Master Data'!B323</f>
        <v>0</v>
      </c>
      <c r="C322" s="50">
        <f>'Master Data'!C323*12</f>
        <v>0</v>
      </c>
      <c r="D322" s="50"/>
      <c r="E322" s="50">
        <f t="shared" si="20"/>
        <v>0</v>
      </c>
      <c r="F322" s="50">
        <f t="shared" si="21"/>
        <v>0</v>
      </c>
      <c r="G322" s="50">
        <f t="shared" si="22"/>
        <v>0</v>
      </c>
      <c r="H322" s="50">
        <f t="shared" si="23"/>
        <v>0</v>
      </c>
      <c r="I322" s="50">
        <f t="shared" si="24"/>
        <v>0</v>
      </c>
      <c r="J322" s="47"/>
      <c r="K322" s="59"/>
      <c r="L322" s="60"/>
      <c r="M322" s="59"/>
      <c r="O322" s="54">
        <f>SUMIFS(Table1[CGST],Table1[Name of lease holder],Abstract!B322)</f>
        <v>0</v>
      </c>
    </row>
    <row r="323" spans="1:15" s="54" customFormat="1" ht="35.1" customHeight="1" x14ac:dyDescent="0.25">
      <c r="A323" s="47">
        <v>319</v>
      </c>
      <c r="B323" s="55">
        <f>'Master Data'!B324</f>
        <v>0</v>
      </c>
      <c r="C323" s="50">
        <f>'Master Data'!C324*12</f>
        <v>0</v>
      </c>
      <c r="D323" s="50"/>
      <c r="E323" s="50">
        <f t="shared" si="20"/>
        <v>0</v>
      </c>
      <c r="F323" s="50">
        <f t="shared" si="21"/>
        <v>0</v>
      </c>
      <c r="G323" s="50">
        <f t="shared" si="22"/>
        <v>0</v>
      </c>
      <c r="H323" s="50">
        <f t="shared" si="23"/>
        <v>0</v>
      </c>
      <c r="I323" s="50">
        <f t="shared" si="24"/>
        <v>0</v>
      </c>
      <c r="J323" s="47"/>
      <c r="K323" s="59"/>
      <c r="L323" s="60"/>
      <c r="M323" s="59"/>
      <c r="O323" s="54">
        <f>SUMIFS(Table1[CGST],Table1[Name of lease holder],Abstract!B323)</f>
        <v>0</v>
      </c>
    </row>
    <row r="324" spans="1:15" s="54" customFormat="1" ht="35.1" customHeight="1" x14ac:dyDescent="0.25">
      <c r="A324" s="47">
        <v>320</v>
      </c>
      <c r="B324" s="55">
        <f>'Master Data'!B325</f>
        <v>0</v>
      </c>
      <c r="C324" s="50">
        <f>'Master Data'!C325*12</f>
        <v>0</v>
      </c>
      <c r="D324" s="50"/>
      <c r="E324" s="50">
        <f t="shared" si="20"/>
        <v>0</v>
      </c>
      <c r="F324" s="50">
        <f t="shared" si="21"/>
        <v>0</v>
      </c>
      <c r="G324" s="50">
        <f t="shared" si="22"/>
        <v>0</v>
      </c>
      <c r="H324" s="50">
        <f t="shared" si="23"/>
        <v>0</v>
      </c>
      <c r="I324" s="50">
        <f t="shared" si="24"/>
        <v>0</v>
      </c>
      <c r="J324" s="47"/>
      <c r="K324" s="59"/>
      <c r="L324" s="60"/>
      <c r="M324" s="59"/>
      <c r="O324" s="54">
        <f>SUMIFS(Table1[CGST],Table1[Name of lease holder],Abstract!B324)</f>
        <v>0</v>
      </c>
    </row>
    <row r="325" spans="1:15" s="54" customFormat="1" ht="35.1" customHeight="1" x14ac:dyDescent="0.25">
      <c r="A325" s="47">
        <v>321</v>
      </c>
      <c r="B325" s="55">
        <f>'Master Data'!B326</f>
        <v>0</v>
      </c>
      <c r="C325" s="50">
        <f>'Master Data'!C326*12</f>
        <v>0</v>
      </c>
      <c r="D325" s="50"/>
      <c r="E325" s="50">
        <f t="shared" si="20"/>
        <v>0</v>
      </c>
      <c r="F325" s="50">
        <f t="shared" si="21"/>
        <v>0</v>
      </c>
      <c r="G325" s="50">
        <f t="shared" si="22"/>
        <v>0</v>
      </c>
      <c r="H325" s="50">
        <f t="shared" si="23"/>
        <v>0</v>
      </c>
      <c r="I325" s="50">
        <f t="shared" si="24"/>
        <v>0</v>
      </c>
      <c r="J325" s="47"/>
      <c r="K325" s="59"/>
      <c r="L325" s="60"/>
      <c r="M325" s="59"/>
      <c r="O325" s="54">
        <f>SUMIFS(Table1[CGST],Table1[Name of lease holder],Abstract!B325)</f>
        <v>0</v>
      </c>
    </row>
    <row r="326" spans="1:15" s="54" customFormat="1" ht="35.1" customHeight="1" x14ac:dyDescent="0.25">
      <c r="A326" s="47">
        <v>322</v>
      </c>
      <c r="B326" s="55">
        <f>'Master Data'!B327</f>
        <v>0</v>
      </c>
      <c r="C326" s="50">
        <f>'Master Data'!C327*12</f>
        <v>0</v>
      </c>
      <c r="D326" s="50"/>
      <c r="E326" s="50">
        <f t="shared" ref="E326:E389" si="25">C326*18%</f>
        <v>0</v>
      </c>
      <c r="F326" s="50">
        <f t="shared" ref="F326:F389" si="26">O326*2</f>
        <v>0</v>
      </c>
      <c r="G326" s="50">
        <f t="shared" ref="G326:G389" si="27">C326-D326</f>
        <v>0</v>
      </c>
      <c r="H326" s="50">
        <f t="shared" ref="H326:H389" si="28">E326-F326</f>
        <v>0</v>
      </c>
      <c r="I326" s="50">
        <f t="shared" ref="I326:I389" si="29">G326+H326</f>
        <v>0</v>
      </c>
      <c r="J326" s="47"/>
      <c r="K326" s="59"/>
      <c r="L326" s="60"/>
      <c r="M326" s="59"/>
      <c r="O326" s="54">
        <f>SUMIFS(Table1[CGST],Table1[Name of lease holder],Abstract!B326)</f>
        <v>0</v>
      </c>
    </row>
    <row r="327" spans="1:15" s="54" customFormat="1" ht="35.1" customHeight="1" x14ac:dyDescent="0.25">
      <c r="A327" s="47">
        <v>323</v>
      </c>
      <c r="B327" s="55">
        <f>'Master Data'!B328</f>
        <v>0</v>
      </c>
      <c r="C327" s="50">
        <f>'Master Data'!C328*12</f>
        <v>0</v>
      </c>
      <c r="D327" s="50"/>
      <c r="E327" s="50">
        <f t="shared" si="25"/>
        <v>0</v>
      </c>
      <c r="F327" s="50">
        <f t="shared" si="26"/>
        <v>0</v>
      </c>
      <c r="G327" s="50">
        <f t="shared" si="27"/>
        <v>0</v>
      </c>
      <c r="H327" s="50">
        <f t="shared" si="28"/>
        <v>0</v>
      </c>
      <c r="I327" s="50">
        <f t="shared" si="29"/>
        <v>0</v>
      </c>
      <c r="J327" s="47"/>
      <c r="K327" s="59"/>
      <c r="L327" s="60"/>
      <c r="M327" s="59"/>
      <c r="O327" s="54">
        <f>SUMIFS(Table1[CGST],Table1[Name of lease holder],Abstract!B327)</f>
        <v>0</v>
      </c>
    </row>
    <row r="328" spans="1:15" s="54" customFormat="1" ht="35.1" customHeight="1" x14ac:dyDescent="0.25">
      <c r="A328" s="47">
        <v>324</v>
      </c>
      <c r="B328" s="55">
        <f>'Master Data'!B329</f>
        <v>0</v>
      </c>
      <c r="C328" s="50">
        <f>'Master Data'!C329*12</f>
        <v>0</v>
      </c>
      <c r="D328" s="50"/>
      <c r="E328" s="50">
        <f t="shared" si="25"/>
        <v>0</v>
      </c>
      <c r="F328" s="50">
        <f t="shared" si="26"/>
        <v>0</v>
      </c>
      <c r="G328" s="50">
        <f t="shared" si="27"/>
        <v>0</v>
      </c>
      <c r="H328" s="50">
        <f t="shared" si="28"/>
        <v>0</v>
      </c>
      <c r="I328" s="50">
        <f t="shared" si="29"/>
        <v>0</v>
      </c>
      <c r="J328" s="47"/>
      <c r="K328" s="59"/>
      <c r="L328" s="60"/>
      <c r="M328" s="59"/>
      <c r="O328" s="54">
        <f>SUMIFS(Table1[CGST],Table1[Name of lease holder],Abstract!B328)</f>
        <v>0</v>
      </c>
    </row>
    <row r="329" spans="1:15" s="54" customFormat="1" ht="35.1" customHeight="1" x14ac:dyDescent="0.25">
      <c r="A329" s="47">
        <v>325</v>
      </c>
      <c r="B329" s="55">
        <f>'Master Data'!B330</f>
        <v>0</v>
      </c>
      <c r="C329" s="50">
        <f>'Master Data'!C330*12</f>
        <v>0</v>
      </c>
      <c r="D329" s="50"/>
      <c r="E329" s="50">
        <f t="shared" si="25"/>
        <v>0</v>
      </c>
      <c r="F329" s="50">
        <f t="shared" si="26"/>
        <v>0</v>
      </c>
      <c r="G329" s="50">
        <f t="shared" si="27"/>
        <v>0</v>
      </c>
      <c r="H329" s="50">
        <f t="shared" si="28"/>
        <v>0</v>
      </c>
      <c r="I329" s="50">
        <f t="shared" si="29"/>
        <v>0</v>
      </c>
      <c r="J329" s="47"/>
      <c r="K329" s="59"/>
      <c r="L329" s="60"/>
      <c r="M329" s="59"/>
      <c r="O329" s="54">
        <f>SUMIFS(Table1[CGST],Table1[Name of lease holder],Abstract!B329)</f>
        <v>0</v>
      </c>
    </row>
    <row r="330" spans="1:15" s="54" customFormat="1" ht="35.1" customHeight="1" x14ac:dyDescent="0.25">
      <c r="A330" s="47">
        <v>326</v>
      </c>
      <c r="B330" s="55">
        <f>'Master Data'!B331</f>
        <v>0</v>
      </c>
      <c r="C330" s="50">
        <f>'Master Data'!C331*12</f>
        <v>0</v>
      </c>
      <c r="D330" s="50"/>
      <c r="E330" s="50">
        <f t="shared" si="25"/>
        <v>0</v>
      </c>
      <c r="F330" s="50">
        <f t="shared" si="26"/>
        <v>0</v>
      </c>
      <c r="G330" s="50">
        <f t="shared" si="27"/>
        <v>0</v>
      </c>
      <c r="H330" s="50">
        <f t="shared" si="28"/>
        <v>0</v>
      </c>
      <c r="I330" s="50">
        <f t="shared" si="29"/>
        <v>0</v>
      </c>
      <c r="J330" s="47"/>
      <c r="K330" s="59"/>
      <c r="L330" s="60"/>
      <c r="M330" s="59"/>
      <c r="O330" s="54">
        <f>SUMIFS(Table1[CGST],Table1[Name of lease holder],Abstract!B330)</f>
        <v>0</v>
      </c>
    </row>
    <row r="331" spans="1:15" s="54" customFormat="1" ht="35.1" customHeight="1" x14ac:dyDescent="0.25">
      <c r="A331" s="47">
        <v>327</v>
      </c>
      <c r="B331" s="55">
        <f>'Master Data'!B332</f>
        <v>0</v>
      </c>
      <c r="C331" s="50">
        <f>'Master Data'!C332*12</f>
        <v>0</v>
      </c>
      <c r="D331" s="50"/>
      <c r="E331" s="50">
        <f t="shared" si="25"/>
        <v>0</v>
      </c>
      <c r="F331" s="50">
        <f t="shared" si="26"/>
        <v>0</v>
      </c>
      <c r="G331" s="50">
        <f t="shared" si="27"/>
        <v>0</v>
      </c>
      <c r="H331" s="50">
        <f t="shared" si="28"/>
        <v>0</v>
      </c>
      <c r="I331" s="50">
        <f t="shared" si="29"/>
        <v>0</v>
      </c>
      <c r="J331" s="47"/>
      <c r="K331" s="59"/>
      <c r="L331" s="60"/>
      <c r="M331" s="59"/>
      <c r="O331" s="54">
        <f>SUMIFS(Table1[CGST],Table1[Name of lease holder],Abstract!B331)</f>
        <v>0</v>
      </c>
    </row>
    <row r="332" spans="1:15" s="54" customFormat="1" ht="35.1" customHeight="1" x14ac:dyDescent="0.25">
      <c r="A332" s="47">
        <v>328</v>
      </c>
      <c r="B332" s="55">
        <f>'Master Data'!B333</f>
        <v>0</v>
      </c>
      <c r="C332" s="50">
        <f>'Master Data'!C333*12</f>
        <v>0</v>
      </c>
      <c r="D332" s="50"/>
      <c r="E332" s="50">
        <f t="shared" si="25"/>
        <v>0</v>
      </c>
      <c r="F332" s="50">
        <f t="shared" si="26"/>
        <v>0</v>
      </c>
      <c r="G332" s="50">
        <f t="shared" si="27"/>
        <v>0</v>
      </c>
      <c r="H332" s="50">
        <f t="shared" si="28"/>
        <v>0</v>
      </c>
      <c r="I332" s="50">
        <f t="shared" si="29"/>
        <v>0</v>
      </c>
      <c r="J332" s="47"/>
      <c r="K332" s="59"/>
      <c r="L332" s="60"/>
      <c r="M332" s="59"/>
      <c r="O332" s="54">
        <f>SUMIFS(Table1[CGST],Table1[Name of lease holder],Abstract!B332)</f>
        <v>0</v>
      </c>
    </row>
    <row r="333" spans="1:15" s="54" customFormat="1" ht="35.1" customHeight="1" x14ac:dyDescent="0.25">
      <c r="A333" s="47">
        <v>329</v>
      </c>
      <c r="B333" s="55">
        <f>'Master Data'!B334</f>
        <v>0</v>
      </c>
      <c r="C333" s="50">
        <f>'Master Data'!C334*12</f>
        <v>0</v>
      </c>
      <c r="D333" s="50"/>
      <c r="E333" s="50">
        <f t="shared" si="25"/>
        <v>0</v>
      </c>
      <c r="F333" s="50">
        <f t="shared" si="26"/>
        <v>0</v>
      </c>
      <c r="G333" s="50">
        <f t="shared" si="27"/>
        <v>0</v>
      </c>
      <c r="H333" s="50">
        <f t="shared" si="28"/>
        <v>0</v>
      </c>
      <c r="I333" s="50">
        <f t="shared" si="29"/>
        <v>0</v>
      </c>
      <c r="J333" s="47"/>
      <c r="K333" s="59"/>
      <c r="L333" s="60"/>
      <c r="M333" s="59"/>
      <c r="O333" s="54">
        <f>SUMIFS(Table1[CGST],Table1[Name of lease holder],Abstract!B333)</f>
        <v>0</v>
      </c>
    </row>
    <row r="334" spans="1:15" s="54" customFormat="1" ht="35.1" customHeight="1" x14ac:dyDescent="0.25">
      <c r="A334" s="47">
        <v>330</v>
      </c>
      <c r="B334" s="55">
        <f>'Master Data'!B335</f>
        <v>0</v>
      </c>
      <c r="C334" s="50">
        <f>'Master Data'!C335*12</f>
        <v>0</v>
      </c>
      <c r="D334" s="50"/>
      <c r="E334" s="50">
        <f t="shared" si="25"/>
        <v>0</v>
      </c>
      <c r="F334" s="50">
        <f t="shared" si="26"/>
        <v>0</v>
      </c>
      <c r="G334" s="50">
        <f t="shared" si="27"/>
        <v>0</v>
      </c>
      <c r="H334" s="50">
        <f t="shared" si="28"/>
        <v>0</v>
      </c>
      <c r="I334" s="50">
        <f t="shared" si="29"/>
        <v>0</v>
      </c>
      <c r="J334" s="47"/>
      <c r="K334" s="59"/>
      <c r="L334" s="60"/>
      <c r="M334" s="59"/>
      <c r="O334" s="54">
        <f>SUMIFS(Table1[CGST],Table1[Name of lease holder],Abstract!B334)</f>
        <v>0</v>
      </c>
    </row>
    <row r="335" spans="1:15" s="54" customFormat="1" ht="35.1" customHeight="1" x14ac:dyDescent="0.25">
      <c r="A335" s="47">
        <v>331</v>
      </c>
      <c r="B335" s="55">
        <f>'Master Data'!B336</f>
        <v>0</v>
      </c>
      <c r="C335" s="50">
        <f>'Master Data'!C336*12</f>
        <v>0</v>
      </c>
      <c r="D335" s="50"/>
      <c r="E335" s="50">
        <f t="shared" si="25"/>
        <v>0</v>
      </c>
      <c r="F335" s="50">
        <f t="shared" si="26"/>
        <v>0</v>
      </c>
      <c r="G335" s="50">
        <f t="shared" si="27"/>
        <v>0</v>
      </c>
      <c r="H335" s="50">
        <f t="shared" si="28"/>
        <v>0</v>
      </c>
      <c r="I335" s="50">
        <f t="shared" si="29"/>
        <v>0</v>
      </c>
      <c r="J335" s="47"/>
      <c r="K335" s="59"/>
      <c r="L335" s="60"/>
      <c r="M335" s="59"/>
      <c r="O335" s="54">
        <f>SUMIFS(Table1[CGST],Table1[Name of lease holder],Abstract!B335)</f>
        <v>0</v>
      </c>
    </row>
    <row r="336" spans="1:15" s="54" customFormat="1" ht="35.1" customHeight="1" x14ac:dyDescent="0.25">
      <c r="A336" s="47">
        <v>332</v>
      </c>
      <c r="B336" s="55">
        <f>'Master Data'!B337</f>
        <v>0</v>
      </c>
      <c r="C336" s="50">
        <f>'Master Data'!C337*12</f>
        <v>0</v>
      </c>
      <c r="D336" s="50"/>
      <c r="E336" s="50">
        <f t="shared" si="25"/>
        <v>0</v>
      </c>
      <c r="F336" s="50">
        <f t="shared" si="26"/>
        <v>0</v>
      </c>
      <c r="G336" s="50">
        <f t="shared" si="27"/>
        <v>0</v>
      </c>
      <c r="H336" s="50">
        <f t="shared" si="28"/>
        <v>0</v>
      </c>
      <c r="I336" s="50">
        <f t="shared" si="29"/>
        <v>0</v>
      </c>
      <c r="J336" s="47"/>
      <c r="K336" s="59"/>
      <c r="L336" s="60"/>
      <c r="M336" s="59"/>
      <c r="O336" s="54">
        <f>SUMIFS(Table1[CGST],Table1[Name of lease holder],Abstract!B336)</f>
        <v>0</v>
      </c>
    </row>
    <row r="337" spans="1:15" s="54" customFormat="1" ht="35.1" customHeight="1" x14ac:dyDescent="0.25">
      <c r="A337" s="47">
        <v>333</v>
      </c>
      <c r="B337" s="55">
        <f>'Master Data'!B338</f>
        <v>0</v>
      </c>
      <c r="C337" s="50">
        <f>'Master Data'!C338*12</f>
        <v>0</v>
      </c>
      <c r="D337" s="50"/>
      <c r="E337" s="50">
        <f t="shared" si="25"/>
        <v>0</v>
      </c>
      <c r="F337" s="50">
        <f t="shared" si="26"/>
        <v>0</v>
      </c>
      <c r="G337" s="50">
        <f t="shared" si="27"/>
        <v>0</v>
      </c>
      <c r="H337" s="50">
        <f t="shared" si="28"/>
        <v>0</v>
      </c>
      <c r="I337" s="50">
        <f t="shared" si="29"/>
        <v>0</v>
      </c>
      <c r="J337" s="47"/>
      <c r="K337" s="59"/>
      <c r="L337" s="60"/>
      <c r="M337" s="59"/>
      <c r="O337" s="54">
        <f>SUMIFS(Table1[CGST],Table1[Name of lease holder],Abstract!B337)</f>
        <v>0</v>
      </c>
    </row>
    <row r="338" spans="1:15" s="54" customFormat="1" ht="35.1" customHeight="1" x14ac:dyDescent="0.25">
      <c r="A338" s="47">
        <v>334</v>
      </c>
      <c r="B338" s="55">
        <f>'Master Data'!B339</f>
        <v>0</v>
      </c>
      <c r="C338" s="50">
        <f>'Master Data'!C339*12</f>
        <v>0</v>
      </c>
      <c r="D338" s="50"/>
      <c r="E338" s="50">
        <f t="shared" si="25"/>
        <v>0</v>
      </c>
      <c r="F338" s="50">
        <f t="shared" si="26"/>
        <v>0</v>
      </c>
      <c r="G338" s="50">
        <f t="shared" si="27"/>
        <v>0</v>
      </c>
      <c r="H338" s="50">
        <f t="shared" si="28"/>
        <v>0</v>
      </c>
      <c r="I338" s="50">
        <f t="shared" si="29"/>
        <v>0</v>
      </c>
      <c r="J338" s="47"/>
      <c r="K338" s="59"/>
      <c r="L338" s="60"/>
      <c r="M338" s="59"/>
      <c r="O338" s="54">
        <f>SUMIFS(Table1[CGST],Table1[Name of lease holder],Abstract!B338)</f>
        <v>0</v>
      </c>
    </row>
    <row r="339" spans="1:15" s="54" customFormat="1" ht="35.1" customHeight="1" x14ac:dyDescent="0.25">
      <c r="A339" s="47">
        <v>335</v>
      </c>
      <c r="B339" s="55">
        <f>'Master Data'!B340</f>
        <v>0</v>
      </c>
      <c r="C339" s="50">
        <f>'Master Data'!C340*12</f>
        <v>0</v>
      </c>
      <c r="D339" s="50"/>
      <c r="E339" s="50">
        <f t="shared" si="25"/>
        <v>0</v>
      </c>
      <c r="F339" s="50">
        <f t="shared" si="26"/>
        <v>0</v>
      </c>
      <c r="G339" s="50">
        <f t="shared" si="27"/>
        <v>0</v>
      </c>
      <c r="H339" s="50">
        <f t="shared" si="28"/>
        <v>0</v>
      </c>
      <c r="I339" s="50">
        <f t="shared" si="29"/>
        <v>0</v>
      </c>
      <c r="J339" s="47"/>
      <c r="K339" s="59"/>
      <c r="L339" s="60"/>
      <c r="M339" s="59"/>
      <c r="O339" s="54">
        <f>SUMIFS(Table1[CGST],Table1[Name of lease holder],Abstract!B339)</f>
        <v>0</v>
      </c>
    </row>
    <row r="340" spans="1:15" s="54" customFormat="1" ht="35.1" customHeight="1" x14ac:dyDescent="0.25">
      <c r="A340" s="47">
        <v>336</v>
      </c>
      <c r="B340" s="55">
        <f>'Master Data'!B341</f>
        <v>0</v>
      </c>
      <c r="C340" s="50">
        <f>'Master Data'!C341*12</f>
        <v>0</v>
      </c>
      <c r="D340" s="50"/>
      <c r="E340" s="50">
        <f t="shared" si="25"/>
        <v>0</v>
      </c>
      <c r="F340" s="50">
        <f t="shared" si="26"/>
        <v>0</v>
      </c>
      <c r="G340" s="50">
        <f t="shared" si="27"/>
        <v>0</v>
      </c>
      <c r="H340" s="50">
        <f t="shared" si="28"/>
        <v>0</v>
      </c>
      <c r="I340" s="50">
        <f t="shared" si="29"/>
        <v>0</v>
      </c>
      <c r="J340" s="47"/>
      <c r="K340" s="59"/>
      <c r="L340" s="60"/>
      <c r="M340" s="59"/>
      <c r="O340" s="54">
        <f>SUMIFS(Table1[CGST],Table1[Name of lease holder],Abstract!B340)</f>
        <v>0</v>
      </c>
    </row>
    <row r="341" spans="1:15" s="54" customFormat="1" ht="35.1" customHeight="1" x14ac:dyDescent="0.25">
      <c r="A341" s="47">
        <v>337</v>
      </c>
      <c r="B341" s="55">
        <f>'Master Data'!B342</f>
        <v>0</v>
      </c>
      <c r="C341" s="50">
        <f>'Master Data'!C342*12</f>
        <v>0</v>
      </c>
      <c r="D341" s="50"/>
      <c r="E341" s="50">
        <f t="shared" si="25"/>
        <v>0</v>
      </c>
      <c r="F341" s="50">
        <f t="shared" si="26"/>
        <v>0</v>
      </c>
      <c r="G341" s="50">
        <f t="shared" si="27"/>
        <v>0</v>
      </c>
      <c r="H341" s="50">
        <f t="shared" si="28"/>
        <v>0</v>
      </c>
      <c r="I341" s="50">
        <f t="shared" si="29"/>
        <v>0</v>
      </c>
      <c r="J341" s="47"/>
      <c r="K341" s="59"/>
      <c r="L341" s="60"/>
      <c r="M341" s="59"/>
      <c r="O341" s="54">
        <f>SUMIFS(Table1[CGST],Table1[Name of lease holder],Abstract!B341)</f>
        <v>0</v>
      </c>
    </row>
    <row r="342" spans="1:15" s="54" customFormat="1" ht="35.1" customHeight="1" x14ac:dyDescent="0.25">
      <c r="A342" s="47">
        <v>338</v>
      </c>
      <c r="B342" s="55">
        <f>'Master Data'!B343</f>
        <v>0</v>
      </c>
      <c r="C342" s="50">
        <f>'Master Data'!C343*12</f>
        <v>0</v>
      </c>
      <c r="D342" s="50"/>
      <c r="E342" s="50">
        <f t="shared" si="25"/>
        <v>0</v>
      </c>
      <c r="F342" s="50">
        <f t="shared" si="26"/>
        <v>0</v>
      </c>
      <c r="G342" s="50">
        <f t="shared" si="27"/>
        <v>0</v>
      </c>
      <c r="H342" s="50">
        <f t="shared" si="28"/>
        <v>0</v>
      </c>
      <c r="I342" s="50">
        <f t="shared" si="29"/>
        <v>0</v>
      </c>
      <c r="J342" s="47"/>
      <c r="K342" s="59"/>
      <c r="L342" s="60"/>
      <c r="M342" s="59"/>
      <c r="O342" s="54">
        <f>SUMIFS(Table1[CGST],Table1[Name of lease holder],Abstract!B342)</f>
        <v>0</v>
      </c>
    </row>
    <row r="343" spans="1:15" s="54" customFormat="1" ht="35.1" customHeight="1" x14ac:dyDescent="0.25">
      <c r="A343" s="47">
        <v>339</v>
      </c>
      <c r="B343" s="55">
        <f>'Master Data'!B344</f>
        <v>0</v>
      </c>
      <c r="C343" s="50">
        <f>'Master Data'!C344*12</f>
        <v>0</v>
      </c>
      <c r="D343" s="50"/>
      <c r="E343" s="50">
        <f t="shared" si="25"/>
        <v>0</v>
      </c>
      <c r="F343" s="50">
        <f t="shared" si="26"/>
        <v>0</v>
      </c>
      <c r="G343" s="50">
        <f t="shared" si="27"/>
        <v>0</v>
      </c>
      <c r="H343" s="50">
        <f t="shared" si="28"/>
        <v>0</v>
      </c>
      <c r="I343" s="50">
        <f t="shared" si="29"/>
        <v>0</v>
      </c>
      <c r="J343" s="47"/>
      <c r="K343" s="59"/>
      <c r="L343" s="60"/>
      <c r="M343" s="59"/>
      <c r="O343" s="54">
        <f>SUMIFS(Table1[CGST],Table1[Name of lease holder],Abstract!B343)</f>
        <v>0</v>
      </c>
    </row>
    <row r="344" spans="1:15" s="54" customFormat="1" ht="35.1" customHeight="1" x14ac:dyDescent="0.25">
      <c r="A344" s="47">
        <v>340</v>
      </c>
      <c r="B344" s="55">
        <f>'Master Data'!B345</f>
        <v>0</v>
      </c>
      <c r="C344" s="50">
        <f>'Master Data'!C345*12</f>
        <v>0</v>
      </c>
      <c r="D344" s="50"/>
      <c r="E344" s="50">
        <f t="shared" si="25"/>
        <v>0</v>
      </c>
      <c r="F344" s="50">
        <f t="shared" si="26"/>
        <v>0</v>
      </c>
      <c r="G344" s="50">
        <f t="shared" si="27"/>
        <v>0</v>
      </c>
      <c r="H344" s="50">
        <f t="shared" si="28"/>
        <v>0</v>
      </c>
      <c r="I344" s="50">
        <f t="shared" si="29"/>
        <v>0</v>
      </c>
      <c r="J344" s="47"/>
      <c r="K344" s="59"/>
      <c r="L344" s="60"/>
      <c r="M344" s="59"/>
      <c r="O344" s="54">
        <f>SUMIFS(Table1[CGST],Table1[Name of lease holder],Abstract!B344)</f>
        <v>0</v>
      </c>
    </row>
    <row r="345" spans="1:15" s="54" customFormat="1" ht="35.1" customHeight="1" x14ac:dyDescent="0.25">
      <c r="A345" s="47">
        <v>341</v>
      </c>
      <c r="B345" s="55">
        <f>'Master Data'!B346</f>
        <v>0</v>
      </c>
      <c r="C345" s="50">
        <f>'Master Data'!C346*12</f>
        <v>0</v>
      </c>
      <c r="D345" s="50"/>
      <c r="E345" s="50">
        <f t="shared" si="25"/>
        <v>0</v>
      </c>
      <c r="F345" s="50">
        <f t="shared" si="26"/>
        <v>0</v>
      </c>
      <c r="G345" s="50">
        <f t="shared" si="27"/>
        <v>0</v>
      </c>
      <c r="H345" s="50">
        <f t="shared" si="28"/>
        <v>0</v>
      </c>
      <c r="I345" s="50">
        <f t="shared" si="29"/>
        <v>0</v>
      </c>
      <c r="J345" s="47"/>
      <c r="K345" s="59"/>
      <c r="L345" s="60"/>
      <c r="M345" s="59"/>
      <c r="O345" s="54">
        <f>SUMIFS(Table1[CGST],Table1[Name of lease holder],Abstract!B345)</f>
        <v>0</v>
      </c>
    </row>
    <row r="346" spans="1:15" s="54" customFormat="1" ht="35.1" customHeight="1" x14ac:dyDescent="0.25">
      <c r="A346" s="47">
        <v>342</v>
      </c>
      <c r="B346" s="55">
        <f>'Master Data'!B347</f>
        <v>0</v>
      </c>
      <c r="C346" s="50">
        <f>'Master Data'!C347*12</f>
        <v>0</v>
      </c>
      <c r="D346" s="50"/>
      <c r="E346" s="50">
        <f t="shared" si="25"/>
        <v>0</v>
      </c>
      <c r="F346" s="50">
        <f t="shared" si="26"/>
        <v>0</v>
      </c>
      <c r="G346" s="50">
        <f t="shared" si="27"/>
        <v>0</v>
      </c>
      <c r="H346" s="50">
        <f t="shared" si="28"/>
        <v>0</v>
      </c>
      <c r="I346" s="50">
        <f t="shared" si="29"/>
        <v>0</v>
      </c>
      <c r="J346" s="47"/>
      <c r="K346" s="59"/>
      <c r="L346" s="60"/>
      <c r="M346" s="59"/>
      <c r="O346" s="54">
        <f>SUMIFS(Table1[CGST],Table1[Name of lease holder],Abstract!B346)</f>
        <v>0</v>
      </c>
    </row>
    <row r="347" spans="1:15" s="54" customFormat="1" ht="35.1" customHeight="1" x14ac:dyDescent="0.25">
      <c r="A347" s="47">
        <v>343</v>
      </c>
      <c r="B347" s="55">
        <f>'Master Data'!B348</f>
        <v>0</v>
      </c>
      <c r="C347" s="50">
        <f>'Master Data'!C348*12</f>
        <v>0</v>
      </c>
      <c r="D347" s="50"/>
      <c r="E347" s="50">
        <f t="shared" si="25"/>
        <v>0</v>
      </c>
      <c r="F347" s="50">
        <f t="shared" si="26"/>
        <v>0</v>
      </c>
      <c r="G347" s="50">
        <f t="shared" si="27"/>
        <v>0</v>
      </c>
      <c r="H347" s="50">
        <f t="shared" si="28"/>
        <v>0</v>
      </c>
      <c r="I347" s="50">
        <f t="shared" si="29"/>
        <v>0</v>
      </c>
      <c r="J347" s="47"/>
      <c r="K347" s="59"/>
      <c r="L347" s="60"/>
      <c r="M347" s="59"/>
      <c r="O347" s="54">
        <f>SUMIFS(Table1[CGST],Table1[Name of lease holder],Abstract!B347)</f>
        <v>0</v>
      </c>
    </row>
    <row r="348" spans="1:15" s="54" customFormat="1" ht="35.1" customHeight="1" x14ac:dyDescent="0.25">
      <c r="A348" s="47">
        <v>344</v>
      </c>
      <c r="B348" s="55">
        <f>'Master Data'!B349</f>
        <v>0</v>
      </c>
      <c r="C348" s="50">
        <f>'Master Data'!C349*12</f>
        <v>0</v>
      </c>
      <c r="D348" s="50"/>
      <c r="E348" s="50">
        <f t="shared" si="25"/>
        <v>0</v>
      </c>
      <c r="F348" s="50">
        <f t="shared" si="26"/>
        <v>0</v>
      </c>
      <c r="G348" s="50">
        <f t="shared" si="27"/>
        <v>0</v>
      </c>
      <c r="H348" s="50">
        <f t="shared" si="28"/>
        <v>0</v>
      </c>
      <c r="I348" s="50">
        <f t="shared" si="29"/>
        <v>0</v>
      </c>
      <c r="J348" s="47"/>
      <c r="K348" s="59"/>
      <c r="L348" s="60"/>
      <c r="M348" s="59"/>
      <c r="O348" s="54">
        <f>SUMIFS(Table1[CGST],Table1[Name of lease holder],Abstract!B348)</f>
        <v>0</v>
      </c>
    </row>
    <row r="349" spans="1:15" s="54" customFormat="1" ht="35.1" customHeight="1" x14ac:dyDescent="0.25">
      <c r="A349" s="47">
        <v>345</v>
      </c>
      <c r="B349" s="55">
        <f>'Master Data'!B350</f>
        <v>0</v>
      </c>
      <c r="C349" s="50">
        <f>'Master Data'!C350*12</f>
        <v>0</v>
      </c>
      <c r="D349" s="50"/>
      <c r="E349" s="50">
        <f t="shared" si="25"/>
        <v>0</v>
      </c>
      <c r="F349" s="50">
        <f t="shared" si="26"/>
        <v>0</v>
      </c>
      <c r="G349" s="50">
        <f t="shared" si="27"/>
        <v>0</v>
      </c>
      <c r="H349" s="50">
        <f t="shared" si="28"/>
        <v>0</v>
      </c>
      <c r="I349" s="50">
        <f t="shared" si="29"/>
        <v>0</v>
      </c>
      <c r="J349" s="47"/>
      <c r="K349" s="59"/>
      <c r="L349" s="60"/>
      <c r="M349" s="59"/>
      <c r="O349" s="54">
        <f>SUMIFS(Table1[CGST],Table1[Name of lease holder],Abstract!B349)</f>
        <v>0</v>
      </c>
    </row>
    <row r="350" spans="1:15" s="54" customFormat="1" ht="35.1" customHeight="1" x14ac:dyDescent="0.25">
      <c r="A350" s="47">
        <v>346</v>
      </c>
      <c r="B350" s="55">
        <f>'Master Data'!B351</f>
        <v>0</v>
      </c>
      <c r="C350" s="50">
        <f>'Master Data'!C351*12</f>
        <v>0</v>
      </c>
      <c r="D350" s="50"/>
      <c r="E350" s="50">
        <f t="shared" si="25"/>
        <v>0</v>
      </c>
      <c r="F350" s="50">
        <f t="shared" si="26"/>
        <v>0</v>
      </c>
      <c r="G350" s="50">
        <f t="shared" si="27"/>
        <v>0</v>
      </c>
      <c r="H350" s="50">
        <f t="shared" si="28"/>
        <v>0</v>
      </c>
      <c r="I350" s="50">
        <f t="shared" si="29"/>
        <v>0</v>
      </c>
      <c r="J350" s="47"/>
      <c r="K350" s="59"/>
      <c r="L350" s="60"/>
      <c r="M350" s="59"/>
      <c r="O350" s="54">
        <f>SUMIFS(Table1[CGST],Table1[Name of lease holder],Abstract!B350)</f>
        <v>0</v>
      </c>
    </row>
    <row r="351" spans="1:15" s="54" customFormat="1" ht="35.1" customHeight="1" x14ac:dyDescent="0.25">
      <c r="A351" s="47">
        <v>347</v>
      </c>
      <c r="B351" s="55">
        <f>'Master Data'!B352</f>
        <v>0</v>
      </c>
      <c r="C351" s="50">
        <f>'Master Data'!C352*12</f>
        <v>0</v>
      </c>
      <c r="D351" s="50"/>
      <c r="E351" s="50">
        <f t="shared" si="25"/>
        <v>0</v>
      </c>
      <c r="F351" s="50">
        <f t="shared" si="26"/>
        <v>0</v>
      </c>
      <c r="G351" s="50">
        <f t="shared" si="27"/>
        <v>0</v>
      </c>
      <c r="H351" s="50">
        <f t="shared" si="28"/>
        <v>0</v>
      </c>
      <c r="I351" s="50">
        <f t="shared" si="29"/>
        <v>0</v>
      </c>
      <c r="J351" s="47"/>
      <c r="K351" s="59"/>
      <c r="L351" s="60"/>
      <c r="M351" s="59"/>
      <c r="O351" s="54">
        <f>SUMIFS(Table1[CGST],Table1[Name of lease holder],Abstract!B351)</f>
        <v>0</v>
      </c>
    </row>
    <row r="352" spans="1:15" s="54" customFormat="1" ht="35.1" customHeight="1" x14ac:dyDescent="0.25">
      <c r="A352" s="47">
        <v>348</v>
      </c>
      <c r="B352" s="55">
        <f>'Master Data'!B353</f>
        <v>0</v>
      </c>
      <c r="C352" s="50">
        <f>'Master Data'!C353*12</f>
        <v>0</v>
      </c>
      <c r="D352" s="50"/>
      <c r="E352" s="50">
        <f t="shared" si="25"/>
        <v>0</v>
      </c>
      <c r="F352" s="50">
        <f t="shared" si="26"/>
        <v>0</v>
      </c>
      <c r="G352" s="50">
        <f t="shared" si="27"/>
        <v>0</v>
      </c>
      <c r="H352" s="50">
        <f t="shared" si="28"/>
        <v>0</v>
      </c>
      <c r="I352" s="50">
        <f t="shared" si="29"/>
        <v>0</v>
      </c>
      <c r="J352" s="47"/>
      <c r="K352" s="59"/>
      <c r="L352" s="60"/>
      <c r="M352" s="59"/>
      <c r="O352" s="54">
        <f>SUMIFS(Table1[CGST],Table1[Name of lease holder],Abstract!B352)</f>
        <v>0</v>
      </c>
    </row>
    <row r="353" spans="1:15" s="54" customFormat="1" ht="35.1" customHeight="1" x14ac:dyDescent="0.25">
      <c r="A353" s="47">
        <v>349</v>
      </c>
      <c r="B353" s="55">
        <f>'Master Data'!B354</f>
        <v>0</v>
      </c>
      <c r="C353" s="50">
        <f>'Master Data'!C354*12</f>
        <v>0</v>
      </c>
      <c r="D353" s="50"/>
      <c r="E353" s="50">
        <f t="shared" si="25"/>
        <v>0</v>
      </c>
      <c r="F353" s="50">
        <f t="shared" si="26"/>
        <v>0</v>
      </c>
      <c r="G353" s="50">
        <f t="shared" si="27"/>
        <v>0</v>
      </c>
      <c r="H353" s="50">
        <f t="shared" si="28"/>
        <v>0</v>
      </c>
      <c r="I353" s="50">
        <f t="shared" si="29"/>
        <v>0</v>
      </c>
      <c r="J353" s="47"/>
      <c r="K353" s="59"/>
      <c r="L353" s="60"/>
      <c r="M353" s="59"/>
      <c r="O353" s="54">
        <f>SUMIFS(Table1[CGST],Table1[Name of lease holder],Abstract!B353)</f>
        <v>0</v>
      </c>
    </row>
    <row r="354" spans="1:15" s="54" customFormat="1" ht="35.1" customHeight="1" x14ac:dyDescent="0.25">
      <c r="A354" s="47">
        <v>350</v>
      </c>
      <c r="B354" s="55">
        <f>'Master Data'!B355</f>
        <v>0</v>
      </c>
      <c r="C354" s="50">
        <f>'Master Data'!C355*12</f>
        <v>0</v>
      </c>
      <c r="D354" s="50"/>
      <c r="E354" s="50">
        <f t="shared" si="25"/>
        <v>0</v>
      </c>
      <c r="F354" s="50">
        <f t="shared" si="26"/>
        <v>0</v>
      </c>
      <c r="G354" s="50">
        <f t="shared" si="27"/>
        <v>0</v>
      </c>
      <c r="H354" s="50">
        <f t="shared" si="28"/>
        <v>0</v>
      </c>
      <c r="I354" s="50">
        <f t="shared" si="29"/>
        <v>0</v>
      </c>
      <c r="J354" s="47"/>
      <c r="K354" s="59"/>
      <c r="L354" s="60"/>
      <c r="M354" s="59"/>
      <c r="O354" s="54">
        <f>SUMIFS(Table1[CGST],Table1[Name of lease holder],Abstract!B354)</f>
        <v>0</v>
      </c>
    </row>
    <row r="355" spans="1:15" s="54" customFormat="1" ht="35.1" customHeight="1" x14ac:dyDescent="0.25">
      <c r="A355" s="47">
        <v>351</v>
      </c>
      <c r="B355" s="55">
        <f>'Master Data'!B356</f>
        <v>0</v>
      </c>
      <c r="C355" s="50">
        <f>'Master Data'!C356*12</f>
        <v>0</v>
      </c>
      <c r="D355" s="50"/>
      <c r="E355" s="50">
        <f t="shared" si="25"/>
        <v>0</v>
      </c>
      <c r="F355" s="50">
        <f t="shared" si="26"/>
        <v>0</v>
      </c>
      <c r="G355" s="50">
        <f t="shared" si="27"/>
        <v>0</v>
      </c>
      <c r="H355" s="50">
        <f t="shared" si="28"/>
        <v>0</v>
      </c>
      <c r="I355" s="50">
        <f t="shared" si="29"/>
        <v>0</v>
      </c>
      <c r="J355" s="47"/>
      <c r="K355" s="59"/>
      <c r="L355" s="60"/>
      <c r="M355" s="59"/>
      <c r="O355" s="54">
        <f>SUMIFS(Table1[CGST],Table1[Name of lease holder],Abstract!B355)</f>
        <v>0</v>
      </c>
    </row>
    <row r="356" spans="1:15" s="54" customFormat="1" ht="35.1" customHeight="1" x14ac:dyDescent="0.25">
      <c r="A356" s="47">
        <v>352</v>
      </c>
      <c r="B356" s="55">
        <f>'Master Data'!B357</f>
        <v>0</v>
      </c>
      <c r="C356" s="50">
        <f>'Master Data'!C357*12</f>
        <v>0</v>
      </c>
      <c r="D356" s="50"/>
      <c r="E356" s="50">
        <f t="shared" si="25"/>
        <v>0</v>
      </c>
      <c r="F356" s="50">
        <f t="shared" si="26"/>
        <v>0</v>
      </c>
      <c r="G356" s="50">
        <f t="shared" si="27"/>
        <v>0</v>
      </c>
      <c r="H356" s="50">
        <f t="shared" si="28"/>
        <v>0</v>
      </c>
      <c r="I356" s="50">
        <f t="shared" si="29"/>
        <v>0</v>
      </c>
      <c r="J356" s="47"/>
      <c r="K356" s="59"/>
      <c r="L356" s="60"/>
      <c r="M356" s="59"/>
      <c r="O356" s="54">
        <f>SUMIFS(Table1[CGST],Table1[Name of lease holder],Abstract!B356)</f>
        <v>0</v>
      </c>
    </row>
    <row r="357" spans="1:15" s="54" customFormat="1" ht="35.1" customHeight="1" x14ac:dyDescent="0.25">
      <c r="A357" s="47">
        <v>353</v>
      </c>
      <c r="B357" s="55">
        <f>'Master Data'!B358</f>
        <v>0</v>
      </c>
      <c r="C357" s="50">
        <f>'Master Data'!C358*12</f>
        <v>0</v>
      </c>
      <c r="D357" s="50"/>
      <c r="E357" s="50">
        <f t="shared" si="25"/>
        <v>0</v>
      </c>
      <c r="F357" s="50">
        <f t="shared" si="26"/>
        <v>0</v>
      </c>
      <c r="G357" s="50">
        <f t="shared" si="27"/>
        <v>0</v>
      </c>
      <c r="H357" s="50">
        <f t="shared" si="28"/>
        <v>0</v>
      </c>
      <c r="I357" s="50">
        <f t="shared" si="29"/>
        <v>0</v>
      </c>
      <c r="J357" s="47"/>
      <c r="K357" s="59"/>
      <c r="L357" s="60"/>
      <c r="M357" s="59"/>
      <c r="O357" s="54">
        <f>SUMIFS(Table1[CGST],Table1[Name of lease holder],Abstract!B357)</f>
        <v>0</v>
      </c>
    </row>
    <row r="358" spans="1:15" s="54" customFormat="1" ht="35.1" customHeight="1" x14ac:dyDescent="0.25">
      <c r="A358" s="47">
        <v>354</v>
      </c>
      <c r="B358" s="55">
        <f>'Master Data'!B359</f>
        <v>0</v>
      </c>
      <c r="C358" s="50">
        <f>'Master Data'!C359*12</f>
        <v>0</v>
      </c>
      <c r="D358" s="50"/>
      <c r="E358" s="50">
        <f t="shared" si="25"/>
        <v>0</v>
      </c>
      <c r="F358" s="50">
        <f t="shared" si="26"/>
        <v>0</v>
      </c>
      <c r="G358" s="50">
        <f t="shared" si="27"/>
        <v>0</v>
      </c>
      <c r="H358" s="50">
        <f t="shared" si="28"/>
        <v>0</v>
      </c>
      <c r="I358" s="50">
        <f t="shared" si="29"/>
        <v>0</v>
      </c>
      <c r="J358" s="47"/>
      <c r="K358" s="59"/>
      <c r="L358" s="60"/>
      <c r="M358" s="59"/>
      <c r="O358" s="54">
        <f>SUMIFS(Table1[CGST],Table1[Name of lease holder],Abstract!B358)</f>
        <v>0</v>
      </c>
    </row>
    <row r="359" spans="1:15" s="54" customFormat="1" ht="35.1" customHeight="1" x14ac:dyDescent="0.25">
      <c r="A359" s="47">
        <v>355</v>
      </c>
      <c r="B359" s="55">
        <f>'Master Data'!B360</f>
        <v>0</v>
      </c>
      <c r="C359" s="50">
        <f>'Master Data'!C360*12</f>
        <v>0</v>
      </c>
      <c r="D359" s="50"/>
      <c r="E359" s="50">
        <f t="shared" si="25"/>
        <v>0</v>
      </c>
      <c r="F359" s="50">
        <f t="shared" si="26"/>
        <v>0</v>
      </c>
      <c r="G359" s="50">
        <f t="shared" si="27"/>
        <v>0</v>
      </c>
      <c r="H359" s="50">
        <f t="shared" si="28"/>
        <v>0</v>
      </c>
      <c r="I359" s="50">
        <f t="shared" si="29"/>
        <v>0</v>
      </c>
      <c r="J359" s="47"/>
      <c r="K359" s="59"/>
      <c r="L359" s="60"/>
      <c r="M359" s="59"/>
      <c r="O359" s="54">
        <f>SUMIFS(Table1[CGST],Table1[Name of lease holder],Abstract!B359)</f>
        <v>0</v>
      </c>
    </row>
    <row r="360" spans="1:15" s="54" customFormat="1" ht="35.1" customHeight="1" x14ac:dyDescent="0.25">
      <c r="A360" s="47">
        <v>356</v>
      </c>
      <c r="B360" s="55">
        <f>'Master Data'!B361</f>
        <v>0</v>
      </c>
      <c r="C360" s="50">
        <f>'Master Data'!C361*12</f>
        <v>0</v>
      </c>
      <c r="D360" s="50"/>
      <c r="E360" s="50">
        <f t="shared" si="25"/>
        <v>0</v>
      </c>
      <c r="F360" s="50">
        <f t="shared" si="26"/>
        <v>0</v>
      </c>
      <c r="G360" s="50">
        <f t="shared" si="27"/>
        <v>0</v>
      </c>
      <c r="H360" s="50">
        <f t="shared" si="28"/>
        <v>0</v>
      </c>
      <c r="I360" s="50">
        <f t="shared" si="29"/>
        <v>0</v>
      </c>
      <c r="J360" s="47"/>
      <c r="K360" s="59"/>
      <c r="L360" s="60"/>
      <c r="M360" s="59"/>
      <c r="O360" s="54">
        <f>SUMIFS(Table1[CGST],Table1[Name of lease holder],Abstract!B360)</f>
        <v>0</v>
      </c>
    </row>
    <row r="361" spans="1:15" s="54" customFormat="1" ht="35.1" customHeight="1" x14ac:dyDescent="0.25">
      <c r="A361" s="47">
        <v>357</v>
      </c>
      <c r="B361" s="55">
        <f>'Master Data'!B362</f>
        <v>0</v>
      </c>
      <c r="C361" s="50">
        <f>'Master Data'!C362*12</f>
        <v>0</v>
      </c>
      <c r="D361" s="50"/>
      <c r="E361" s="50">
        <f t="shared" si="25"/>
        <v>0</v>
      </c>
      <c r="F361" s="50">
        <f t="shared" si="26"/>
        <v>0</v>
      </c>
      <c r="G361" s="50">
        <f t="shared" si="27"/>
        <v>0</v>
      </c>
      <c r="H361" s="50">
        <f t="shared" si="28"/>
        <v>0</v>
      </c>
      <c r="I361" s="50">
        <f t="shared" si="29"/>
        <v>0</v>
      </c>
      <c r="J361" s="47"/>
      <c r="K361" s="59"/>
      <c r="L361" s="60"/>
      <c r="M361" s="59"/>
      <c r="O361" s="54">
        <f>SUMIFS(Table1[CGST],Table1[Name of lease holder],Abstract!B361)</f>
        <v>0</v>
      </c>
    </row>
    <row r="362" spans="1:15" s="54" customFormat="1" ht="35.1" customHeight="1" x14ac:dyDescent="0.25">
      <c r="A362" s="47">
        <v>358</v>
      </c>
      <c r="B362" s="55">
        <f>'Master Data'!B363</f>
        <v>0</v>
      </c>
      <c r="C362" s="50">
        <f>'Master Data'!C363*12</f>
        <v>0</v>
      </c>
      <c r="D362" s="50"/>
      <c r="E362" s="50">
        <f t="shared" si="25"/>
        <v>0</v>
      </c>
      <c r="F362" s="50">
        <f t="shared" si="26"/>
        <v>0</v>
      </c>
      <c r="G362" s="50">
        <f t="shared" si="27"/>
        <v>0</v>
      </c>
      <c r="H362" s="50">
        <f t="shared" si="28"/>
        <v>0</v>
      </c>
      <c r="I362" s="50">
        <f t="shared" si="29"/>
        <v>0</v>
      </c>
      <c r="J362" s="47"/>
      <c r="K362" s="59"/>
      <c r="L362" s="60"/>
      <c r="M362" s="59"/>
      <c r="O362" s="54">
        <f>SUMIFS(Table1[CGST],Table1[Name of lease holder],Abstract!B362)</f>
        <v>0</v>
      </c>
    </row>
    <row r="363" spans="1:15" s="54" customFormat="1" ht="35.1" customHeight="1" x14ac:dyDescent="0.25">
      <c r="A363" s="47">
        <v>359</v>
      </c>
      <c r="B363" s="55">
        <f>'Master Data'!B364</f>
        <v>0</v>
      </c>
      <c r="C363" s="50">
        <f>'Master Data'!C364*12</f>
        <v>0</v>
      </c>
      <c r="D363" s="50"/>
      <c r="E363" s="50">
        <f t="shared" si="25"/>
        <v>0</v>
      </c>
      <c r="F363" s="50">
        <f t="shared" si="26"/>
        <v>0</v>
      </c>
      <c r="G363" s="50">
        <f t="shared" si="27"/>
        <v>0</v>
      </c>
      <c r="H363" s="50">
        <f t="shared" si="28"/>
        <v>0</v>
      </c>
      <c r="I363" s="50">
        <f t="shared" si="29"/>
        <v>0</v>
      </c>
      <c r="J363" s="47"/>
      <c r="K363" s="59"/>
      <c r="L363" s="60"/>
      <c r="M363" s="59"/>
      <c r="O363" s="54">
        <f>SUMIFS(Table1[CGST],Table1[Name of lease holder],Abstract!B363)</f>
        <v>0</v>
      </c>
    </row>
    <row r="364" spans="1:15" s="54" customFormat="1" ht="35.1" customHeight="1" x14ac:dyDescent="0.25">
      <c r="A364" s="47">
        <v>360</v>
      </c>
      <c r="B364" s="55">
        <f>'Master Data'!B365</f>
        <v>0</v>
      </c>
      <c r="C364" s="50">
        <f>'Master Data'!C365*12</f>
        <v>0</v>
      </c>
      <c r="D364" s="50"/>
      <c r="E364" s="50">
        <f t="shared" si="25"/>
        <v>0</v>
      </c>
      <c r="F364" s="50">
        <f t="shared" si="26"/>
        <v>0</v>
      </c>
      <c r="G364" s="50">
        <f t="shared" si="27"/>
        <v>0</v>
      </c>
      <c r="H364" s="50">
        <f t="shared" si="28"/>
        <v>0</v>
      </c>
      <c r="I364" s="50">
        <f t="shared" si="29"/>
        <v>0</v>
      </c>
      <c r="J364" s="47"/>
      <c r="K364" s="59"/>
      <c r="L364" s="60"/>
      <c r="M364" s="59"/>
      <c r="O364" s="54">
        <f>SUMIFS(Table1[CGST],Table1[Name of lease holder],Abstract!B364)</f>
        <v>0</v>
      </c>
    </row>
    <row r="365" spans="1:15" s="54" customFormat="1" ht="35.1" customHeight="1" x14ac:dyDescent="0.25">
      <c r="A365" s="47">
        <v>361</v>
      </c>
      <c r="B365" s="55">
        <f>'Master Data'!B366</f>
        <v>0</v>
      </c>
      <c r="C365" s="50">
        <f>'Master Data'!C366*12</f>
        <v>0</v>
      </c>
      <c r="D365" s="50"/>
      <c r="E365" s="50">
        <f t="shared" si="25"/>
        <v>0</v>
      </c>
      <c r="F365" s="50">
        <f t="shared" si="26"/>
        <v>0</v>
      </c>
      <c r="G365" s="50">
        <f t="shared" si="27"/>
        <v>0</v>
      </c>
      <c r="H365" s="50">
        <f t="shared" si="28"/>
        <v>0</v>
      </c>
      <c r="I365" s="50">
        <f t="shared" si="29"/>
        <v>0</v>
      </c>
      <c r="J365" s="47"/>
      <c r="K365" s="59"/>
      <c r="L365" s="60"/>
      <c r="M365" s="59"/>
      <c r="O365" s="54">
        <f>SUMIFS(Table1[CGST],Table1[Name of lease holder],Abstract!B365)</f>
        <v>0</v>
      </c>
    </row>
    <row r="366" spans="1:15" s="54" customFormat="1" ht="35.1" customHeight="1" x14ac:dyDescent="0.25">
      <c r="A366" s="47">
        <v>362</v>
      </c>
      <c r="B366" s="55">
        <f>'Master Data'!B367</f>
        <v>0</v>
      </c>
      <c r="C366" s="50">
        <f>'Master Data'!C367*12</f>
        <v>0</v>
      </c>
      <c r="D366" s="50"/>
      <c r="E366" s="50">
        <f t="shared" si="25"/>
        <v>0</v>
      </c>
      <c r="F366" s="50">
        <f t="shared" si="26"/>
        <v>0</v>
      </c>
      <c r="G366" s="50">
        <f t="shared" si="27"/>
        <v>0</v>
      </c>
      <c r="H366" s="50">
        <f t="shared" si="28"/>
        <v>0</v>
      </c>
      <c r="I366" s="50">
        <f t="shared" si="29"/>
        <v>0</v>
      </c>
      <c r="J366" s="47"/>
      <c r="K366" s="59"/>
      <c r="L366" s="60"/>
      <c r="M366" s="59"/>
      <c r="O366" s="54">
        <f>SUMIFS(Table1[CGST],Table1[Name of lease holder],Abstract!B366)</f>
        <v>0</v>
      </c>
    </row>
    <row r="367" spans="1:15" s="54" customFormat="1" ht="35.1" customHeight="1" x14ac:dyDescent="0.25">
      <c r="A367" s="47">
        <v>363</v>
      </c>
      <c r="B367" s="55">
        <f>'Master Data'!B368</f>
        <v>0</v>
      </c>
      <c r="C367" s="50">
        <f>'Master Data'!C368*12</f>
        <v>0</v>
      </c>
      <c r="D367" s="50"/>
      <c r="E367" s="50">
        <f t="shared" si="25"/>
        <v>0</v>
      </c>
      <c r="F367" s="50">
        <f t="shared" si="26"/>
        <v>0</v>
      </c>
      <c r="G367" s="50">
        <f t="shared" si="27"/>
        <v>0</v>
      </c>
      <c r="H367" s="50">
        <f t="shared" si="28"/>
        <v>0</v>
      </c>
      <c r="I367" s="50">
        <f t="shared" si="29"/>
        <v>0</v>
      </c>
      <c r="J367" s="47"/>
      <c r="K367" s="59"/>
      <c r="L367" s="60"/>
      <c r="M367" s="59"/>
      <c r="O367" s="54">
        <f>SUMIFS(Table1[CGST],Table1[Name of lease holder],Abstract!B367)</f>
        <v>0</v>
      </c>
    </row>
    <row r="368" spans="1:15" s="54" customFormat="1" ht="35.1" customHeight="1" x14ac:dyDescent="0.25">
      <c r="A368" s="47">
        <v>364</v>
      </c>
      <c r="B368" s="55">
        <f>'Master Data'!B369</f>
        <v>0</v>
      </c>
      <c r="C368" s="50">
        <f>'Master Data'!C369*12</f>
        <v>0</v>
      </c>
      <c r="D368" s="50"/>
      <c r="E368" s="50">
        <f t="shared" si="25"/>
        <v>0</v>
      </c>
      <c r="F368" s="50">
        <f t="shared" si="26"/>
        <v>0</v>
      </c>
      <c r="G368" s="50">
        <f t="shared" si="27"/>
        <v>0</v>
      </c>
      <c r="H368" s="50">
        <f t="shared" si="28"/>
        <v>0</v>
      </c>
      <c r="I368" s="50">
        <f t="shared" si="29"/>
        <v>0</v>
      </c>
      <c r="J368" s="47"/>
      <c r="K368" s="59"/>
      <c r="L368" s="60"/>
      <c r="M368" s="59"/>
      <c r="O368" s="54">
        <f>SUMIFS(Table1[CGST],Table1[Name of lease holder],Abstract!B368)</f>
        <v>0</v>
      </c>
    </row>
    <row r="369" spans="1:15" s="54" customFormat="1" ht="35.1" customHeight="1" x14ac:dyDescent="0.25">
      <c r="A369" s="47">
        <v>365</v>
      </c>
      <c r="B369" s="55">
        <f>'Master Data'!B370</f>
        <v>0</v>
      </c>
      <c r="C369" s="50">
        <f>'Master Data'!C370*12</f>
        <v>0</v>
      </c>
      <c r="D369" s="50"/>
      <c r="E369" s="50">
        <f t="shared" si="25"/>
        <v>0</v>
      </c>
      <c r="F369" s="50">
        <f t="shared" si="26"/>
        <v>0</v>
      </c>
      <c r="G369" s="50">
        <f t="shared" si="27"/>
        <v>0</v>
      </c>
      <c r="H369" s="50">
        <f t="shared" si="28"/>
        <v>0</v>
      </c>
      <c r="I369" s="50">
        <f t="shared" si="29"/>
        <v>0</v>
      </c>
      <c r="J369" s="47"/>
      <c r="K369" s="59"/>
      <c r="L369" s="60"/>
      <c r="M369" s="59"/>
      <c r="O369" s="54">
        <f>SUMIFS(Table1[CGST],Table1[Name of lease holder],Abstract!B369)</f>
        <v>0</v>
      </c>
    </row>
    <row r="370" spans="1:15" s="54" customFormat="1" ht="35.1" customHeight="1" x14ac:dyDescent="0.25">
      <c r="A370" s="47">
        <v>366</v>
      </c>
      <c r="B370" s="55">
        <f>'Master Data'!B371</f>
        <v>0</v>
      </c>
      <c r="C370" s="50">
        <f>'Master Data'!C371*12</f>
        <v>0</v>
      </c>
      <c r="D370" s="50"/>
      <c r="E370" s="50">
        <f t="shared" si="25"/>
        <v>0</v>
      </c>
      <c r="F370" s="50">
        <f t="shared" si="26"/>
        <v>0</v>
      </c>
      <c r="G370" s="50">
        <f t="shared" si="27"/>
        <v>0</v>
      </c>
      <c r="H370" s="50">
        <f t="shared" si="28"/>
        <v>0</v>
      </c>
      <c r="I370" s="50">
        <f t="shared" si="29"/>
        <v>0</v>
      </c>
      <c r="J370" s="47"/>
      <c r="K370" s="59"/>
      <c r="L370" s="60"/>
      <c r="M370" s="59"/>
      <c r="O370" s="54">
        <f>SUMIFS(Table1[CGST],Table1[Name of lease holder],Abstract!B370)</f>
        <v>0</v>
      </c>
    </row>
    <row r="371" spans="1:15" s="54" customFormat="1" ht="35.1" customHeight="1" x14ac:dyDescent="0.25">
      <c r="A371" s="47">
        <v>367</v>
      </c>
      <c r="B371" s="55">
        <f>'Master Data'!B372</f>
        <v>0</v>
      </c>
      <c r="C371" s="50">
        <f>'Master Data'!C372*12</f>
        <v>0</v>
      </c>
      <c r="D371" s="50"/>
      <c r="E371" s="50">
        <f t="shared" si="25"/>
        <v>0</v>
      </c>
      <c r="F371" s="50">
        <f t="shared" si="26"/>
        <v>0</v>
      </c>
      <c r="G371" s="50">
        <f t="shared" si="27"/>
        <v>0</v>
      </c>
      <c r="H371" s="50">
        <f t="shared" si="28"/>
        <v>0</v>
      </c>
      <c r="I371" s="50">
        <f t="shared" si="29"/>
        <v>0</v>
      </c>
      <c r="J371" s="47"/>
      <c r="K371" s="59"/>
      <c r="L371" s="60"/>
      <c r="M371" s="59"/>
      <c r="O371" s="54">
        <f>SUMIFS(Table1[CGST],Table1[Name of lease holder],Abstract!B371)</f>
        <v>0</v>
      </c>
    </row>
    <row r="372" spans="1:15" s="54" customFormat="1" ht="35.1" customHeight="1" x14ac:dyDescent="0.25">
      <c r="A372" s="47">
        <v>368</v>
      </c>
      <c r="B372" s="55">
        <f>'Master Data'!B373</f>
        <v>0</v>
      </c>
      <c r="C372" s="50">
        <f>'Master Data'!C373*12</f>
        <v>0</v>
      </c>
      <c r="D372" s="50"/>
      <c r="E372" s="50">
        <f t="shared" si="25"/>
        <v>0</v>
      </c>
      <c r="F372" s="50">
        <f t="shared" si="26"/>
        <v>0</v>
      </c>
      <c r="G372" s="50">
        <f t="shared" si="27"/>
        <v>0</v>
      </c>
      <c r="H372" s="50">
        <f t="shared" si="28"/>
        <v>0</v>
      </c>
      <c r="I372" s="50">
        <f t="shared" si="29"/>
        <v>0</v>
      </c>
      <c r="J372" s="47"/>
      <c r="K372" s="59"/>
      <c r="L372" s="60"/>
      <c r="M372" s="59"/>
      <c r="O372" s="54">
        <f>SUMIFS(Table1[CGST],Table1[Name of lease holder],Abstract!B372)</f>
        <v>0</v>
      </c>
    </row>
    <row r="373" spans="1:15" s="54" customFormat="1" ht="35.1" customHeight="1" x14ac:dyDescent="0.25">
      <c r="A373" s="47">
        <v>369</v>
      </c>
      <c r="B373" s="55">
        <f>'Master Data'!B374</f>
        <v>0</v>
      </c>
      <c r="C373" s="50">
        <f>'Master Data'!C374*12</f>
        <v>0</v>
      </c>
      <c r="D373" s="50"/>
      <c r="E373" s="50">
        <f t="shared" si="25"/>
        <v>0</v>
      </c>
      <c r="F373" s="50">
        <f t="shared" si="26"/>
        <v>0</v>
      </c>
      <c r="G373" s="50">
        <f t="shared" si="27"/>
        <v>0</v>
      </c>
      <c r="H373" s="50">
        <f t="shared" si="28"/>
        <v>0</v>
      </c>
      <c r="I373" s="50">
        <f t="shared" si="29"/>
        <v>0</v>
      </c>
      <c r="J373" s="47"/>
      <c r="K373" s="59"/>
      <c r="L373" s="60"/>
      <c r="M373" s="59"/>
      <c r="O373" s="54">
        <f>SUMIFS(Table1[CGST],Table1[Name of lease holder],Abstract!B373)</f>
        <v>0</v>
      </c>
    </row>
    <row r="374" spans="1:15" s="54" customFormat="1" ht="35.1" customHeight="1" x14ac:dyDescent="0.25">
      <c r="A374" s="47">
        <v>370</v>
      </c>
      <c r="B374" s="55">
        <f>'Master Data'!B375</f>
        <v>0</v>
      </c>
      <c r="C374" s="50">
        <f>'Master Data'!C375*12</f>
        <v>0</v>
      </c>
      <c r="D374" s="50"/>
      <c r="E374" s="50">
        <f t="shared" si="25"/>
        <v>0</v>
      </c>
      <c r="F374" s="50">
        <f t="shared" si="26"/>
        <v>0</v>
      </c>
      <c r="G374" s="50">
        <f t="shared" si="27"/>
        <v>0</v>
      </c>
      <c r="H374" s="50">
        <f t="shared" si="28"/>
        <v>0</v>
      </c>
      <c r="I374" s="50">
        <f t="shared" si="29"/>
        <v>0</v>
      </c>
      <c r="J374" s="47"/>
      <c r="K374" s="59"/>
      <c r="L374" s="60"/>
      <c r="M374" s="59"/>
      <c r="O374" s="54">
        <f>SUMIFS(Table1[CGST],Table1[Name of lease holder],Abstract!B374)</f>
        <v>0</v>
      </c>
    </row>
    <row r="375" spans="1:15" s="54" customFormat="1" ht="35.1" customHeight="1" x14ac:dyDescent="0.25">
      <c r="A375" s="47">
        <v>371</v>
      </c>
      <c r="B375" s="55">
        <f>'Master Data'!B376</f>
        <v>0</v>
      </c>
      <c r="C375" s="50">
        <f>'Master Data'!C376*12</f>
        <v>0</v>
      </c>
      <c r="D375" s="50"/>
      <c r="E375" s="50">
        <f t="shared" si="25"/>
        <v>0</v>
      </c>
      <c r="F375" s="50">
        <f t="shared" si="26"/>
        <v>0</v>
      </c>
      <c r="G375" s="50">
        <f t="shared" si="27"/>
        <v>0</v>
      </c>
      <c r="H375" s="50">
        <f t="shared" si="28"/>
        <v>0</v>
      </c>
      <c r="I375" s="50">
        <f t="shared" si="29"/>
        <v>0</v>
      </c>
      <c r="J375" s="47"/>
      <c r="K375" s="59"/>
      <c r="L375" s="60"/>
      <c r="M375" s="59"/>
      <c r="O375" s="54">
        <f>SUMIFS(Table1[CGST],Table1[Name of lease holder],Abstract!B375)</f>
        <v>0</v>
      </c>
    </row>
    <row r="376" spans="1:15" s="54" customFormat="1" ht="35.1" customHeight="1" x14ac:dyDescent="0.25">
      <c r="A376" s="47">
        <v>372</v>
      </c>
      <c r="B376" s="55">
        <f>'Master Data'!B377</f>
        <v>0</v>
      </c>
      <c r="C376" s="50">
        <f>'Master Data'!C377*12</f>
        <v>0</v>
      </c>
      <c r="D376" s="50"/>
      <c r="E376" s="50">
        <f t="shared" si="25"/>
        <v>0</v>
      </c>
      <c r="F376" s="50">
        <f t="shared" si="26"/>
        <v>0</v>
      </c>
      <c r="G376" s="50">
        <f t="shared" si="27"/>
        <v>0</v>
      </c>
      <c r="H376" s="50">
        <f t="shared" si="28"/>
        <v>0</v>
      </c>
      <c r="I376" s="50">
        <f t="shared" si="29"/>
        <v>0</v>
      </c>
      <c r="J376" s="47"/>
      <c r="K376" s="59"/>
      <c r="L376" s="60"/>
      <c r="M376" s="59"/>
      <c r="O376" s="54">
        <f>SUMIFS(Table1[CGST],Table1[Name of lease holder],Abstract!B376)</f>
        <v>0</v>
      </c>
    </row>
    <row r="377" spans="1:15" s="54" customFormat="1" ht="35.1" customHeight="1" x14ac:dyDescent="0.25">
      <c r="A377" s="47">
        <v>373</v>
      </c>
      <c r="B377" s="55">
        <f>'Master Data'!B378</f>
        <v>0</v>
      </c>
      <c r="C377" s="50">
        <f>'Master Data'!C378*12</f>
        <v>0</v>
      </c>
      <c r="D377" s="50"/>
      <c r="E377" s="50">
        <f t="shared" si="25"/>
        <v>0</v>
      </c>
      <c r="F377" s="50">
        <f t="shared" si="26"/>
        <v>0</v>
      </c>
      <c r="G377" s="50">
        <f t="shared" si="27"/>
        <v>0</v>
      </c>
      <c r="H377" s="50">
        <f t="shared" si="28"/>
        <v>0</v>
      </c>
      <c r="I377" s="50">
        <f t="shared" si="29"/>
        <v>0</v>
      </c>
      <c r="J377" s="47"/>
      <c r="K377" s="59"/>
      <c r="L377" s="60"/>
      <c r="M377" s="59"/>
      <c r="O377" s="54">
        <f>SUMIFS(Table1[CGST],Table1[Name of lease holder],Abstract!B377)</f>
        <v>0</v>
      </c>
    </row>
    <row r="378" spans="1:15" s="54" customFormat="1" ht="35.1" customHeight="1" x14ac:dyDescent="0.25">
      <c r="A378" s="47">
        <v>374</v>
      </c>
      <c r="B378" s="55">
        <f>'Master Data'!B379</f>
        <v>0</v>
      </c>
      <c r="C378" s="50">
        <f>'Master Data'!C379*12</f>
        <v>0</v>
      </c>
      <c r="D378" s="50"/>
      <c r="E378" s="50">
        <f t="shared" si="25"/>
        <v>0</v>
      </c>
      <c r="F378" s="50">
        <f t="shared" si="26"/>
        <v>0</v>
      </c>
      <c r="G378" s="50">
        <f t="shared" si="27"/>
        <v>0</v>
      </c>
      <c r="H378" s="50">
        <f t="shared" si="28"/>
        <v>0</v>
      </c>
      <c r="I378" s="50">
        <f t="shared" si="29"/>
        <v>0</v>
      </c>
      <c r="J378" s="47"/>
      <c r="K378" s="59"/>
      <c r="L378" s="60"/>
      <c r="M378" s="59"/>
      <c r="O378" s="54">
        <f>SUMIFS(Table1[CGST],Table1[Name of lease holder],Abstract!B378)</f>
        <v>0</v>
      </c>
    </row>
    <row r="379" spans="1:15" s="54" customFormat="1" ht="35.1" customHeight="1" x14ac:dyDescent="0.25">
      <c r="A379" s="47">
        <v>375</v>
      </c>
      <c r="B379" s="55">
        <f>'Master Data'!B380</f>
        <v>0</v>
      </c>
      <c r="C379" s="50">
        <f>'Master Data'!C380*12</f>
        <v>0</v>
      </c>
      <c r="D379" s="50"/>
      <c r="E379" s="50">
        <f t="shared" si="25"/>
        <v>0</v>
      </c>
      <c r="F379" s="50">
        <f t="shared" si="26"/>
        <v>0</v>
      </c>
      <c r="G379" s="50">
        <f t="shared" si="27"/>
        <v>0</v>
      </c>
      <c r="H379" s="50">
        <f t="shared" si="28"/>
        <v>0</v>
      </c>
      <c r="I379" s="50">
        <f t="shared" si="29"/>
        <v>0</v>
      </c>
      <c r="J379" s="47"/>
      <c r="K379" s="59"/>
      <c r="L379" s="60"/>
      <c r="M379" s="59"/>
      <c r="O379" s="54">
        <f>SUMIFS(Table1[CGST],Table1[Name of lease holder],Abstract!B379)</f>
        <v>0</v>
      </c>
    </row>
    <row r="380" spans="1:15" s="54" customFormat="1" ht="35.1" customHeight="1" x14ac:dyDescent="0.25">
      <c r="A380" s="47">
        <v>376</v>
      </c>
      <c r="B380" s="55">
        <f>'Master Data'!B381</f>
        <v>0</v>
      </c>
      <c r="C380" s="50">
        <f>'Master Data'!C381*12</f>
        <v>0</v>
      </c>
      <c r="D380" s="50"/>
      <c r="E380" s="50">
        <f t="shared" si="25"/>
        <v>0</v>
      </c>
      <c r="F380" s="50">
        <f t="shared" si="26"/>
        <v>0</v>
      </c>
      <c r="G380" s="50">
        <f t="shared" si="27"/>
        <v>0</v>
      </c>
      <c r="H380" s="50">
        <f t="shared" si="28"/>
        <v>0</v>
      </c>
      <c r="I380" s="50">
        <f t="shared" si="29"/>
        <v>0</v>
      </c>
      <c r="J380" s="47"/>
      <c r="K380" s="59"/>
      <c r="L380" s="60"/>
      <c r="M380" s="59"/>
      <c r="O380" s="54">
        <f>SUMIFS(Table1[CGST],Table1[Name of lease holder],Abstract!B380)</f>
        <v>0</v>
      </c>
    </row>
    <row r="381" spans="1:15" s="54" customFormat="1" ht="35.1" customHeight="1" x14ac:dyDescent="0.25">
      <c r="A381" s="47">
        <v>377</v>
      </c>
      <c r="B381" s="55">
        <f>'Master Data'!B382</f>
        <v>0</v>
      </c>
      <c r="C381" s="50">
        <f>'Master Data'!C382*12</f>
        <v>0</v>
      </c>
      <c r="D381" s="50"/>
      <c r="E381" s="50">
        <f t="shared" si="25"/>
        <v>0</v>
      </c>
      <c r="F381" s="50">
        <f t="shared" si="26"/>
        <v>0</v>
      </c>
      <c r="G381" s="50">
        <f t="shared" si="27"/>
        <v>0</v>
      </c>
      <c r="H381" s="50">
        <f t="shared" si="28"/>
        <v>0</v>
      </c>
      <c r="I381" s="50">
        <f t="shared" si="29"/>
        <v>0</v>
      </c>
      <c r="J381" s="47"/>
      <c r="K381" s="59"/>
      <c r="L381" s="60"/>
      <c r="M381" s="59"/>
      <c r="O381" s="54">
        <f>SUMIFS(Table1[CGST],Table1[Name of lease holder],Abstract!B381)</f>
        <v>0</v>
      </c>
    </row>
    <row r="382" spans="1:15" s="54" customFormat="1" ht="35.1" customHeight="1" x14ac:dyDescent="0.25">
      <c r="A382" s="47">
        <v>378</v>
      </c>
      <c r="B382" s="55">
        <f>'Master Data'!B383</f>
        <v>0</v>
      </c>
      <c r="C382" s="50">
        <f>'Master Data'!C383*12</f>
        <v>0</v>
      </c>
      <c r="D382" s="50"/>
      <c r="E382" s="50">
        <f t="shared" si="25"/>
        <v>0</v>
      </c>
      <c r="F382" s="50">
        <f t="shared" si="26"/>
        <v>0</v>
      </c>
      <c r="G382" s="50">
        <f t="shared" si="27"/>
        <v>0</v>
      </c>
      <c r="H382" s="50">
        <f t="shared" si="28"/>
        <v>0</v>
      </c>
      <c r="I382" s="50">
        <f t="shared" si="29"/>
        <v>0</v>
      </c>
      <c r="J382" s="47"/>
      <c r="K382" s="59"/>
      <c r="L382" s="60"/>
      <c r="M382" s="59"/>
      <c r="O382" s="54">
        <f>SUMIFS(Table1[CGST],Table1[Name of lease holder],Abstract!B382)</f>
        <v>0</v>
      </c>
    </row>
    <row r="383" spans="1:15" s="54" customFormat="1" ht="35.1" customHeight="1" x14ac:dyDescent="0.25">
      <c r="A383" s="47">
        <v>379</v>
      </c>
      <c r="B383" s="55">
        <f>'Master Data'!B384</f>
        <v>0</v>
      </c>
      <c r="C383" s="50">
        <f>'Master Data'!C384*12</f>
        <v>0</v>
      </c>
      <c r="D383" s="50"/>
      <c r="E383" s="50">
        <f t="shared" si="25"/>
        <v>0</v>
      </c>
      <c r="F383" s="50">
        <f t="shared" si="26"/>
        <v>0</v>
      </c>
      <c r="G383" s="50">
        <f t="shared" si="27"/>
        <v>0</v>
      </c>
      <c r="H383" s="50">
        <f t="shared" si="28"/>
        <v>0</v>
      </c>
      <c r="I383" s="50">
        <f t="shared" si="29"/>
        <v>0</v>
      </c>
      <c r="J383" s="47"/>
      <c r="K383" s="59"/>
      <c r="L383" s="60"/>
      <c r="M383" s="59"/>
      <c r="O383" s="54">
        <f>SUMIFS(Table1[CGST],Table1[Name of lease holder],Abstract!B383)</f>
        <v>0</v>
      </c>
    </row>
    <row r="384" spans="1:15" s="54" customFormat="1" ht="35.1" customHeight="1" x14ac:dyDescent="0.25">
      <c r="A384" s="47">
        <v>380</v>
      </c>
      <c r="B384" s="55">
        <f>'Master Data'!B385</f>
        <v>0</v>
      </c>
      <c r="C384" s="50">
        <f>'Master Data'!C385*12</f>
        <v>0</v>
      </c>
      <c r="D384" s="50"/>
      <c r="E384" s="50">
        <f t="shared" si="25"/>
        <v>0</v>
      </c>
      <c r="F384" s="50">
        <f t="shared" si="26"/>
        <v>0</v>
      </c>
      <c r="G384" s="50">
        <f t="shared" si="27"/>
        <v>0</v>
      </c>
      <c r="H384" s="50">
        <f t="shared" si="28"/>
        <v>0</v>
      </c>
      <c r="I384" s="50">
        <f t="shared" si="29"/>
        <v>0</v>
      </c>
      <c r="J384" s="47"/>
      <c r="K384" s="59"/>
      <c r="L384" s="60"/>
      <c r="M384" s="59"/>
      <c r="O384" s="54">
        <f>SUMIFS(Table1[CGST],Table1[Name of lease holder],Abstract!B384)</f>
        <v>0</v>
      </c>
    </row>
    <row r="385" spans="1:15" s="54" customFormat="1" ht="35.1" customHeight="1" x14ac:dyDescent="0.25">
      <c r="A385" s="47">
        <v>381</v>
      </c>
      <c r="B385" s="55">
        <f>'Master Data'!B386</f>
        <v>0</v>
      </c>
      <c r="C385" s="50">
        <f>'Master Data'!C386*12</f>
        <v>0</v>
      </c>
      <c r="D385" s="50"/>
      <c r="E385" s="50">
        <f t="shared" si="25"/>
        <v>0</v>
      </c>
      <c r="F385" s="50">
        <f t="shared" si="26"/>
        <v>0</v>
      </c>
      <c r="G385" s="50">
        <f t="shared" si="27"/>
        <v>0</v>
      </c>
      <c r="H385" s="50">
        <f t="shared" si="28"/>
        <v>0</v>
      </c>
      <c r="I385" s="50">
        <f t="shared" si="29"/>
        <v>0</v>
      </c>
      <c r="J385" s="47"/>
      <c r="K385" s="59"/>
      <c r="L385" s="60"/>
      <c r="M385" s="59"/>
      <c r="O385" s="54">
        <f>SUMIFS(Table1[CGST],Table1[Name of lease holder],Abstract!B385)</f>
        <v>0</v>
      </c>
    </row>
    <row r="386" spans="1:15" s="54" customFormat="1" ht="35.1" customHeight="1" x14ac:dyDescent="0.25">
      <c r="A386" s="47">
        <v>382</v>
      </c>
      <c r="B386" s="55">
        <f>'Master Data'!B387</f>
        <v>0</v>
      </c>
      <c r="C386" s="50">
        <f>'Master Data'!C387*12</f>
        <v>0</v>
      </c>
      <c r="D386" s="50"/>
      <c r="E386" s="50">
        <f t="shared" si="25"/>
        <v>0</v>
      </c>
      <c r="F386" s="50">
        <f t="shared" si="26"/>
        <v>0</v>
      </c>
      <c r="G386" s="50">
        <f t="shared" si="27"/>
        <v>0</v>
      </c>
      <c r="H386" s="50">
        <f t="shared" si="28"/>
        <v>0</v>
      </c>
      <c r="I386" s="50">
        <f t="shared" si="29"/>
        <v>0</v>
      </c>
      <c r="J386" s="47"/>
      <c r="K386" s="59"/>
      <c r="L386" s="60"/>
      <c r="M386" s="59"/>
      <c r="O386" s="54">
        <f>SUMIFS(Table1[CGST],Table1[Name of lease holder],Abstract!B386)</f>
        <v>0</v>
      </c>
    </row>
    <row r="387" spans="1:15" s="54" customFormat="1" ht="35.1" customHeight="1" x14ac:dyDescent="0.25">
      <c r="A387" s="47">
        <v>383</v>
      </c>
      <c r="B387" s="55">
        <f>'Master Data'!B388</f>
        <v>0</v>
      </c>
      <c r="C387" s="50">
        <f>'Master Data'!C388*12</f>
        <v>0</v>
      </c>
      <c r="D387" s="50"/>
      <c r="E387" s="50">
        <f t="shared" si="25"/>
        <v>0</v>
      </c>
      <c r="F387" s="50">
        <f t="shared" si="26"/>
        <v>0</v>
      </c>
      <c r="G387" s="50">
        <f t="shared" si="27"/>
        <v>0</v>
      </c>
      <c r="H387" s="50">
        <f t="shared" si="28"/>
        <v>0</v>
      </c>
      <c r="I387" s="50">
        <f t="shared" si="29"/>
        <v>0</v>
      </c>
      <c r="J387" s="47"/>
      <c r="K387" s="59"/>
      <c r="L387" s="60"/>
      <c r="M387" s="59"/>
      <c r="O387" s="54">
        <f>SUMIFS(Table1[CGST],Table1[Name of lease holder],Abstract!B387)</f>
        <v>0</v>
      </c>
    </row>
    <row r="388" spans="1:15" s="54" customFormat="1" ht="35.1" customHeight="1" x14ac:dyDescent="0.25">
      <c r="A388" s="47">
        <v>384</v>
      </c>
      <c r="B388" s="55">
        <f>'Master Data'!B389</f>
        <v>0</v>
      </c>
      <c r="C388" s="50">
        <f>'Master Data'!C389*12</f>
        <v>0</v>
      </c>
      <c r="D388" s="50"/>
      <c r="E388" s="50">
        <f t="shared" si="25"/>
        <v>0</v>
      </c>
      <c r="F388" s="50">
        <f t="shared" si="26"/>
        <v>0</v>
      </c>
      <c r="G388" s="50">
        <f t="shared" si="27"/>
        <v>0</v>
      </c>
      <c r="H388" s="50">
        <f t="shared" si="28"/>
        <v>0</v>
      </c>
      <c r="I388" s="50">
        <f t="shared" si="29"/>
        <v>0</v>
      </c>
      <c r="J388" s="47"/>
      <c r="K388" s="59"/>
      <c r="L388" s="60"/>
      <c r="M388" s="59"/>
      <c r="O388" s="54">
        <f>SUMIFS(Table1[CGST],Table1[Name of lease holder],Abstract!B388)</f>
        <v>0</v>
      </c>
    </row>
    <row r="389" spans="1:15" s="54" customFormat="1" ht="35.1" customHeight="1" x14ac:dyDescent="0.25">
      <c r="A389" s="47">
        <v>385</v>
      </c>
      <c r="B389" s="55">
        <f>'Master Data'!B390</f>
        <v>0</v>
      </c>
      <c r="C389" s="50">
        <f>'Master Data'!C390*12</f>
        <v>0</v>
      </c>
      <c r="D389" s="50"/>
      <c r="E389" s="50">
        <f t="shared" si="25"/>
        <v>0</v>
      </c>
      <c r="F389" s="50">
        <f t="shared" si="26"/>
        <v>0</v>
      </c>
      <c r="G389" s="50">
        <f t="shared" si="27"/>
        <v>0</v>
      </c>
      <c r="H389" s="50">
        <f t="shared" si="28"/>
        <v>0</v>
      </c>
      <c r="I389" s="50">
        <f t="shared" si="29"/>
        <v>0</v>
      </c>
      <c r="J389" s="47"/>
      <c r="K389" s="59"/>
      <c r="L389" s="60"/>
      <c r="M389" s="59"/>
      <c r="O389" s="54">
        <f>SUMIFS(Table1[CGST],Table1[Name of lease holder],Abstract!B389)</f>
        <v>0</v>
      </c>
    </row>
    <row r="390" spans="1:15" s="54" customFormat="1" ht="35.1" customHeight="1" x14ac:dyDescent="0.25">
      <c r="A390" s="47">
        <v>386</v>
      </c>
      <c r="B390" s="55">
        <f>'Master Data'!B391</f>
        <v>0</v>
      </c>
      <c r="C390" s="50">
        <f>'Master Data'!C391*12</f>
        <v>0</v>
      </c>
      <c r="D390" s="50"/>
      <c r="E390" s="50">
        <f t="shared" ref="E390:E453" si="30">C390*18%</f>
        <v>0</v>
      </c>
      <c r="F390" s="50">
        <f t="shared" ref="F390:F453" si="31">O390*2</f>
        <v>0</v>
      </c>
      <c r="G390" s="50">
        <f t="shared" ref="G390:G453" si="32">C390-D390</f>
        <v>0</v>
      </c>
      <c r="H390" s="50">
        <f t="shared" ref="H390:H453" si="33">E390-F390</f>
        <v>0</v>
      </c>
      <c r="I390" s="50">
        <f t="shared" ref="I390:I453" si="34">G390+H390</f>
        <v>0</v>
      </c>
      <c r="J390" s="47"/>
      <c r="K390" s="59"/>
      <c r="L390" s="60"/>
      <c r="M390" s="59"/>
      <c r="O390" s="54">
        <f>SUMIFS(Table1[CGST],Table1[Name of lease holder],Abstract!B390)</f>
        <v>0</v>
      </c>
    </row>
    <row r="391" spans="1:15" s="54" customFormat="1" ht="35.1" customHeight="1" x14ac:dyDescent="0.25">
      <c r="A391" s="47">
        <v>387</v>
      </c>
      <c r="B391" s="55">
        <f>'Master Data'!B392</f>
        <v>0</v>
      </c>
      <c r="C391" s="50">
        <f>'Master Data'!C392*12</f>
        <v>0</v>
      </c>
      <c r="D391" s="50"/>
      <c r="E391" s="50">
        <f t="shared" si="30"/>
        <v>0</v>
      </c>
      <c r="F391" s="50">
        <f t="shared" si="31"/>
        <v>0</v>
      </c>
      <c r="G391" s="50">
        <f t="shared" si="32"/>
        <v>0</v>
      </c>
      <c r="H391" s="50">
        <f t="shared" si="33"/>
        <v>0</v>
      </c>
      <c r="I391" s="50">
        <f t="shared" si="34"/>
        <v>0</v>
      </c>
      <c r="J391" s="47"/>
      <c r="K391" s="59"/>
      <c r="L391" s="60"/>
      <c r="M391" s="59"/>
      <c r="O391" s="54">
        <f>SUMIFS(Table1[CGST],Table1[Name of lease holder],Abstract!B391)</f>
        <v>0</v>
      </c>
    </row>
    <row r="392" spans="1:15" s="54" customFormat="1" ht="35.1" customHeight="1" x14ac:dyDescent="0.25">
      <c r="A392" s="47">
        <v>388</v>
      </c>
      <c r="B392" s="55">
        <f>'Master Data'!B393</f>
        <v>0</v>
      </c>
      <c r="C392" s="50">
        <f>'Master Data'!C393*12</f>
        <v>0</v>
      </c>
      <c r="D392" s="50"/>
      <c r="E392" s="50">
        <f t="shared" si="30"/>
        <v>0</v>
      </c>
      <c r="F392" s="50">
        <f t="shared" si="31"/>
        <v>0</v>
      </c>
      <c r="G392" s="50">
        <f t="shared" si="32"/>
        <v>0</v>
      </c>
      <c r="H392" s="50">
        <f t="shared" si="33"/>
        <v>0</v>
      </c>
      <c r="I392" s="50">
        <f t="shared" si="34"/>
        <v>0</v>
      </c>
      <c r="J392" s="47"/>
      <c r="K392" s="59"/>
      <c r="L392" s="60"/>
      <c r="M392" s="59"/>
      <c r="O392" s="54">
        <f>SUMIFS(Table1[CGST],Table1[Name of lease holder],Abstract!B392)</f>
        <v>0</v>
      </c>
    </row>
    <row r="393" spans="1:15" s="54" customFormat="1" ht="35.1" customHeight="1" x14ac:dyDescent="0.25">
      <c r="A393" s="47">
        <v>389</v>
      </c>
      <c r="B393" s="55">
        <f>'Master Data'!B394</f>
        <v>0</v>
      </c>
      <c r="C393" s="50">
        <f>'Master Data'!C394*12</f>
        <v>0</v>
      </c>
      <c r="D393" s="50"/>
      <c r="E393" s="50">
        <f t="shared" si="30"/>
        <v>0</v>
      </c>
      <c r="F393" s="50">
        <f t="shared" si="31"/>
        <v>0</v>
      </c>
      <c r="G393" s="50">
        <f t="shared" si="32"/>
        <v>0</v>
      </c>
      <c r="H393" s="50">
        <f t="shared" si="33"/>
        <v>0</v>
      </c>
      <c r="I393" s="50">
        <f t="shared" si="34"/>
        <v>0</v>
      </c>
      <c r="J393" s="47"/>
      <c r="K393" s="59"/>
      <c r="L393" s="60"/>
      <c r="M393" s="59"/>
      <c r="O393" s="54">
        <f>SUMIFS(Table1[CGST],Table1[Name of lease holder],Abstract!B393)</f>
        <v>0</v>
      </c>
    </row>
    <row r="394" spans="1:15" s="54" customFormat="1" ht="35.1" customHeight="1" x14ac:dyDescent="0.25">
      <c r="A394" s="47">
        <v>390</v>
      </c>
      <c r="B394" s="55">
        <f>'Master Data'!B395</f>
        <v>0</v>
      </c>
      <c r="C394" s="50">
        <f>'Master Data'!C395*12</f>
        <v>0</v>
      </c>
      <c r="D394" s="50"/>
      <c r="E394" s="50">
        <f t="shared" si="30"/>
        <v>0</v>
      </c>
      <c r="F394" s="50">
        <f t="shared" si="31"/>
        <v>0</v>
      </c>
      <c r="G394" s="50">
        <f t="shared" si="32"/>
        <v>0</v>
      </c>
      <c r="H394" s="50">
        <f t="shared" si="33"/>
        <v>0</v>
      </c>
      <c r="I394" s="50">
        <f t="shared" si="34"/>
        <v>0</v>
      </c>
      <c r="J394" s="47"/>
      <c r="K394" s="59"/>
      <c r="L394" s="60"/>
      <c r="M394" s="59"/>
      <c r="O394" s="54">
        <f>SUMIFS(Table1[CGST],Table1[Name of lease holder],Abstract!B394)</f>
        <v>0</v>
      </c>
    </row>
    <row r="395" spans="1:15" s="54" customFormat="1" ht="35.1" customHeight="1" x14ac:dyDescent="0.25">
      <c r="A395" s="47">
        <v>391</v>
      </c>
      <c r="B395" s="55">
        <f>'Master Data'!B396</f>
        <v>0</v>
      </c>
      <c r="C395" s="50">
        <f>'Master Data'!C396*12</f>
        <v>0</v>
      </c>
      <c r="D395" s="50"/>
      <c r="E395" s="50">
        <f t="shared" si="30"/>
        <v>0</v>
      </c>
      <c r="F395" s="50">
        <f t="shared" si="31"/>
        <v>0</v>
      </c>
      <c r="G395" s="50">
        <f t="shared" si="32"/>
        <v>0</v>
      </c>
      <c r="H395" s="50">
        <f t="shared" si="33"/>
        <v>0</v>
      </c>
      <c r="I395" s="50">
        <f t="shared" si="34"/>
        <v>0</v>
      </c>
      <c r="J395" s="47"/>
      <c r="K395" s="59"/>
      <c r="L395" s="60"/>
      <c r="M395" s="59"/>
      <c r="O395" s="54">
        <f>SUMIFS(Table1[CGST],Table1[Name of lease holder],Abstract!B395)</f>
        <v>0</v>
      </c>
    </row>
    <row r="396" spans="1:15" s="54" customFormat="1" ht="35.1" customHeight="1" x14ac:dyDescent="0.25">
      <c r="A396" s="47">
        <v>392</v>
      </c>
      <c r="B396" s="55">
        <f>'Master Data'!B397</f>
        <v>0</v>
      </c>
      <c r="C396" s="50">
        <f>'Master Data'!C397*12</f>
        <v>0</v>
      </c>
      <c r="D396" s="50"/>
      <c r="E396" s="50">
        <f t="shared" si="30"/>
        <v>0</v>
      </c>
      <c r="F396" s="50">
        <f t="shared" si="31"/>
        <v>0</v>
      </c>
      <c r="G396" s="50">
        <f t="shared" si="32"/>
        <v>0</v>
      </c>
      <c r="H396" s="50">
        <f t="shared" si="33"/>
        <v>0</v>
      </c>
      <c r="I396" s="50">
        <f t="shared" si="34"/>
        <v>0</v>
      </c>
      <c r="J396" s="47"/>
      <c r="K396" s="59"/>
      <c r="L396" s="60"/>
      <c r="M396" s="59"/>
      <c r="O396" s="54">
        <f>SUMIFS(Table1[CGST],Table1[Name of lease holder],Abstract!B396)</f>
        <v>0</v>
      </c>
    </row>
    <row r="397" spans="1:15" s="54" customFormat="1" ht="35.1" customHeight="1" x14ac:dyDescent="0.25">
      <c r="A397" s="47">
        <v>393</v>
      </c>
      <c r="B397" s="55">
        <f>'Master Data'!B398</f>
        <v>0</v>
      </c>
      <c r="C397" s="50">
        <f>'Master Data'!C398*12</f>
        <v>0</v>
      </c>
      <c r="D397" s="50"/>
      <c r="E397" s="50">
        <f t="shared" si="30"/>
        <v>0</v>
      </c>
      <c r="F397" s="50">
        <f t="shared" si="31"/>
        <v>0</v>
      </c>
      <c r="G397" s="50">
        <f t="shared" si="32"/>
        <v>0</v>
      </c>
      <c r="H397" s="50">
        <f t="shared" si="33"/>
        <v>0</v>
      </c>
      <c r="I397" s="50">
        <f t="shared" si="34"/>
        <v>0</v>
      </c>
      <c r="J397" s="47"/>
      <c r="K397" s="59"/>
      <c r="L397" s="60"/>
      <c r="M397" s="59"/>
      <c r="O397" s="54">
        <f>SUMIFS(Table1[CGST],Table1[Name of lease holder],Abstract!B397)</f>
        <v>0</v>
      </c>
    </row>
    <row r="398" spans="1:15" s="54" customFormat="1" ht="35.1" customHeight="1" x14ac:dyDescent="0.25">
      <c r="A398" s="47">
        <v>394</v>
      </c>
      <c r="B398" s="55">
        <f>'Master Data'!B399</f>
        <v>0</v>
      </c>
      <c r="C398" s="50">
        <f>'Master Data'!C399*12</f>
        <v>0</v>
      </c>
      <c r="D398" s="50"/>
      <c r="E398" s="50">
        <f t="shared" si="30"/>
        <v>0</v>
      </c>
      <c r="F398" s="50">
        <f t="shared" si="31"/>
        <v>0</v>
      </c>
      <c r="G398" s="50">
        <f t="shared" si="32"/>
        <v>0</v>
      </c>
      <c r="H398" s="50">
        <f t="shared" si="33"/>
        <v>0</v>
      </c>
      <c r="I398" s="50">
        <f t="shared" si="34"/>
        <v>0</v>
      </c>
      <c r="J398" s="47"/>
      <c r="K398" s="59"/>
      <c r="L398" s="60"/>
      <c r="M398" s="59"/>
      <c r="O398" s="54">
        <f>SUMIFS(Table1[CGST],Table1[Name of lease holder],Abstract!B398)</f>
        <v>0</v>
      </c>
    </row>
    <row r="399" spans="1:15" s="54" customFormat="1" ht="35.1" customHeight="1" x14ac:dyDescent="0.25">
      <c r="A399" s="47">
        <v>395</v>
      </c>
      <c r="B399" s="55">
        <f>'Master Data'!B400</f>
        <v>0</v>
      </c>
      <c r="C399" s="50">
        <f>'Master Data'!C400*12</f>
        <v>0</v>
      </c>
      <c r="D399" s="50"/>
      <c r="E399" s="50">
        <f t="shared" si="30"/>
        <v>0</v>
      </c>
      <c r="F399" s="50">
        <f t="shared" si="31"/>
        <v>0</v>
      </c>
      <c r="G399" s="50">
        <f t="shared" si="32"/>
        <v>0</v>
      </c>
      <c r="H399" s="50">
        <f t="shared" si="33"/>
        <v>0</v>
      </c>
      <c r="I399" s="50">
        <f t="shared" si="34"/>
        <v>0</v>
      </c>
      <c r="J399" s="47"/>
      <c r="K399" s="59"/>
      <c r="L399" s="60"/>
      <c r="M399" s="59"/>
      <c r="O399" s="54">
        <f>SUMIFS(Table1[CGST],Table1[Name of lease holder],Abstract!B399)</f>
        <v>0</v>
      </c>
    </row>
    <row r="400" spans="1:15" s="54" customFormat="1" ht="35.1" customHeight="1" x14ac:dyDescent="0.25">
      <c r="A400" s="47">
        <v>396</v>
      </c>
      <c r="B400" s="55">
        <f>'Master Data'!B401</f>
        <v>0</v>
      </c>
      <c r="C400" s="50">
        <f>'Master Data'!C401*12</f>
        <v>0</v>
      </c>
      <c r="D400" s="50"/>
      <c r="E400" s="50">
        <f t="shared" si="30"/>
        <v>0</v>
      </c>
      <c r="F400" s="50">
        <f t="shared" si="31"/>
        <v>0</v>
      </c>
      <c r="G400" s="50">
        <f t="shared" si="32"/>
        <v>0</v>
      </c>
      <c r="H400" s="50">
        <f t="shared" si="33"/>
        <v>0</v>
      </c>
      <c r="I400" s="50">
        <f t="shared" si="34"/>
        <v>0</v>
      </c>
      <c r="J400" s="47"/>
      <c r="K400" s="59"/>
      <c r="L400" s="60"/>
      <c r="M400" s="59"/>
      <c r="O400" s="54">
        <f>SUMIFS(Table1[CGST],Table1[Name of lease holder],Abstract!B400)</f>
        <v>0</v>
      </c>
    </row>
    <row r="401" spans="1:15" s="54" customFormat="1" ht="35.1" customHeight="1" x14ac:dyDescent="0.25">
      <c r="A401" s="47">
        <v>397</v>
      </c>
      <c r="B401" s="55">
        <f>'Master Data'!B402</f>
        <v>0</v>
      </c>
      <c r="C401" s="50">
        <f>'Master Data'!C402*12</f>
        <v>0</v>
      </c>
      <c r="D401" s="50"/>
      <c r="E401" s="50">
        <f t="shared" si="30"/>
        <v>0</v>
      </c>
      <c r="F401" s="50">
        <f t="shared" si="31"/>
        <v>0</v>
      </c>
      <c r="G401" s="50">
        <f t="shared" si="32"/>
        <v>0</v>
      </c>
      <c r="H401" s="50">
        <f t="shared" si="33"/>
        <v>0</v>
      </c>
      <c r="I401" s="50">
        <f t="shared" si="34"/>
        <v>0</v>
      </c>
      <c r="J401" s="47"/>
      <c r="K401" s="59"/>
      <c r="L401" s="60"/>
      <c r="M401" s="59"/>
      <c r="O401" s="54">
        <f>SUMIFS(Table1[CGST],Table1[Name of lease holder],Abstract!B401)</f>
        <v>0</v>
      </c>
    </row>
    <row r="402" spans="1:15" s="54" customFormat="1" ht="35.1" customHeight="1" x14ac:dyDescent="0.25">
      <c r="A402" s="47">
        <v>398</v>
      </c>
      <c r="B402" s="55">
        <f>'Master Data'!B403</f>
        <v>0</v>
      </c>
      <c r="C402" s="50">
        <f>'Master Data'!C403*12</f>
        <v>0</v>
      </c>
      <c r="D402" s="50"/>
      <c r="E402" s="50">
        <f t="shared" si="30"/>
        <v>0</v>
      </c>
      <c r="F402" s="50">
        <f t="shared" si="31"/>
        <v>0</v>
      </c>
      <c r="G402" s="50">
        <f t="shared" si="32"/>
        <v>0</v>
      </c>
      <c r="H402" s="50">
        <f t="shared" si="33"/>
        <v>0</v>
      </c>
      <c r="I402" s="50">
        <f t="shared" si="34"/>
        <v>0</v>
      </c>
      <c r="J402" s="47"/>
      <c r="K402" s="59"/>
      <c r="L402" s="60"/>
      <c r="M402" s="59"/>
      <c r="O402" s="54">
        <f>SUMIFS(Table1[CGST],Table1[Name of lease holder],Abstract!B402)</f>
        <v>0</v>
      </c>
    </row>
    <row r="403" spans="1:15" s="54" customFormat="1" ht="35.1" customHeight="1" x14ac:dyDescent="0.25">
      <c r="A403" s="47">
        <v>399</v>
      </c>
      <c r="B403" s="55">
        <f>'Master Data'!B404</f>
        <v>0</v>
      </c>
      <c r="C403" s="50">
        <f>'Master Data'!C404*12</f>
        <v>0</v>
      </c>
      <c r="D403" s="50"/>
      <c r="E403" s="50">
        <f t="shared" si="30"/>
        <v>0</v>
      </c>
      <c r="F403" s="50">
        <f t="shared" si="31"/>
        <v>0</v>
      </c>
      <c r="G403" s="50">
        <f t="shared" si="32"/>
        <v>0</v>
      </c>
      <c r="H403" s="50">
        <f t="shared" si="33"/>
        <v>0</v>
      </c>
      <c r="I403" s="50">
        <f t="shared" si="34"/>
        <v>0</v>
      </c>
      <c r="J403" s="47"/>
      <c r="K403" s="59"/>
      <c r="L403" s="60"/>
      <c r="M403" s="59"/>
      <c r="O403" s="54">
        <f>SUMIFS(Table1[CGST],Table1[Name of lease holder],Abstract!B403)</f>
        <v>0</v>
      </c>
    </row>
    <row r="404" spans="1:15" s="54" customFormat="1" ht="35.1" customHeight="1" x14ac:dyDescent="0.25">
      <c r="A404" s="47">
        <v>400</v>
      </c>
      <c r="B404" s="55">
        <f>'Master Data'!B405</f>
        <v>0</v>
      </c>
      <c r="C404" s="50">
        <f>'Master Data'!C405*12</f>
        <v>0</v>
      </c>
      <c r="D404" s="50"/>
      <c r="E404" s="50">
        <f t="shared" si="30"/>
        <v>0</v>
      </c>
      <c r="F404" s="50">
        <f t="shared" si="31"/>
        <v>0</v>
      </c>
      <c r="G404" s="50">
        <f t="shared" si="32"/>
        <v>0</v>
      </c>
      <c r="H404" s="50">
        <f t="shared" si="33"/>
        <v>0</v>
      </c>
      <c r="I404" s="50">
        <f t="shared" si="34"/>
        <v>0</v>
      </c>
      <c r="J404" s="47"/>
      <c r="K404" s="59"/>
      <c r="L404" s="60"/>
      <c r="M404" s="59"/>
      <c r="O404" s="54">
        <f>SUMIFS(Table1[CGST],Table1[Name of lease holder],Abstract!B404)</f>
        <v>0</v>
      </c>
    </row>
    <row r="405" spans="1:15" s="54" customFormat="1" ht="35.1" customHeight="1" x14ac:dyDescent="0.25">
      <c r="A405" s="47">
        <v>401</v>
      </c>
      <c r="B405" s="55">
        <f>'Master Data'!B406</f>
        <v>0</v>
      </c>
      <c r="C405" s="50">
        <f>'Master Data'!C406*12</f>
        <v>0</v>
      </c>
      <c r="D405" s="50"/>
      <c r="E405" s="50">
        <f t="shared" si="30"/>
        <v>0</v>
      </c>
      <c r="F405" s="50">
        <f t="shared" si="31"/>
        <v>0</v>
      </c>
      <c r="G405" s="50">
        <f t="shared" si="32"/>
        <v>0</v>
      </c>
      <c r="H405" s="50">
        <f t="shared" si="33"/>
        <v>0</v>
      </c>
      <c r="I405" s="50">
        <f t="shared" si="34"/>
        <v>0</v>
      </c>
      <c r="J405" s="47"/>
      <c r="K405" s="59"/>
      <c r="L405" s="60"/>
      <c r="M405" s="59"/>
      <c r="O405" s="54">
        <f>SUMIFS(Table1[CGST],Table1[Name of lease holder],Abstract!B405)</f>
        <v>0</v>
      </c>
    </row>
    <row r="406" spans="1:15" s="54" customFormat="1" ht="35.1" customHeight="1" x14ac:dyDescent="0.25">
      <c r="A406" s="47">
        <v>402</v>
      </c>
      <c r="B406" s="55">
        <f>'Master Data'!B407</f>
        <v>0</v>
      </c>
      <c r="C406" s="50">
        <f>'Master Data'!C407*12</f>
        <v>0</v>
      </c>
      <c r="D406" s="50"/>
      <c r="E406" s="50">
        <f t="shared" si="30"/>
        <v>0</v>
      </c>
      <c r="F406" s="50">
        <f t="shared" si="31"/>
        <v>0</v>
      </c>
      <c r="G406" s="50">
        <f t="shared" si="32"/>
        <v>0</v>
      </c>
      <c r="H406" s="50">
        <f t="shared" si="33"/>
        <v>0</v>
      </c>
      <c r="I406" s="50">
        <f t="shared" si="34"/>
        <v>0</v>
      </c>
      <c r="J406" s="47"/>
      <c r="K406" s="59"/>
      <c r="L406" s="60"/>
      <c r="M406" s="59"/>
      <c r="O406" s="54">
        <f>SUMIFS(Table1[CGST],Table1[Name of lease holder],Abstract!B406)</f>
        <v>0</v>
      </c>
    </row>
    <row r="407" spans="1:15" s="54" customFormat="1" ht="35.1" customHeight="1" x14ac:dyDescent="0.25">
      <c r="A407" s="47">
        <v>403</v>
      </c>
      <c r="B407" s="55">
        <f>'Master Data'!B408</f>
        <v>0</v>
      </c>
      <c r="C407" s="50">
        <f>'Master Data'!C408*12</f>
        <v>0</v>
      </c>
      <c r="D407" s="50"/>
      <c r="E407" s="50">
        <f t="shared" si="30"/>
        <v>0</v>
      </c>
      <c r="F407" s="50">
        <f t="shared" si="31"/>
        <v>0</v>
      </c>
      <c r="G407" s="50">
        <f t="shared" si="32"/>
        <v>0</v>
      </c>
      <c r="H407" s="50">
        <f t="shared" si="33"/>
        <v>0</v>
      </c>
      <c r="I407" s="50">
        <f t="shared" si="34"/>
        <v>0</v>
      </c>
      <c r="J407" s="47"/>
      <c r="K407" s="59"/>
      <c r="L407" s="60"/>
      <c r="M407" s="59"/>
      <c r="O407" s="54">
        <f>SUMIFS(Table1[CGST],Table1[Name of lease holder],Abstract!B407)</f>
        <v>0</v>
      </c>
    </row>
    <row r="408" spans="1:15" s="54" customFormat="1" ht="35.1" customHeight="1" x14ac:dyDescent="0.25">
      <c r="A408" s="47">
        <v>404</v>
      </c>
      <c r="B408" s="55">
        <f>'Master Data'!B409</f>
        <v>0</v>
      </c>
      <c r="C408" s="50">
        <f>'Master Data'!C409*12</f>
        <v>0</v>
      </c>
      <c r="D408" s="50"/>
      <c r="E408" s="50">
        <f t="shared" si="30"/>
        <v>0</v>
      </c>
      <c r="F408" s="50">
        <f t="shared" si="31"/>
        <v>0</v>
      </c>
      <c r="G408" s="50">
        <f t="shared" si="32"/>
        <v>0</v>
      </c>
      <c r="H408" s="50">
        <f t="shared" si="33"/>
        <v>0</v>
      </c>
      <c r="I408" s="50">
        <f t="shared" si="34"/>
        <v>0</v>
      </c>
      <c r="J408" s="47"/>
      <c r="K408" s="59"/>
      <c r="L408" s="60"/>
      <c r="M408" s="59"/>
      <c r="O408" s="54">
        <f>SUMIFS(Table1[CGST],Table1[Name of lease holder],Abstract!B408)</f>
        <v>0</v>
      </c>
    </row>
    <row r="409" spans="1:15" s="54" customFormat="1" ht="35.1" customHeight="1" x14ac:dyDescent="0.25">
      <c r="A409" s="47">
        <v>405</v>
      </c>
      <c r="B409" s="55">
        <f>'Master Data'!B410</f>
        <v>0</v>
      </c>
      <c r="C409" s="50">
        <f>'Master Data'!C410*12</f>
        <v>0</v>
      </c>
      <c r="D409" s="50"/>
      <c r="E409" s="50">
        <f t="shared" si="30"/>
        <v>0</v>
      </c>
      <c r="F409" s="50">
        <f t="shared" si="31"/>
        <v>0</v>
      </c>
      <c r="G409" s="50">
        <f t="shared" si="32"/>
        <v>0</v>
      </c>
      <c r="H409" s="50">
        <f t="shared" si="33"/>
        <v>0</v>
      </c>
      <c r="I409" s="50">
        <f t="shared" si="34"/>
        <v>0</v>
      </c>
      <c r="J409" s="47"/>
      <c r="K409" s="59"/>
      <c r="L409" s="60"/>
      <c r="M409" s="59"/>
      <c r="O409" s="54">
        <f>SUMIFS(Table1[CGST],Table1[Name of lease holder],Abstract!B409)</f>
        <v>0</v>
      </c>
    </row>
    <row r="410" spans="1:15" s="54" customFormat="1" ht="35.1" customHeight="1" x14ac:dyDescent="0.25">
      <c r="A410" s="47">
        <v>406</v>
      </c>
      <c r="B410" s="55">
        <f>'Master Data'!B411</f>
        <v>0</v>
      </c>
      <c r="C410" s="50">
        <f>'Master Data'!C411*12</f>
        <v>0</v>
      </c>
      <c r="D410" s="50"/>
      <c r="E410" s="50">
        <f t="shared" si="30"/>
        <v>0</v>
      </c>
      <c r="F410" s="50">
        <f t="shared" si="31"/>
        <v>0</v>
      </c>
      <c r="G410" s="50">
        <f t="shared" si="32"/>
        <v>0</v>
      </c>
      <c r="H410" s="50">
        <f t="shared" si="33"/>
        <v>0</v>
      </c>
      <c r="I410" s="50">
        <f t="shared" si="34"/>
        <v>0</v>
      </c>
      <c r="J410" s="47"/>
      <c r="K410" s="59"/>
      <c r="L410" s="60"/>
      <c r="M410" s="59"/>
      <c r="O410" s="54">
        <f>SUMIFS(Table1[CGST],Table1[Name of lease holder],Abstract!B410)</f>
        <v>0</v>
      </c>
    </row>
    <row r="411" spans="1:15" s="54" customFormat="1" ht="35.1" customHeight="1" x14ac:dyDescent="0.25">
      <c r="A411" s="47">
        <v>407</v>
      </c>
      <c r="B411" s="55">
        <f>'Master Data'!B412</f>
        <v>0</v>
      </c>
      <c r="C411" s="50">
        <f>'Master Data'!C412*12</f>
        <v>0</v>
      </c>
      <c r="D411" s="50"/>
      <c r="E411" s="50">
        <f t="shared" si="30"/>
        <v>0</v>
      </c>
      <c r="F411" s="50">
        <f t="shared" si="31"/>
        <v>0</v>
      </c>
      <c r="G411" s="50">
        <f t="shared" si="32"/>
        <v>0</v>
      </c>
      <c r="H411" s="50">
        <f t="shared" si="33"/>
        <v>0</v>
      </c>
      <c r="I411" s="50">
        <f t="shared" si="34"/>
        <v>0</v>
      </c>
      <c r="J411" s="47"/>
      <c r="K411" s="59"/>
      <c r="L411" s="60"/>
      <c r="M411" s="59"/>
      <c r="O411" s="54">
        <f>SUMIFS(Table1[CGST],Table1[Name of lease holder],Abstract!B411)</f>
        <v>0</v>
      </c>
    </row>
    <row r="412" spans="1:15" s="54" customFormat="1" ht="35.1" customHeight="1" x14ac:dyDescent="0.25">
      <c r="A412" s="47">
        <v>408</v>
      </c>
      <c r="B412" s="55">
        <f>'Master Data'!B413</f>
        <v>0</v>
      </c>
      <c r="C412" s="50">
        <f>'Master Data'!C413*12</f>
        <v>0</v>
      </c>
      <c r="D412" s="50"/>
      <c r="E412" s="50">
        <f t="shared" si="30"/>
        <v>0</v>
      </c>
      <c r="F412" s="50">
        <f t="shared" si="31"/>
        <v>0</v>
      </c>
      <c r="G412" s="50">
        <f t="shared" si="32"/>
        <v>0</v>
      </c>
      <c r="H412" s="50">
        <f t="shared" si="33"/>
        <v>0</v>
      </c>
      <c r="I412" s="50">
        <f t="shared" si="34"/>
        <v>0</v>
      </c>
      <c r="J412" s="47"/>
      <c r="K412" s="59"/>
      <c r="L412" s="60"/>
      <c r="M412" s="59"/>
      <c r="O412" s="54">
        <f>SUMIFS(Table1[CGST],Table1[Name of lease holder],Abstract!B412)</f>
        <v>0</v>
      </c>
    </row>
    <row r="413" spans="1:15" s="54" customFormat="1" ht="35.1" customHeight="1" x14ac:dyDescent="0.25">
      <c r="A413" s="47">
        <v>409</v>
      </c>
      <c r="B413" s="55">
        <f>'Master Data'!B414</f>
        <v>0</v>
      </c>
      <c r="C413" s="50">
        <f>'Master Data'!C414*12</f>
        <v>0</v>
      </c>
      <c r="D413" s="50"/>
      <c r="E413" s="50">
        <f t="shared" si="30"/>
        <v>0</v>
      </c>
      <c r="F413" s="50">
        <f t="shared" si="31"/>
        <v>0</v>
      </c>
      <c r="G413" s="50">
        <f t="shared" si="32"/>
        <v>0</v>
      </c>
      <c r="H413" s="50">
        <f t="shared" si="33"/>
        <v>0</v>
      </c>
      <c r="I413" s="50">
        <f t="shared" si="34"/>
        <v>0</v>
      </c>
      <c r="J413" s="47"/>
      <c r="K413" s="59"/>
      <c r="L413" s="60"/>
      <c r="M413" s="59"/>
      <c r="O413" s="54">
        <f>SUMIFS(Table1[CGST],Table1[Name of lease holder],Abstract!B413)</f>
        <v>0</v>
      </c>
    </row>
    <row r="414" spans="1:15" s="54" customFormat="1" ht="35.1" customHeight="1" x14ac:dyDescent="0.25">
      <c r="A414" s="47">
        <v>410</v>
      </c>
      <c r="B414" s="55">
        <f>'Master Data'!B415</f>
        <v>0</v>
      </c>
      <c r="C414" s="50">
        <f>'Master Data'!C415*12</f>
        <v>0</v>
      </c>
      <c r="D414" s="50"/>
      <c r="E414" s="50">
        <f t="shared" si="30"/>
        <v>0</v>
      </c>
      <c r="F414" s="50">
        <f t="shared" si="31"/>
        <v>0</v>
      </c>
      <c r="G414" s="50">
        <f t="shared" si="32"/>
        <v>0</v>
      </c>
      <c r="H414" s="50">
        <f t="shared" si="33"/>
        <v>0</v>
      </c>
      <c r="I414" s="50">
        <f t="shared" si="34"/>
        <v>0</v>
      </c>
      <c r="J414" s="47"/>
      <c r="K414" s="59"/>
      <c r="L414" s="60"/>
      <c r="M414" s="59"/>
      <c r="O414" s="54">
        <f>SUMIFS(Table1[CGST],Table1[Name of lease holder],Abstract!B414)</f>
        <v>0</v>
      </c>
    </row>
    <row r="415" spans="1:15" s="54" customFormat="1" ht="35.1" customHeight="1" x14ac:dyDescent="0.25">
      <c r="A415" s="47">
        <v>411</v>
      </c>
      <c r="B415" s="55">
        <f>'Master Data'!B416</f>
        <v>0</v>
      </c>
      <c r="C415" s="50">
        <f>'Master Data'!C416*12</f>
        <v>0</v>
      </c>
      <c r="D415" s="50"/>
      <c r="E415" s="50">
        <f t="shared" si="30"/>
        <v>0</v>
      </c>
      <c r="F415" s="50">
        <f t="shared" si="31"/>
        <v>0</v>
      </c>
      <c r="G415" s="50">
        <f t="shared" si="32"/>
        <v>0</v>
      </c>
      <c r="H415" s="50">
        <f t="shared" si="33"/>
        <v>0</v>
      </c>
      <c r="I415" s="50">
        <f t="shared" si="34"/>
        <v>0</v>
      </c>
      <c r="J415" s="47"/>
      <c r="K415" s="59"/>
      <c r="L415" s="60"/>
      <c r="M415" s="59"/>
      <c r="O415" s="54">
        <f>SUMIFS(Table1[CGST],Table1[Name of lease holder],Abstract!B415)</f>
        <v>0</v>
      </c>
    </row>
    <row r="416" spans="1:15" s="54" customFormat="1" ht="35.1" customHeight="1" x14ac:dyDescent="0.25">
      <c r="A416" s="47">
        <v>412</v>
      </c>
      <c r="B416" s="55">
        <f>'Master Data'!B417</f>
        <v>0</v>
      </c>
      <c r="C416" s="50">
        <f>'Master Data'!C417*12</f>
        <v>0</v>
      </c>
      <c r="D416" s="50"/>
      <c r="E416" s="50">
        <f t="shared" si="30"/>
        <v>0</v>
      </c>
      <c r="F416" s="50">
        <f t="shared" si="31"/>
        <v>0</v>
      </c>
      <c r="G416" s="50">
        <f t="shared" si="32"/>
        <v>0</v>
      </c>
      <c r="H416" s="50">
        <f t="shared" si="33"/>
        <v>0</v>
      </c>
      <c r="I416" s="50">
        <f t="shared" si="34"/>
        <v>0</v>
      </c>
      <c r="J416" s="47"/>
      <c r="K416" s="59"/>
      <c r="L416" s="60"/>
      <c r="M416" s="59"/>
      <c r="O416" s="54">
        <f>SUMIFS(Table1[CGST],Table1[Name of lease holder],Abstract!B416)</f>
        <v>0</v>
      </c>
    </row>
    <row r="417" spans="1:15" s="54" customFormat="1" ht="35.1" customHeight="1" x14ac:dyDescent="0.25">
      <c r="A417" s="47">
        <v>413</v>
      </c>
      <c r="B417" s="55">
        <f>'Master Data'!B418</f>
        <v>0</v>
      </c>
      <c r="C417" s="50">
        <f>'Master Data'!C418*12</f>
        <v>0</v>
      </c>
      <c r="D417" s="50"/>
      <c r="E417" s="50">
        <f t="shared" si="30"/>
        <v>0</v>
      </c>
      <c r="F417" s="50">
        <f t="shared" si="31"/>
        <v>0</v>
      </c>
      <c r="G417" s="50">
        <f t="shared" si="32"/>
        <v>0</v>
      </c>
      <c r="H417" s="50">
        <f t="shared" si="33"/>
        <v>0</v>
      </c>
      <c r="I417" s="50">
        <f t="shared" si="34"/>
        <v>0</v>
      </c>
      <c r="J417" s="47"/>
      <c r="K417" s="59"/>
      <c r="L417" s="60"/>
      <c r="M417" s="59"/>
      <c r="O417" s="54">
        <f>SUMIFS(Table1[CGST],Table1[Name of lease holder],Abstract!B417)</f>
        <v>0</v>
      </c>
    </row>
    <row r="418" spans="1:15" s="54" customFormat="1" ht="35.1" customHeight="1" x14ac:dyDescent="0.25">
      <c r="A418" s="47">
        <v>414</v>
      </c>
      <c r="B418" s="55">
        <f>'Master Data'!B419</f>
        <v>0</v>
      </c>
      <c r="C418" s="50">
        <f>'Master Data'!C419*12</f>
        <v>0</v>
      </c>
      <c r="D418" s="50"/>
      <c r="E418" s="50">
        <f t="shared" si="30"/>
        <v>0</v>
      </c>
      <c r="F418" s="50">
        <f t="shared" si="31"/>
        <v>0</v>
      </c>
      <c r="G418" s="50">
        <f t="shared" si="32"/>
        <v>0</v>
      </c>
      <c r="H418" s="50">
        <f t="shared" si="33"/>
        <v>0</v>
      </c>
      <c r="I418" s="50">
        <f t="shared" si="34"/>
        <v>0</v>
      </c>
      <c r="J418" s="47"/>
      <c r="K418" s="59"/>
      <c r="L418" s="60"/>
      <c r="M418" s="59"/>
      <c r="O418" s="54">
        <f>SUMIFS(Table1[CGST],Table1[Name of lease holder],Abstract!B418)</f>
        <v>0</v>
      </c>
    </row>
    <row r="419" spans="1:15" s="54" customFormat="1" ht="35.1" customHeight="1" x14ac:dyDescent="0.25">
      <c r="A419" s="47">
        <v>415</v>
      </c>
      <c r="B419" s="55">
        <f>'Master Data'!B420</f>
        <v>0</v>
      </c>
      <c r="C419" s="50">
        <f>'Master Data'!C420*12</f>
        <v>0</v>
      </c>
      <c r="D419" s="50"/>
      <c r="E419" s="50">
        <f t="shared" si="30"/>
        <v>0</v>
      </c>
      <c r="F419" s="50">
        <f t="shared" si="31"/>
        <v>0</v>
      </c>
      <c r="G419" s="50">
        <f t="shared" si="32"/>
        <v>0</v>
      </c>
      <c r="H419" s="50">
        <f t="shared" si="33"/>
        <v>0</v>
      </c>
      <c r="I419" s="50">
        <f t="shared" si="34"/>
        <v>0</v>
      </c>
      <c r="J419" s="47"/>
      <c r="K419" s="59"/>
      <c r="L419" s="60"/>
      <c r="M419" s="59"/>
      <c r="O419" s="54">
        <f>SUMIFS(Table1[CGST],Table1[Name of lease holder],Abstract!B419)</f>
        <v>0</v>
      </c>
    </row>
    <row r="420" spans="1:15" s="54" customFormat="1" ht="35.1" customHeight="1" x14ac:dyDescent="0.25">
      <c r="A420" s="47">
        <v>416</v>
      </c>
      <c r="B420" s="55">
        <f>'Master Data'!B421</f>
        <v>0</v>
      </c>
      <c r="C420" s="50">
        <f>'Master Data'!C421*12</f>
        <v>0</v>
      </c>
      <c r="D420" s="50"/>
      <c r="E420" s="50">
        <f t="shared" si="30"/>
        <v>0</v>
      </c>
      <c r="F420" s="50">
        <f t="shared" si="31"/>
        <v>0</v>
      </c>
      <c r="G420" s="50">
        <f t="shared" si="32"/>
        <v>0</v>
      </c>
      <c r="H420" s="50">
        <f t="shared" si="33"/>
        <v>0</v>
      </c>
      <c r="I420" s="50">
        <f t="shared" si="34"/>
        <v>0</v>
      </c>
      <c r="J420" s="47"/>
      <c r="K420" s="59"/>
      <c r="L420" s="60"/>
      <c r="M420" s="59"/>
      <c r="O420" s="54">
        <f>SUMIFS(Table1[CGST],Table1[Name of lease holder],Abstract!B420)</f>
        <v>0</v>
      </c>
    </row>
    <row r="421" spans="1:15" s="54" customFormat="1" ht="35.1" customHeight="1" x14ac:dyDescent="0.25">
      <c r="A421" s="47">
        <v>417</v>
      </c>
      <c r="B421" s="55">
        <f>'Master Data'!B422</f>
        <v>0</v>
      </c>
      <c r="C421" s="50">
        <f>'Master Data'!C422*12</f>
        <v>0</v>
      </c>
      <c r="D421" s="50"/>
      <c r="E421" s="50">
        <f t="shared" si="30"/>
        <v>0</v>
      </c>
      <c r="F421" s="50">
        <f t="shared" si="31"/>
        <v>0</v>
      </c>
      <c r="G421" s="50">
        <f t="shared" si="32"/>
        <v>0</v>
      </c>
      <c r="H421" s="50">
        <f t="shared" si="33"/>
        <v>0</v>
      </c>
      <c r="I421" s="50">
        <f t="shared" si="34"/>
        <v>0</v>
      </c>
      <c r="J421" s="47"/>
      <c r="K421" s="59"/>
      <c r="L421" s="60"/>
      <c r="M421" s="59"/>
      <c r="O421" s="54">
        <f>SUMIFS(Table1[CGST],Table1[Name of lease holder],Abstract!B421)</f>
        <v>0</v>
      </c>
    </row>
    <row r="422" spans="1:15" s="54" customFormat="1" ht="35.1" customHeight="1" x14ac:dyDescent="0.25">
      <c r="A422" s="47">
        <v>418</v>
      </c>
      <c r="B422" s="55">
        <f>'Master Data'!B423</f>
        <v>0</v>
      </c>
      <c r="C422" s="50">
        <f>'Master Data'!C423*12</f>
        <v>0</v>
      </c>
      <c r="D422" s="50"/>
      <c r="E422" s="50">
        <f t="shared" si="30"/>
        <v>0</v>
      </c>
      <c r="F422" s="50">
        <f t="shared" si="31"/>
        <v>0</v>
      </c>
      <c r="G422" s="50">
        <f t="shared" si="32"/>
        <v>0</v>
      </c>
      <c r="H422" s="50">
        <f t="shared" si="33"/>
        <v>0</v>
      </c>
      <c r="I422" s="50">
        <f t="shared" si="34"/>
        <v>0</v>
      </c>
      <c r="J422" s="47"/>
      <c r="K422" s="59"/>
      <c r="L422" s="60"/>
      <c r="M422" s="59"/>
      <c r="O422" s="54">
        <f>SUMIFS(Table1[CGST],Table1[Name of lease holder],Abstract!B422)</f>
        <v>0</v>
      </c>
    </row>
    <row r="423" spans="1:15" s="54" customFormat="1" ht="35.1" customHeight="1" x14ac:dyDescent="0.25">
      <c r="A423" s="47">
        <v>419</v>
      </c>
      <c r="B423" s="55">
        <f>'Master Data'!B424</f>
        <v>0</v>
      </c>
      <c r="C423" s="50">
        <f>'Master Data'!C424*12</f>
        <v>0</v>
      </c>
      <c r="D423" s="50"/>
      <c r="E423" s="50">
        <f t="shared" si="30"/>
        <v>0</v>
      </c>
      <c r="F423" s="50">
        <f t="shared" si="31"/>
        <v>0</v>
      </c>
      <c r="G423" s="50">
        <f t="shared" si="32"/>
        <v>0</v>
      </c>
      <c r="H423" s="50">
        <f t="shared" si="33"/>
        <v>0</v>
      </c>
      <c r="I423" s="50">
        <f t="shared" si="34"/>
        <v>0</v>
      </c>
      <c r="J423" s="47"/>
      <c r="K423" s="59"/>
      <c r="L423" s="60"/>
      <c r="M423" s="59"/>
      <c r="O423" s="54">
        <f>SUMIFS(Table1[CGST],Table1[Name of lease holder],Abstract!B423)</f>
        <v>0</v>
      </c>
    </row>
    <row r="424" spans="1:15" s="54" customFormat="1" ht="35.1" customHeight="1" x14ac:dyDescent="0.25">
      <c r="A424" s="47">
        <v>420</v>
      </c>
      <c r="B424" s="55">
        <f>'Master Data'!B425</f>
        <v>0</v>
      </c>
      <c r="C424" s="50">
        <f>'Master Data'!C425*12</f>
        <v>0</v>
      </c>
      <c r="D424" s="50"/>
      <c r="E424" s="50">
        <f t="shared" si="30"/>
        <v>0</v>
      </c>
      <c r="F424" s="50">
        <f t="shared" si="31"/>
        <v>0</v>
      </c>
      <c r="G424" s="50">
        <f t="shared" si="32"/>
        <v>0</v>
      </c>
      <c r="H424" s="50">
        <f t="shared" si="33"/>
        <v>0</v>
      </c>
      <c r="I424" s="50">
        <f t="shared" si="34"/>
        <v>0</v>
      </c>
      <c r="J424" s="47"/>
      <c r="K424" s="59"/>
      <c r="L424" s="60"/>
      <c r="M424" s="59"/>
      <c r="O424" s="54">
        <f>SUMIFS(Table1[CGST],Table1[Name of lease holder],Abstract!B424)</f>
        <v>0</v>
      </c>
    </row>
    <row r="425" spans="1:15" s="54" customFormat="1" ht="35.1" customHeight="1" x14ac:dyDescent="0.25">
      <c r="A425" s="47">
        <v>421</v>
      </c>
      <c r="B425" s="55">
        <f>'Master Data'!B426</f>
        <v>0</v>
      </c>
      <c r="C425" s="50">
        <f>'Master Data'!C426*12</f>
        <v>0</v>
      </c>
      <c r="D425" s="50"/>
      <c r="E425" s="50">
        <f t="shared" si="30"/>
        <v>0</v>
      </c>
      <c r="F425" s="50">
        <f t="shared" si="31"/>
        <v>0</v>
      </c>
      <c r="G425" s="50">
        <f t="shared" si="32"/>
        <v>0</v>
      </c>
      <c r="H425" s="50">
        <f t="shared" si="33"/>
        <v>0</v>
      </c>
      <c r="I425" s="50">
        <f t="shared" si="34"/>
        <v>0</v>
      </c>
      <c r="J425" s="47"/>
      <c r="K425" s="59"/>
      <c r="L425" s="60"/>
      <c r="M425" s="59"/>
      <c r="O425" s="54">
        <f>SUMIFS(Table1[CGST],Table1[Name of lease holder],Abstract!B425)</f>
        <v>0</v>
      </c>
    </row>
    <row r="426" spans="1:15" s="54" customFormat="1" ht="35.1" customHeight="1" x14ac:dyDescent="0.25">
      <c r="A426" s="47">
        <v>422</v>
      </c>
      <c r="B426" s="55">
        <f>'Master Data'!B427</f>
        <v>0</v>
      </c>
      <c r="C426" s="50">
        <f>'Master Data'!C427*12</f>
        <v>0</v>
      </c>
      <c r="D426" s="50"/>
      <c r="E426" s="50">
        <f t="shared" si="30"/>
        <v>0</v>
      </c>
      <c r="F426" s="50">
        <f t="shared" si="31"/>
        <v>0</v>
      </c>
      <c r="G426" s="50">
        <f t="shared" si="32"/>
        <v>0</v>
      </c>
      <c r="H426" s="50">
        <f t="shared" si="33"/>
        <v>0</v>
      </c>
      <c r="I426" s="50">
        <f t="shared" si="34"/>
        <v>0</v>
      </c>
      <c r="J426" s="47"/>
      <c r="K426" s="59"/>
      <c r="L426" s="60"/>
      <c r="M426" s="59"/>
      <c r="O426" s="54">
        <f>SUMIFS(Table1[CGST],Table1[Name of lease holder],Abstract!B426)</f>
        <v>0</v>
      </c>
    </row>
    <row r="427" spans="1:15" s="54" customFormat="1" ht="35.1" customHeight="1" x14ac:dyDescent="0.25">
      <c r="A427" s="47">
        <v>423</v>
      </c>
      <c r="B427" s="55">
        <f>'Master Data'!B428</f>
        <v>0</v>
      </c>
      <c r="C427" s="50">
        <f>'Master Data'!C428*12</f>
        <v>0</v>
      </c>
      <c r="D427" s="50"/>
      <c r="E427" s="50">
        <f t="shared" si="30"/>
        <v>0</v>
      </c>
      <c r="F427" s="50">
        <f t="shared" si="31"/>
        <v>0</v>
      </c>
      <c r="G427" s="50">
        <f t="shared" si="32"/>
        <v>0</v>
      </c>
      <c r="H427" s="50">
        <f t="shared" si="33"/>
        <v>0</v>
      </c>
      <c r="I427" s="50">
        <f t="shared" si="34"/>
        <v>0</v>
      </c>
      <c r="J427" s="47"/>
      <c r="K427" s="59"/>
      <c r="L427" s="60"/>
      <c r="M427" s="59"/>
      <c r="O427" s="54">
        <f>SUMIFS(Table1[CGST],Table1[Name of lease holder],Abstract!B427)</f>
        <v>0</v>
      </c>
    </row>
    <row r="428" spans="1:15" s="54" customFormat="1" ht="35.1" customHeight="1" x14ac:dyDescent="0.25">
      <c r="A428" s="47">
        <v>424</v>
      </c>
      <c r="B428" s="55">
        <f>'Master Data'!B429</f>
        <v>0</v>
      </c>
      <c r="C428" s="50">
        <f>'Master Data'!C429*12</f>
        <v>0</v>
      </c>
      <c r="D428" s="50"/>
      <c r="E428" s="50">
        <f t="shared" si="30"/>
        <v>0</v>
      </c>
      <c r="F428" s="50">
        <f t="shared" si="31"/>
        <v>0</v>
      </c>
      <c r="G428" s="50">
        <f t="shared" si="32"/>
        <v>0</v>
      </c>
      <c r="H428" s="50">
        <f t="shared" si="33"/>
        <v>0</v>
      </c>
      <c r="I428" s="50">
        <f t="shared" si="34"/>
        <v>0</v>
      </c>
      <c r="J428" s="47"/>
      <c r="K428" s="59"/>
      <c r="L428" s="60"/>
      <c r="M428" s="59"/>
      <c r="O428" s="54">
        <f>SUMIFS(Table1[CGST],Table1[Name of lease holder],Abstract!B428)</f>
        <v>0</v>
      </c>
    </row>
    <row r="429" spans="1:15" s="54" customFormat="1" ht="35.1" customHeight="1" x14ac:dyDescent="0.25">
      <c r="A429" s="47">
        <v>425</v>
      </c>
      <c r="B429" s="55">
        <f>'Master Data'!B430</f>
        <v>0</v>
      </c>
      <c r="C429" s="50">
        <f>'Master Data'!C430*12</f>
        <v>0</v>
      </c>
      <c r="D429" s="50"/>
      <c r="E429" s="50">
        <f t="shared" si="30"/>
        <v>0</v>
      </c>
      <c r="F429" s="50">
        <f t="shared" si="31"/>
        <v>0</v>
      </c>
      <c r="G429" s="50">
        <f t="shared" si="32"/>
        <v>0</v>
      </c>
      <c r="H429" s="50">
        <f t="shared" si="33"/>
        <v>0</v>
      </c>
      <c r="I429" s="50">
        <f t="shared" si="34"/>
        <v>0</v>
      </c>
      <c r="J429" s="47"/>
      <c r="K429" s="59"/>
      <c r="L429" s="60"/>
      <c r="M429" s="59"/>
      <c r="O429" s="54">
        <f>SUMIFS(Table1[CGST],Table1[Name of lease holder],Abstract!B429)</f>
        <v>0</v>
      </c>
    </row>
    <row r="430" spans="1:15" s="54" customFormat="1" ht="35.1" customHeight="1" x14ac:dyDescent="0.25">
      <c r="A430" s="47">
        <v>426</v>
      </c>
      <c r="B430" s="55">
        <f>'Master Data'!B431</f>
        <v>0</v>
      </c>
      <c r="C430" s="50">
        <f>'Master Data'!C431*12</f>
        <v>0</v>
      </c>
      <c r="D430" s="50"/>
      <c r="E430" s="50">
        <f t="shared" si="30"/>
        <v>0</v>
      </c>
      <c r="F430" s="50">
        <f t="shared" si="31"/>
        <v>0</v>
      </c>
      <c r="G430" s="50">
        <f t="shared" si="32"/>
        <v>0</v>
      </c>
      <c r="H430" s="50">
        <f t="shared" si="33"/>
        <v>0</v>
      </c>
      <c r="I430" s="50">
        <f t="shared" si="34"/>
        <v>0</v>
      </c>
      <c r="J430" s="47"/>
      <c r="K430" s="59"/>
      <c r="L430" s="60"/>
      <c r="M430" s="59"/>
      <c r="O430" s="54">
        <f>SUMIFS(Table1[CGST],Table1[Name of lease holder],Abstract!B430)</f>
        <v>0</v>
      </c>
    </row>
    <row r="431" spans="1:15" s="54" customFormat="1" ht="35.1" customHeight="1" x14ac:dyDescent="0.25">
      <c r="A431" s="47">
        <v>427</v>
      </c>
      <c r="B431" s="55">
        <f>'Master Data'!B432</f>
        <v>0</v>
      </c>
      <c r="C431" s="50">
        <f>'Master Data'!C432*12</f>
        <v>0</v>
      </c>
      <c r="D431" s="50"/>
      <c r="E431" s="50">
        <f t="shared" si="30"/>
        <v>0</v>
      </c>
      <c r="F431" s="50">
        <f t="shared" si="31"/>
        <v>0</v>
      </c>
      <c r="G431" s="50">
        <f t="shared" si="32"/>
        <v>0</v>
      </c>
      <c r="H431" s="50">
        <f t="shared" si="33"/>
        <v>0</v>
      </c>
      <c r="I431" s="50">
        <f t="shared" si="34"/>
        <v>0</v>
      </c>
      <c r="J431" s="47"/>
      <c r="K431" s="59"/>
      <c r="L431" s="60"/>
      <c r="M431" s="59"/>
      <c r="O431" s="54">
        <f>SUMIFS(Table1[CGST],Table1[Name of lease holder],Abstract!B431)</f>
        <v>0</v>
      </c>
    </row>
    <row r="432" spans="1:15" s="54" customFormat="1" ht="35.1" customHeight="1" x14ac:dyDescent="0.25">
      <c r="A432" s="47">
        <v>428</v>
      </c>
      <c r="B432" s="55">
        <f>'Master Data'!B433</f>
        <v>0</v>
      </c>
      <c r="C432" s="50">
        <f>'Master Data'!C433*12</f>
        <v>0</v>
      </c>
      <c r="D432" s="50"/>
      <c r="E432" s="50">
        <f t="shared" si="30"/>
        <v>0</v>
      </c>
      <c r="F432" s="50">
        <f t="shared" si="31"/>
        <v>0</v>
      </c>
      <c r="G432" s="50">
        <f t="shared" si="32"/>
        <v>0</v>
      </c>
      <c r="H432" s="50">
        <f t="shared" si="33"/>
        <v>0</v>
      </c>
      <c r="I432" s="50">
        <f t="shared" si="34"/>
        <v>0</v>
      </c>
      <c r="J432" s="47"/>
      <c r="K432" s="59"/>
      <c r="L432" s="60"/>
      <c r="M432" s="59"/>
      <c r="O432" s="54">
        <f>SUMIFS(Table1[CGST],Table1[Name of lease holder],Abstract!B432)</f>
        <v>0</v>
      </c>
    </row>
    <row r="433" spans="1:15" s="54" customFormat="1" ht="35.1" customHeight="1" x14ac:dyDescent="0.25">
      <c r="A433" s="47">
        <v>429</v>
      </c>
      <c r="B433" s="55">
        <f>'Master Data'!B434</f>
        <v>0</v>
      </c>
      <c r="C433" s="50">
        <f>'Master Data'!C434*12</f>
        <v>0</v>
      </c>
      <c r="D433" s="50"/>
      <c r="E433" s="50">
        <f t="shared" si="30"/>
        <v>0</v>
      </c>
      <c r="F433" s="50">
        <f t="shared" si="31"/>
        <v>0</v>
      </c>
      <c r="G433" s="50">
        <f t="shared" si="32"/>
        <v>0</v>
      </c>
      <c r="H433" s="50">
        <f t="shared" si="33"/>
        <v>0</v>
      </c>
      <c r="I433" s="50">
        <f t="shared" si="34"/>
        <v>0</v>
      </c>
      <c r="J433" s="47"/>
      <c r="K433" s="59"/>
      <c r="L433" s="60"/>
      <c r="M433" s="59"/>
      <c r="O433" s="54">
        <f>SUMIFS(Table1[CGST],Table1[Name of lease holder],Abstract!B433)</f>
        <v>0</v>
      </c>
    </row>
    <row r="434" spans="1:15" s="54" customFormat="1" ht="35.1" customHeight="1" x14ac:dyDescent="0.25">
      <c r="A434" s="47">
        <v>430</v>
      </c>
      <c r="B434" s="55">
        <f>'Master Data'!B435</f>
        <v>0</v>
      </c>
      <c r="C434" s="50">
        <f>'Master Data'!C435*12</f>
        <v>0</v>
      </c>
      <c r="D434" s="50"/>
      <c r="E434" s="50">
        <f t="shared" si="30"/>
        <v>0</v>
      </c>
      <c r="F434" s="50">
        <f t="shared" si="31"/>
        <v>0</v>
      </c>
      <c r="G434" s="50">
        <f t="shared" si="32"/>
        <v>0</v>
      </c>
      <c r="H434" s="50">
        <f t="shared" si="33"/>
        <v>0</v>
      </c>
      <c r="I434" s="50">
        <f t="shared" si="34"/>
        <v>0</v>
      </c>
      <c r="J434" s="47"/>
      <c r="K434" s="59"/>
      <c r="L434" s="60"/>
      <c r="M434" s="59"/>
      <c r="O434" s="54">
        <f>SUMIFS(Table1[CGST],Table1[Name of lease holder],Abstract!B434)</f>
        <v>0</v>
      </c>
    </row>
    <row r="435" spans="1:15" s="54" customFormat="1" ht="35.1" customHeight="1" x14ac:dyDescent="0.25">
      <c r="A435" s="47">
        <v>431</v>
      </c>
      <c r="B435" s="55">
        <f>'Master Data'!B436</f>
        <v>0</v>
      </c>
      <c r="C435" s="50">
        <f>'Master Data'!C436*12</f>
        <v>0</v>
      </c>
      <c r="D435" s="50"/>
      <c r="E435" s="50">
        <f t="shared" si="30"/>
        <v>0</v>
      </c>
      <c r="F435" s="50">
        <f t="shared" si="31"/>
        <v>0</v>
      </c>
      <c r="G435" s="50">
        <f t="shared" si="32"/>
        <v>0</v>
      </c>
      <c r="H435" s="50">
        <f t="shared" si="33"/>
        <v>0</v>
      </c>
      <c r="I435" s="50">
        <f t="shared" si="34"/>
        <v>0</v>
      </c>
      <c r="J435" s="47"/>
      <c r="K435" s="59"/>
      <c r="L435" s="60"/>
      <c r="M435" s="59"/>
      <c r="O435" s="54">
        <f>SUMIFS(Table1[CGST],Table1[Name of lease holder],Abstract!B435)</f>
        <v>0</v>
      </c>
    </row>
    <row r="436" spans="1:15" s="54" customFormat="1" ht="35.1" customHeight="1" x14ac:dyDescent="0.25">
      <c r="A436" s="47">
        <v>432</v>
      </c>
      <c r="B436" s="55">
        <f>'Master Data'!B437</f>
        <v>0</v>
      </c>
      <c r="C436" s="50">
        <f>'Master Data'!C437*12</f>
        <v>0</v>
      </c>
      <c r="D436" s="50"/>
      <c r="E436" s="50">
        <f t="shared" si="30"/>
        <v>0</v>
      </c>
      <c r="F436" s="50">
        <f t="shared" si="31"/>
        <v>0</v>
      </c>
      <c r="G436" s="50">
        <f t="shared" si="32"/>
        <v>0</v>
      </c>
      <c r="H436" s="50">
        <f t="shared" si="33"/>
        <v>0</v>
      </c>
      <c r="I436" s="50">
        <f t="shared" si="34"/>
        <v>0</v>
      </c>
      <c r="J436" s="47"/>
      <c r="K436" s="59"/>
      <c r="L436" s="60"/>
      <c r="M436" s="59"/>
      <c r="O436" s="54">
        <f>SUMIFS(Table1[CGST],Table1[Name of lease holder],Abstract!B436)</f>
        <v>0</v>
      </c>
    </row>
    <row r="437" spans="1:15" s="54" customFormat="1" ht="35.1" customHeight="1" x14ac:dyDescent="0.25">
      <c r="A437" s="47">
        <v>433</v>
      </c>
      <c r="B437" s="55">
        <f>'Master Data'!B438</f>
        <v>0</v>
      </c>
      <c r="C437" s="50">
        <f>'Master Data'!C438*12</f>
        <v>0</v>
      </c>
      <c r="D437" s="50"/>
      <c r="E437" s="50">
        <f t="shared" si="30"/>
        <v>0</v>
      </c>
      <c r="F437" s="50">
        <f t="shared" si="31"/>
        <v>0</v>
      </c>
      <c r="G437" s="50">
        <f t="shared" si="32"/>
        <v>0</v>
      </c>
      <c r="H437" s="50">
        <f t="shared" si="33"/>
        <v>0</v>
      </c>
      <c r="I437" s="50">
        <f t="shared" si="34"/>
        <v>0</v>
      </c>
      <c r="J437" s="47"/>
      <c r="K437" s="59"/>
      <c r="L437" s="60"/>
      <c r="M437" s="59"/>
      <c r="O437" s="54">
        <f>SUMIFS(Table1[CGST],Table1[Name of lease holder],Abstract!B437)</f>
        <v>0</v>
      </c>
    </row>
    <row r="438" spans="1:15" s="54" customFormat="1" ht="35.1" customHeight="1" x14ac:dyDescent="0.25">
      <c r="A438" s="47">
        <v>434</v>
      </c>
      <c r="B438" s="55">
        <f>'Master Data'!B439</f>
        <v>0</v>
      </c>
      <c r="C438" s="50">
        <f>'Master Data'!C439*12</f>
        <v>0</v>
      </c>
      <c r="D438" s="50"/>
      <c r="E438" s="50">
        <f t="shared" si="30"/>
        <v>0</v>
      </c>
      <c r="F438" s="50">
        <f t="shared" si="31"/>
        <v>0</v>
      </c>
      <c r="G438" s="50">
        <f t="shared" si="32"/>
        <v>0</v>
      </c>
      <c r="H438" s="50">
        <f t="shared" si="33"/>
        <v>0</v>
      </c>
      <c r="I438" s="50">
        <f t="shared" si="34"/>
        <v>0</v>
      </c>
      <c r="J438" s="47"/>
      <c r="K438" s="59"/>
      <c r="L438" s="60"/>
      <c r="M438" s="59"/>
      <c r="O438" s="54">
        <f>SUMIFS(Table1[CGST],Table1[Name of lease holder],Abstract!B438)</f>
        <v>0</v>
      </c>
    </row>
    <row r="439" spans="1:15" s="54" customFormat="1" ht="35.1" customHeight="1" x14ac:dyDescent="0.25">
      <c r="A439" s="47">
        <v>435</v>
      </c>
      <c r="B439" s="55">
        <f>'Master Data'!B440</f>
        <v>0</v>
      </c>
      <c r="C439" s="50">
        <f>'Master Data'!C440*12</f>
        <v>0</v>
      </c>
      <c r="D439" s="50"/>
      <c r="E439" s="50">
        <f t="shared" si="30"/>
        <v>0</v>
      </c>
      <c r="F439" s="50">
        <f t="shared" si="31"/>
        <v>0</v>
      </c>
      <c r="G439" s="50">
        <f t="shared" si="32"/>
        <v>0</v>
      </c>
      <c r="H439" s="50">
        <f t="shared" si="33"/>
        <v>0</v>
      </c>
      <c r="I439" s="50">
        <f t="shared" si="34"/>
        <v>0</v>
      </c>
      <c r="J439" s="47"/>
      <c r="K439" s="59"/>
      <c r="L439" s="60"/>
      <c r="M439" s="59"/>
      <c r="O439" s="54">
        <f>SUMIFS(Table1[CGST],Table1[Name of lease holder],Abstract!B439)</f>
        <v>0</v>
      </c>
    </row>
    <row r="440" spans="1:15" s="54" customFormat="1" ht="35.1" customHeight="1" x14ac:dyDescent="0.25">
      <c r="A440" s="47">
        <v>436</v>
      </c>
      <c r="B440" s="55">
        <f>'Master Data'!B441</f>
        <v>0</v>
      </c>
      <c r="C440" s="50">
        <f>'Master Data'!C441*12</f>
        <v>0</v>
      </c>
      <c r="D440" s="50"/>
      <c r="E440" s="50">
        <f t="shared" si="30"/>
        <v>0</v>
      </c>
      <c r="F440" s="50">
        <f t="shared" si="31"/>
        <v>0</v>
      </c>
      <c r="G440" s="50">
        <f t="shared" si="32"/>
        <v>0</v>
      </c>
      <c r="H440" s="50">
        <f t="shared" si="33"/>
        <v>0</v>
      </c>
      <c r="I440" s="50">
        <f t="shared" si="34"/>
        <v>0</v>
      </c>
      <c r="J440" s="47"/>
      <c r="K440" s="59"/>
      <c r="L440" s="60"/>
      <c r="M440" s="59"/>
      <c r="O440" s="54">
        <f>SUMIFS(Table1[CGST],Table1[Name of lease holder],Abstract!B440)</f>
        <v>0</v>
      </c>
    </row>
    <row r="441" spans="1:15" s="54" customFormat="1" ht="35.1" customHeight="1" x14ac:dyDescent="0.25">
      <c r="A441" s="47">
        <v>437</v>
      </c>
      <c r="B441" s="55">
        <f>'Master Data'!B442</f>
        <v>0</v>
      </c>
      <c r="C441" s="50">
        <f>'Master Data'!C442*12</f>
        <v>0</v>
      </c>
      <c r="D441" s="50"/>
      <c r="E441" s="50">
        <f t="shared" si="30"/>
        <v>0</v>
      </c>
      <c r="F441" s="50">
        <f t="shared" si="31"/>
        <v>0</v>
      </c>
      <c r="G441" s="50">
        <f t="shared" si="32"/>
        <v>0</v>
      </c>
      <c r="H441" s="50">
        <f t="shared" si="33"/>
        <v>0</v>
      </c>
      <c r="I441" s="50">
        <f t="shared" si="34"/>
        <v>0</v>
      </c>
      <c r="J441" s="47"/>
      <c r="K441" s="59"/>
      <c r="L441" s="60"/>
      <c r="M441" s="59"/>
      <c r="O441" s="54">
        <f>SUMIFS(Table1[CGST],Table1[Name of lease holder],Abstract!B441)</f>
        <v>0</v>
      </c>
    </row>
    <row r="442" spans="1:15" s="54" customFormat="1" ht="35.1" customHeight="1" x14ac:dyDescent="0.25">
      <c r="A442" s="47">
        <v>438</v>
      </c>
      <c r="B442" s="55">
        <f>'Master Data'!B443</f>
        <v>0</v>
      </c>
      <c r="C442" s="50">
        <f>'Master Data'!C443*12</f>
        <v>0</v>
      </c>
      <c r="D442" s="50"/>
      <c r="E442" s="50">
        <f t="shared" si="30"/>
        <v>0</v>
      </c>
      <c r="F442" s="50">
        <f t="shared" si="31"/>
        <v>0</v>
      </c>
      <c r="G442" s="50">
        <f t="shared" si="32"/>
        <v>0</v>
      </c>
      <c r="H442" s="50">
        <f t="shared" si="33"/>
        <v>0</v>
      </c>
      <c r="I442" s="50">
        <f t="shared" si="34"/>
        <v>0</v>
      </c>
      <c r="J442" s="47"/>
      <c r="K442" s="59"/>
      <c r="L442" s="60"/>
      <c r="M442" s="59"/>
      <c r="O442" s="54">
        <f>SUMIFS(Table1[CGST],Table1[Name of lease holder],Abstract!B442)</f>
        <v>0</v>
      </c>
    </row>
    <row r="443" spans="1:15" s="54" customFormat="1" ht="35.1" customHeight="1" x14ac:dyDescent="0.25">
      <c r="A443" s="47">
        <v>439</v>
      </c>
      <c r="B443" s="55">
        <f>'Master Data'!B444</f>
        <v>0</v>
      </c>
      <c r="C443" s="50">
        <f>'Master Data'!C444*12</f>
        <v>0</v>
      </c>
      <c r="D443" s="50"/>
      <c r="E443" s="50">
        <f t="shared" si="30"/>
        <v>0</v>
      </c>
      <c r="F443" s="50">
        <f t="shared" si="31"/>
        <v>0</v>
      </c>
      <c r="G443" s="50">
        <f t="shared" si="32"/>
        <v>0</v>
      </c>
      <c r="H443" s="50">
        <f t="shared" si="33"/>
        <v>0</v>
      </c>
      <c r="I443" s="50">
        <f t="shared" si="34"/>
        <v>0</v>
      </c>
      <c r="J443" s="47"/>
      <c r="K443" s="59"/>
      <c r="L443" s="60"/>
      <c r="M443" s="59"/>
      <c r="O443" s="54">
        <f>SUMIFS(Table1[CGST],Table1[Name of lease holder],Abstract!B443)</f>
        <v>0</v>
      </c>
    </row>
    <row r="444" spans="1:15" s="54" customFormat="1" ht="35.1" customHeight="1" x14ac:dyDescent="0.25">
      <c r="A444" s="47">
        <v>440</v>
      </c>
      <c r="B444" s="55">
        <f>'Master Data'!B445</f>
        <v>0</v>
      </c>
      <c r="C444" s="50">
        <f>'Master Data'!C445*12</f>
        <v>0</v>
      </c>
      <c r="D444" s="50"/>
      <c r="E444" s="50">
        <f t="shared" si="30"/>
        <v>0</v>
      </c>
      <c r="F444" s="50">
        <f t="shared" si="31"/>
        <v>0</v>
      </c>
      <c r="G444" s="50">
        <f t="shared" si="32"/>
        <v>0</v>
      </c>
      <c r="H444" s="50">
        <f t="shared" si="33"/>
        <v>0</v>
      </c>
      <c r="I444" s="50">
        <f t="shared" si="34"/>
        <v>0</v>
      </c>
      <c r="J444" s="47"/>
      <c r="K444" s="59"/>
      <c r="L444" s="60"/>
      <c r="M444" s="59"/>
      <c r="O444" s="54">
        <f>SUMIFS(Table1[CGST],Table1[Name of lease holder],Abstract!B444)</f>
        <v>0</v>
      </c>
    </row>
    <row r="445" spans="1:15" s="54" customFormat="1" ht="35.1" customHeight="1" x14ac:dyDescent="0.25">
      <c r="A445" s="47">
        <v>441</v>
      </c>
      <c r="B445" s="55">
        <f>'Master Data'!B446</f>
        <v>0</v>
      </c>
      <c r="C445" s="50">
        <f>'Master Data'!C446*12</f>
        <v>0</v>
      </c>
      <c r="D445" s="50"/>
      <c r="E445" s="50">
        <f t="shared" si="30"/>
        <v>0</v>
      </c>
      <c r="F445" s="50">
        <f t="shared" si="31"/>
        <v>0</v>
      </c>
      <c r="G445" s="50">
        <f t="shared" si="32"/>
        <v>0</v>
      </c>
      <c r="H445" s="50">
        <f t="shared" si="33"/>
        <v>0</v>
      </c>
      <c r="I445" s="50">
        <f t="shared" si="34"/>
        <v>0</v>
      </c>
      <c r="J445" s="47"/>
      <c r="K445" s="59"/>
      <c r="L445" s="60"/>
      <c r="M445" s="59"/>
      <c r="O445" s="54">
        <f>SUMIFS(Table1[CGST],Table1[Name of lease holder],Abstract!B445)</f>
        <v>0</v>
      </c>
    </row>
    <row r="446" spans="1:15" s="54" customFormat="1" ht="35.1" customHeight="1" x14ac:dyDescent="0.25">
      <c r="A446" s="47">
        <v>442</v>
      </c>
      <c r="B446" s="55">
        <f>'Master Data'!B447</f>
        <v>0</v>
      </c>
      <c r="C446" s="50">
        <f>'Master Data'!C447*12</f>
        <v>0</v>
      </c>
      <c r="D446" s="50"/>
      <c r="E446" s="50">
        <f t="shared" si="30"/>
        <v>0</v>
      </c>
      <c r="F446" s="50">
        <f t="shared" si="31"/>
        <v>0</v>
      </c>
      <c r="G446" s="50">
        <f t="shared" si="32"/>
        <v>0</v>
      </c>
      <c r="H446" s="50">
        <f t="shared" si="33"/>
        <v>0</v>
      </c>
      <c r="I446" s="50">
        <f t="shared" si="34"/>
        <v>0</v>
      </c>
      <c r="J446" s="47"/>
      <c r="K446" s="59"/>
      <c r="L446" s="60"/>
      <c r="M446" s="59"/>
      <c r="O446" s="54">
        <f>SUMIFS(Table1[CGST],Table1[Name of lease holder],Abstract!B446)</f>
        <v>0</v>
      </c>
    </row>
    <row r="447" spans="1:15" s="54" customFormat="1" ht="35.1" customHeight="1" x14ac:dyDescent="0.25">
      <c r="A447" s="47">
        <v>443</v>
      </c>
      <c r="B447" s="55">
        <f>'Master Data'!B448</f>
        <v>0</v>
      </c>
      <c r="C447" s="50">
        <f>'Master Data'!C448*12</f>
        <v>0</v>
      </c>
      <c r="D447" s="50"/>
      <c r="E447" s="50">
        <f t="shared" si="30"/>
        <v>0</v>
      </c>
      <c r="F447" s="50">
        <f t="shared" si="31"/>
        <v>0</v>
      </c>
      <c r="G447" s="50">
        <f t="shared" si="32"/>
        <v>0</v>
      </c>
      <c r="H447" s="50">
        <f t="shared" si="33"/>
        <v>0</v>
      </c>
      <c r="I447" s="50">
        <f t="shared" si="34"/>
        <v>0</v>
      </c>
      <c r="J447" s="47"/>
      <c r="K447" s="59"/>
      <c r="L447" s="60"/>
      <c r="M447" s="59"/>
      <c r="O447" s="54">
        <f>SUMIFS(Table1[CGST],Table1[Name of lease holder],Abstract!B447)</f>
        <v>0</v>
      </c>
    </row>
    <row r="448" spans="1:15" s="54" customFormat="1" ht="35.1" customHeight="1" x14ac:dyDescent="0.25">
      <c r="A448" s="47">
        <v>444</v>
      </c>
      <c r="B448" s="55">
        <f>'Master Data'!B449</f>
        <v>0</v>
      </c>
      <c r="C448" s="50">
        <f>'Master Data'!C449*12</f>
        <v>0</v>
      </c>
      <c r="D448" s="50"/>
      <c r="E448" s="50">
        <f t="shared" si="30"/>
        <v>0</v>
      </c>
      <c r="F448" s="50">
        <f t="shared" si="31"/>
        <v>0</v>
      </c>
      <c r="G448" s="50">
        <f t="shared" si="32"/>
        <v>0</v>
      </c>
      <c r="H448" s="50">
        <f t="shared" si="33"/>
        <v>0</v>
      </c>
      <c r="I448" s="50">
        <f t="shared" si="34"/>
        <v>0</v>
      </c>
      <c r="J448" s="47"/>
      <c r="K448" s="59"/>
      <c r="L448" s="60"/>
      <c r="M448" s="59"/>
      <c r="O448" s="54">
        <f>SUMIFS(Table1[CGST],Table1[Name of lease holder],Abstract!B448)</f>
        <v>0</v>
      </c>
    </row>
    <row r="449" spans="1:15" s="54" customFormat="1" ht="35.1" customHeight="1" x14ac:dyDescent="0.25">
      <c r="A449" s="47">
        <v>445</v>
      </c>
      <c r="B449" s="55">
        <f>'Master Data'!B450</f>
        <v>0</v>
      </c>
      <c r="C449" s="50">
        <f>'Master Data'!C450*12</f>
        <v>0</v>
      </c>
      <c r="D449" s="50"/>
      <c r="E449" s="50">
        <f t="shared" si="30"/>
        <v>0</v>
      </c>
      <c r="F449" s="50">
        <f t="shared" si="31"/>
        <v>0</v>
      </c>
      <c r="G449" s="50">
        <f t="shared" si="32"/>
        <v>0</v>
      </c>
      <c r="H449" s="50">
        <f t="shared" si="33"/>
        <v>0</v>
      </c>
      <c r="I449" s="50">
        <f t="shared" si="34"/>
        <v>0</v>
      </c>
      <c r="J449" s="47"/>
      <c r="K449" s="59"/>
      <c r="L449" s="60"/>
      <c r="M449" s="59"/>
      <c r="O449" s="54">
        <f>SUMIFS(Table1[CGST],Table1[Name of lease holder],Abstract!B449)</f>
        <v>0</v>
      </c>
    </row>
    <row r="450" spans="1:15" s="54" customFormat="1" ht="35.1" customHeight="1" x14ac:dyDescent="0.25">
      <c r="A450" s="47">
        <v>446</v>
      </c>
      <c r="B450" s="55">
        <f>'Master Data'!B451</f>
        <v>0</v>
      </c>
      <c r="C450" s="50">
        <f>'Master Data'!C451*12</f>
        <v>0</v>
      </c>
      <c r="D450" s="50"/>
      <c r="E450" s="50">
        <f t="shared" si="30"/>
        <v>0</v>
      </c>
      <c r="F450" s="50">
        <f t="shared" si="31"/>
        <v>0</v>
      </c>
      <c r="G450" s="50">
        <f t="shared" si="32"/>
        <v>0</v>
      </c>
      <c r="H450" s="50">
        <f t="shared" si="33"/>
        <v>0</v>
      </c>
      <c r="I450" s="50">
        <f t="shared" si="34"/>
        <v>0</v>
      </c>
      <c r="J450" s="47"/>
      <c r="K450" s="59"/>
      <c r="L450" s="60"/>
      <c r="M450" s="59"/>
      <c r="O450" s="54">
        <f>SUMIFS(Table1[CGST],Table1[Name of lease holder],Abstract!B450)</f>
        <v>0</v>
      </c>
    </row>
    <row r="451" spans="1:15" s="54" customFormat="1" ht="35.1" customHeight="1" x14ac:dyDescent="0.25">
      <c r="A451" s="47">
        <v>447</v>
      </c>
      <c r="B451" s="55">
        <f>'Master Data'!B452</f>
        <v>0</v>
      </c>
      <c r="C451" s="50">
        <f>'Master Data'!C452*12</f>
        <v>0</v>
      </c>
      <c r="D451" s="50"/>
      <c r="E451" s="50">
        <f t="shared" si="30"/>
        <v>0</v>
      </c>
      <c r="F451" s="50">
        <f t="shared" si="31"/>
        <v>0</v>
      </c>
      <c r="G451" s="50">
        <f t="shared" si="32"/>
        <v>0</v>
      </c>
      <c r="H451" s="50">
        <f t="shared" si="33"/>
        <v>0</v>
      </c>
      <c r="I451" s="50">
        <f t="shared" si="34"/>
        <v>0</v>
      </c>
      <c r="J451" s="47"/>
      <c r="K451" s="59"/>
      <c r="L451" s="60"/>
      <c r="M451" s="59"/>
      <c r="O451" s="54">
        <f>SUMIFS(Table1[CGST],Table1[Name of lease holder],Abstract!B451)</f>
        <v>0</v>
      </c>
    </row>
    <row r="452" spans="1:15" s="54" customFormat="1" ht="35.1" customHeight="1" x14ac:dyDescent="0.25">
      <c r="A452" s="47">
        <v>448</v>
      </c>
      <c r="B452" s="55">
        <f>'Master Data'!B453</f>
        <v>0</v>
      </c>
      <c r="C452" s="50">
        <f>'Master Data'!C453*12</f>
        <v>0</v>
      </c>
      <c r="D452" s="50"/>
      <c r="E452" s="50">
        <f t="shared" si="30"/>
        <v>0</v>
      </c>
      <c r="F452" s="50">
        <f t="shared" si="31"/>
        <v>0</v>
      </c>
      <c r="G452" s="50">
        <f t="shared" si="32"/>
        <v>0</v>
      </c>
      <c r="H452" s="50">
        <f t="shared" si="33"/>
        <v>0</v>
      </c>
      <c r="I452" s="50">
        <f t="shared" si="34"/>
        <v>0</v>
      </c>
      <c r="J452" s="47"/>
      <c r="K452" s="59"/>
      <c r="L452" s="60"/>
      <c r="M452" s="59"/>
      <c r="O452" s="54">
        <f>SUMIFS(Table1[CGST],Table1[Name of lease holder],Abstract!B452)</f>
        <v>0</v>
      </c>
    </row>
    <row r="453" spans="1:15" s="54" customFormat="1" ht="35.1" customHeight="1" x14ac:dyDescent="0.25">
      <c r="A453" s="47">
        <v>449</v>
      </c>
      <c r="B453" s="55">
        <f>'Master Data'!B454</f>
        <v>0</v>
      </c>
      <c r="C453" s="50">
        <f>'Master Data'!C454*12</f>
        <v>0</v>
      </c>
      <c r="D453" s="50"/>
      <c r="E453" s="50">
        <f t="shared" si="30"/>
        <v>0</v>
      </c>
      <c r="F453" s="50">
        <f t="shared" si="31"/>
        <v>0</v>
      </c>
      <c r="G453" s="50">
        <f t="shared" si="32"/>
        <v>0</v>
      </c>
      <c r="H453" s="50">
        <f t="shared" si="33"/>
        <v>0</v>
      </c>
      <c r="I453" s="50">
        <f t="shared" si="34"/>
        <v>0</v>
      </c>
      <c r="J453" s="47"/>
      <c r="K453" s="59"/>
      <c r="L453" s="60"/>
      <c r="M453" s="59"/>
      <c r="O453" s="54">
        <f>SUMIFS(Table1[CGST],Table1[Name of lease holder],Abstract!B453)</f>
        <v>0</v>
      </c>
    </row>
    <row r="454" spans="1:15" s="54" customFormat="1" ht="35.1" customHeight="1" x14ac:dyDescent="0.25">
      <c r="A454" s="47">
        <v>450</v>
      </c>
      <c r="B454" s="55">
        <f>'Master Data'!B455</f>
        <v>0</v>
      </c>
      <c r="C454" s="50">
        <f>'Master Data'!C455*12</f>
        <v>0</v>
      </c>
      <c r="D454" s="50"/>
      <c r="E454" s="50">
        <f t="shared" ref="E454:E517" si="35">C454*18%</f>
        <v>0</v>
      </c>
      <c r="F454" s="50">
        <f t="shared" ref="F454:F517" si="36">O454*2</f>
        <v>0</v>
      </c>
      <c r="G454" s="50">
        <f t="shared" ref="G454:G517" si="37">C454-D454</f>
        <v>0</v>
      </c>
      <c r="H454" s="50">
        <f t="shared" ref="H454:H517" si="38">E454-F454</f>
        <v>0</v>
      </c>
      <c r="I454" s="50">
        <f t="shared" ref="I454:I517" si="39">G454+H454</f>
        <v>0</v>
      </c>
      <c r="J454" s="47"/>
      <c r="K454" s="59"/>
      <c r="L454" s="60"/>
      <c r="M454" s="59"/>
      <c r="O454" s="54">
        <f>SUMIFS(Table1[CGST],Table1[Name of lease holder],Abstract!B454)</f>
        <v>0</v>
      </c>
    </row>
    <row r="455" spans="1:15" s="54" customFormat="1" ht="35.1" customHeight="1" x14ac:dyDescent="0.25">
      <c r="A455" s="47">
        <v>451</v>
      </c>
      <c r="B455" s="55">
        <f>'Master Data'!B456</f>
        <v>0</v>
      </c>
      <c r="C455" s="50">
        <f>'Master Data'!C456*12</f>
        <v>0</v>
      </c>
      <c r="D455" s="50"/>
      <c r="E455" s="50">
        <f t="shared" si="35"/>
        <v>0</v>
      </c>
      <c r="F455" s="50">
        <f t="shared" si="36"/>
        <v>0</v>
      </c>
      <c r="G455" s="50">
        <f t="shared" si="37"/>
        <v>0</v>
      </c>
      <c r="H455" s="50">
        <f t="shared" si="38"/>
        <v>0</v>
      </c>
      <c r="I455" s="50">
        <f t="shared" si="39"/>
        <v>0</v>
      </c>
      <c r="J455" s="47"/>
      <c r="K455" s="59"/>
      <c r="L455" s="60"/>
      <c r="M455" s="59"/>
      <c r="O455" s="54">
        <f>SUMIFS(Table1[CGST],Table1[Name of lease holder],Abstract!B455)</f>
        <v>0</v>
      </c>
    </row>
    <row r="456" spans="1:15" s="54" customFormat="1" ht="35.1" customHeight="1" x14ac:dyDescent="0.25">
      <c r="A456" s="47">
        <v>452</v>
      </c>
      <c r="B456" s="55">
        <f>'Master Data'!B457</f>
        <v>0</v>
      </c>
      <c r="C456" s="50">
        <f>'Master Data'!C457*12</f>
        <v>0</v>
      </c>
      <c r="D456" s="50"/>
      <c r="E456" s="50">
        <f t="shared" si="35"/>
        <v>0</v>
      </c>
      <c r="F456" s="50">
        <f t="shared" si="36"/>
        <v>0</v>
      </c>
      <c r="G456" s="50">
        <f t="shared" si="37"/>
        <v>0</v>
      </c>
      <c r="H456" s="50">
        <f t="shared" si="38"/>
        <v>0</v>
      </c>
      <c r="I456" s="50">
        <f t="shared" si="39"/>
        <v>0</v>
      </c>
      <c r="J456" s="47"/>
      <c r="K456" s="59"/>
      <c r="L456" s="60"/>
      <c r="M456" s="59"/>
      <c r="O456" s="54">
        <f>SUMIFS(Table1[CGST],Table1[Name of lease holder],Abstract!B456)</f>
        <v>0</v>
      </c>
    </row>
    <row r="457" spans="1:15" s="54" customFormat="1" ht="35.1" customHeight="1" x14ac:dyDescent="0.25">
      <c r="A457" s="47">
        <v>453</v>
      </c>
      <c r="B457" s="55">
        <f>'Master Data'!B458</f>
        <v>0</v>
      </c>
      <c r="C457" s="50">
        <f>'Master Data'!C458*12</f>
        <v>0</v>
      </c>
      <c r="D457" s="50"/>
      <c r="E457" s="50">
        <f t="shared" si="35"/>
        <v>0</v>
      </c>
      <c r="F457" s="50">
        <f t="shared" si="36"/>
        <v>0</v>
      </c>
      <c r="G457" s="50">
        <f t="shared" si="37"/>
        <v>0</v>
      </c>
      <c r="H457" s="50">
        <f t="shared" si="38"/>
        <v>0</v>
      </c>
      <c r="I457" s="50">
        <f t="shared" si="39"/>
        <v>0</v>
      </c>
      <c r="J457" s="47"/>
      <c r="K457" s="59"/>
      <c r="L457" s="60"/>
      <c r="M457" s="59"/>
      <c r="O457" s="54">
        <f>SUMIFS(Table1[CGST],Table1[Name of lease holder],Abstract!B457)</f>
        <v>0</v>
      </c>
    </row>
    <row r="458" spans="1:15" s="54" customFormat="1" ht="35.1" customHeight="1" x14ac:dyDescent="0.25">
      <c r="A458" s="47">
        <v>454</v>
      </c>
      <c r="B458" s="55">
        <f>'Master Data'!B459</f>
        <v>0</v>
      </c>
      <c r="C458" s="50">
        <f>'Master Data'!C459*12</f>
        <v>0</v>
      </c>
      <c r="D458" s="50"/>
      <c r="E458" s="50">
        <f t="shared" si="35"/>
        <v>0</v>
      </c>
      <c r="F458" s="50">
        <f t="shared" si="36"/>
        <v>0</v>
      </c>
      <c r="G458" s="50">
        <f t="shared" si="37"/>
        <v>0</v>
      </c>
      <c r="H458" s="50">
        <f t="shared" si="38"/>
        <v>0</v>
      </c>
      <c r="I458" s="50">
        <f t="shared" si="39"/>
        <v>0</v>
      </c>
      <c r="J458" s="47"/>
      <c r="K458" s="59"/>
      <c r="L458" s="60"/>
      <c r="M458" s="59"/>
      <c r="O458" s="54">
        <f>SUMIFS(Table1[CGST],Table1[Name of lease holder],Abstract!B458)</f>
        <v>0</v>
      </c>
    </row>
    <row r="459" spans="1:15" s="54" customFormat="1" ht="35.1" customHeight="1" x14ac:dyDescent="0.25">
      <c r="A459" s="47">
        <v>455</v>
      </c>
      <c r="B459" s="55">
        <f>'Master Data'!B460</f>
        <v>0</v>
      </c>
      <c r="C459" s="50">
        <f>'Master Data'!C460*12</f>
        <v>0</v>
      </c>
      <c r="D459" s="50"/>
      <c r="E459" s="50">
        <f t="shared" si="35"/>
        <v>0</v>
      </c>
      <c r="F459" s="50">
        <f t="shared" si="36"/>
        <v>0</v>
      </c>
      <c r="G459" s="50">
        <f t="shared" si="37"/>
        <v>0</v>
      </c>
      <c r="H459" s="50">
        <f t="shared" si="38"/>
        <v>0</v>
      </c>
      <c r="I459" s="50">
        <f t="shared" si="39"/>
        <v>0</v>
      </c>
      <c r="J459" s="47"/>
      <c r="K459" s="59"/>
      <c r="L459" s="60"/>
      <c r="M459" s="59"/>
      <c r="O459" s="54">
        <f>SUMIFS(Table1[CGST],Table1[Name of lease holder],Abstract!B459)</f>
        <v>0</v>
      </c>
    </row>
    <row r="460" spans="1:15" s="54" customFormat="1" ht="35.1" customHeight="1" x14ac:dyDescent="0.25">
      <c r="A460" s="47">
        <v>456</v>
      </c>
      <c r="B460" s="55">
        <f>'Master Data'!B461</f>
        <v>0</v>
      </c>
      <c r="C460" s="50">
        <f>'Master Data'!C461*12</f>
        <v>0</v>
      </c>
      <c r="D460" s="50"/>
      <c r="E460" s="50">
        <f t="shared" si="35"/>
        <v>0</v>
      </c>
      <c r="F460" s="50">
        <f t="shared" si="36"/>
        <v>0</v>
      </c>
      <c r="G460" s="50">
        <f t="shared" si="37"/>
        <v>0</v>
      </c>
      <c r="H460" s="50">
        <f t="shared" si="38"/>
        <v>0</v>
      </c>
      <c r="I460" s="50">
        <f t="shared" si="39"/>
        <v>0</v>
      </c>
      <c r="J460" s="47"/>
      <c r="K460" s="59"/>
      <c r="L460" s="60"/>
      <c r="M460" s="59"/>
      <c r="O460" s="54">
        <f>SUMIFS(Table1[CGST],Table1[Name of lease holder],Abstract!B460)</f>
        <v>0</v>
      </c>
    </row>
    <row r="461" spans="1:15" s="54" customFormat="1" ht="35.1" customHeight="1" x14ac:dyDescent="0.25">
      <c r="A461" s="47">
        <v>457</v>
      </c>
      <c r="B461" s="55">
        <f>'Master Data'!B462</f>
        <v>0</v>
      </c>
      <c r="C461" s="50">
        <f>'Master Data'!C462*12</f>
        <v>0</v>
      </c>
      <c r="D461" s="50"/>
      <c r="E461" s="50">
        <f t="shared" si="35"/>
        <v>0</v>
      </c>
      <c r="F461" s="50">
        <f t="shared" si="36"/>
        <v>0</v>
      </c>
      <c r="G461" s="50">
        <f t="shared" si="37"/>
        <v>0</v>
      </c>
      <c r="H461" s="50">
        <f t="shared" si="38"/>
        <v>0</v>
      </c>
      <c r="I461" s="50">
        <f t="shared" si="39"/>
        <v>0</v>
      </c>
      <c r="J461" s="47"/>
      <c r="K461" s="59"/>
      <c r="L461" s="60"/>
      <c r="M461" s="59"/>
      <c r="O461" s="54">
        <f>SUMIFS(Table1[CGST],Table1[Name of lease holder],Abstract!B461)</f>
        <v>0</v>
      </c>
    </row>
    <row r="462" spans="1:15" s="54" customFormat="1" ht="35.1" customHeight="1" x14ac:dyDescent="0.25">
      <c r="A462" s="47">
        <v>458</v>
      </c>
      <c r="B462" s="55">
        <f>'Master Data'!B463</f>
        <v>0</v>
      </c>
      <c r="C462" s="50">
        <f>'Master Data'!C463*12</f>
        <v>0</v>
      </c>
      <c r="D462" s="50"/>
      <c r="E462" s="50">
        <f t="shared" si="35"/>
        <v>0</v>
      </c>
      <c r="F462" s="50">
        <f t="shared" si="36"/>
        <v>0</v>
      </c>
      <c r="G462" s="50">
        <f t="shared" si="37"/>
        <v>0</v>
      </c>
      <c r="H462" s="50">
        <f t="shared" si="38"/>
        <v>0</v>
      </c>
      <c r="I462" s="50">
        <f t="shared" si="39"/>
        <v>0</v>
      </c>
      <c r="J462" s="47"/>
      <c r="K462" s="59"/>
      <c r="L462" s="60"/>
      <c r="M462" s="59"/>
      <c r="O462" s="54">
        <f>SUMIFS(Table1[CGST],Table1[Name of lease holder],Abstract!B462)</f>
        <v>0</v>
      </c>
    </row>
    <row r="463" spans="1:15" s="54" customFormat="1" ht="35.1" customHeight="1" x14ac:dyDescent="0.25">
      <c r="A463" s="47">
        <v>459</v>
      </c>
      <c r="B463" s="55">
        <f>'Master Data'!B464</f>
        <v>0</v>
      </c>
      <c r="C463" s="50">
        <f>'Master Data'!C464*12</f>
        <v>0</v>
      </c>
      <c r="D463" s="50"/>
      <c r="E463" s="50">
        <f t="shared" si="35"/>
        <v>0</v>
      </c>
      <c r="F463" s="50">
        <f t="shared" si="36"/>
        <v>0</v>
      </c>
      <c r="G463" s="50">
        <f t="shared" si="37"/>
        <v>0</v>
      </c>
      <c r="H463" s="50">
        <f t="shared" si="38"/>
        <v>0</v>
      </c>
      <c r="I463" s="50">
        <f t="shared" si="39"/>
        <v>0</v>
      </c>
      <c r="J463" s="47"/>
      <c r="K463" s="59"/>
      <c r="L463" s="60"/>
      <c r="M463" s="59"/>
      <c r="O463" s="54">
        <f>SUMIFS(Table1[CGST],Table1[Name of lease holder],Abstract!B463)</f>
        <v>0</v>
      </c>
    </row>
    <row r="464" spans="1:15" s="54" customFormat="1" ht="35.1" customHeight="1" x14ac:dyDescent="0.25">
      <c r="A464" s="47">
        <v>460</v>
      </c>
      <c r="B464" s="55">
        <f>'Master Data'!B465</f>
        <v>0</v>
      </c>
      <c r="C464" s="50">
        <f>'Master Data'!C465*12</f>
        <v>0</v>
      </c>
      <c r="D464" s="50"/>
      <c r="E464" s="50">
        <f t="shared" si="35"/>
        <v>0</v>
      </c>
      <c r="F464" s="50">
        <f t="shared" si="36"/>
        <v>0</v>
      </c>
      <c r="G464" s="50">
        <f t="shared" si="37"/>
        <v>0</v>
      </c>
      <c r="H464" s="50">
        <f t="shared" si="38"/>
        <v>0</v>
      </c>
      <c r="I464" s="50">
        <f t="shared" si="39"/>
        <v>0</v>
      </c>
      <c r="J464" s="47"/>
      <c r="K464" s="59"/>
      <c r="L464" s="60"/>
      <c r="M464" s="59"/>
      <c r="O464" s="54">
        <f>SUMIFS(Table1[CGST],Table1[Name of lease holder],Abstract!B464)</f>
        <v>0</v>
      </c>
    </row>
    <row r="465" spans="1:15" s="54" customFormat="1" ht="35.1" customHeight="1" x14ac:dyDescent="0.25">
      <c r="A465" s="47">
        <v>461</v>
      </c>
      <c r="B465" s="55">
        <f>'Master Data'!B466</f>
        <v>0</v>
      </c>
      <c r="C465" s="50">
        <f>'Master Data'!C466*12</f>
        <v>0</v>
      </c>
      <c r="D465" s="50"/>
      <c r="E465" s="50">
        <f t="shared" si="35"/>
        <v>0</v>
      </c>
      <c r="F465" s="50">
        <f t="shared" si="36"/>
        <v>0</v>
      </c>
      <c r="G465" s="50">
        <f t="shared" si="37"/>
        <v>0</v>
      </c>
      <c r="H465" s="50">
        <f t="shared" si="38"/>
        <v>0</v>
      </c>
      <c r="I465" s="50">
        <f t="shared" si="39"/>
        <v>0</v>
      </c>
      <c r="J465" s="47"/>
      <c r="K465" s="59"/>
      <c r="L465" s="60"/>
      <c r="M465" s="59"/>
      <c r="O465" s="54">
        <f>SUMIFS(Table1[CGST],Table1[Name of lease holder],Abstract!B465)</f>
        <v>0</v>
      </c>
    </row>
    <row r="466" spans="1:15" s="54" customFormat="1" ht="35.1" customHeight="1" x14ac:dyDescent="0.25">
      <c r="A466" s="47">
        <v>462</v>
      </c>
      <c r="B466" s="55">
        <f>'Master Data'!B467</f>
        <v>0</v>
      </c>
      <c r="C466" s="50">
        <f>'Master Data'!C467*12</f>
        <v>0</v>
      </c>
      <c r="D466" s="50"/>
      <c r="E466" s="50">
        <f t="shared" si="35"/>
        <v>0</v>
      </c>
      <c r="F466" s="50">
        <f t="shared" si="36"/>
        <v>0</v>
      </c>
      <c r="G466" s="50">
        <f t="shared" si="37"/>
        <v>0</v>
      </c>
      <c r="H466" s="50">
        <f t="shared" si="38"/>
        <v>0</v>
      </c>
      <c r="I466" s="50">
        <f t="shared" si="39"/>
        <v>0</v>
      </c>
      <c r="J466" s="47"/>
      <c r="K466" s="59"/>
      <c r="L466" s="60"/>
      <c r="M466" s="59"/>
      <c r="O466" s="54">
        <f>SUMIFS(Table1[CGST],Table1[Name of lease holder],Abstract!B466)</f>
        <v>0</v>
      </c>
    </row>
    <row r="467" spans="1:15" s="54" customFormat="1" ht="35.1" customHeight="1" x14ac:dyDescent="0.25">
      <c r="A467" s="47">
        <v>463</v>
      </c>
      <c r="B467" s="55">
        <f>'Master Data'!B468</f>
        <v>0</v>
      </c>
      <c r="C467" s="50">
        <f>'Master Data'!C468*12</f>
        <v>0</v>
      </c>
      <c r="D467" s="50"/>
      <c r="E467" s="50">
        <f t="shared" si="35"/>
        <v>0</v>
      </c>
      <c r="F467" s="50">
        <f t="shared" si="36"/>
        <v>0</v>
      </c>
      <c r="G467" s="50">
        <f t="shared" si="37"/>
        <v>0</v>
      </c>
      <c r="H467" s="50">
        <f t="shared" si="38"/>
        <v>0</v>
      </c>
      <c r="I467" s="50">
        <f t="shared" si="39"/>
        <v>0</v>
      </c>
      <c r="J467" s="47"/>
      <c r="K467" s="59"/>
      <c r="L467" s="60"/>
      <c r="M467" s="59"/>
      <c r="O467" s="54">
        <f>SUMIFS(Table1[CGST],Table1[Name of lease holder],Abstract!B467)</f>
        <v>0</v>
      </c>
    </row>
    <row r="468" spans="1:15" s="54" customFormat="1" ht="35.1" customHeight="1" x14ac:dyDescent="0.25">
      <c r="A468" s="47">
        <v>464</v>
      </c>
      <c r="B468" s="55">
        <f>'Master Data'!B469</f>
        <v>0</v>
      </c>
      <c r="C468" s="50">
        <f>'Master Data'!C469*12</f>
        <v>0</v>
      </c>
      <c r="D468" s="50"/>
      <c r="E468" s="50">
        <f t="shared" si="35"/>
        <v>0</v>
      </c>
      <c r="F468" s="50">
        <f t="shared" si="36"/>
        <v>0</v>
      </c>
      <c r="G468" s="50">
        <f t="shared" si="37"/>
        <v>0</v>
      </c>
      <c r="H468" s="50">
        <f t="shared" si="38"/>
        <v>0</v>
      </c>
      <c r="I468" s="50">
        <f t="shared" si="39"/>
        <v>0</v>
      </c>
      <c r="J468" s="47"/>
      <c r="K468" s="59"/>
      <c r="L468" s="60"/>
      <c r="M468" s="59"/>
      <c r="O468" s="54">
        <f>SUMIFS(Table1[CGST],Table1[Name of lease holder],Abstract!B468)</f>
        <v>0</v>
      </c>
    </row>
    <row r="469" spans="1:15" s="54" customFormat="1" ht="35.1" customHeight="1" x14ac:dyDescent="0.25">
      <c r="A469" s="47">
        <v>465</v>
      </c>
      <c r="B469" s="55">
        <f>'Master Data'!B470</f>
        <v>0</v>
      </c>
      <c r="C469" s="50">
        <f>'Master Data'!C470*12</f>
        <v>0</v>
      </c>
      <c r="D469" s="50"/>
      <c r="E469" s="50">
        <f t="shared" si="35"/>
        <v>0</v>
      </c>
      <c r="F469" s="50">
        <f t="shared" si="36"/>
        <v>0</v>
      </c>
      <c r="G469" s="50">
        <f t="shared" si="37"/>
        <v>0</v>
      </c>
      <c r="H469" s="50">
        <f t="shared" si="38"/>
        <v>0</v>
      </c>
      <c r="I469" s="50">
        <f t="shared" si="39"/>
        <v>0</v>
      </c>
      <c r="J469" s="47"/>
      <c r="K469" s="59"/>
      <c r="L469" s="60"/>
      <c r="M469" s="59"/>
      <c r="O469" s="54">
        <f>SUMIFS(Table1[CGST],Table1[Name of lease holder],Abstract!B469)</f>
        <v>0</v>
      </c>
    </row>
    <row r="470" spans="1:15" s="54" customFormat="1" ht="35.1" customHeight="1" x14ac:dyDescent="0.25">
      <c r="A470" s="47">
        <v>466</v>
      </c>
      <c r="B470" s="55">
        <f>'Master Data'!B471</f>
        <v>0</v>
      </c>
      <c r="C470" s="50">
        <f>'Master Data'!C471*12</f>
        <v>0</v>
      </c>
      <c r="D470" s="50"/>
      <c r="E470" s="50">
        <f t="shared" si="35"/>
        <v>0</v>
      </c>
      <c r="F470" s="50">
        <f t="shared" si="36"/>
        <v>0</v>
      </c>
      <c r="G470" s="50">
        <f t="shared" si="37"/>
        <v>0</v>
      </c>
      <c r="H470" s="50">
        <f t="shared" si="38"/>
        <v>0</v>
      </c>
      <c r="I470" s="50">
        <f t="shared" si="39"/>
        <v>0</v>
      </c>
      <c r="J470" s="47"/>
      <c r="K470" s="59"/>
      <c r="L470" s="60"/>
      <c r="M470" s="59"/>
      <c r="O470" s="54">
        <f>SUMIFS(Table1[CGST],Table1[Name of lease holder],Abstract!B470)</f>
        <v>0</v>
      </c>
    </row>
    <row r="471" spans="1:15" s="54" customFormat="1" ht="35.1" customHeight="1" x14ac:dyDescent="0.25">
      <c r="A471" s="47">
        <v>467</v>
      </c>
      <c r="B471" s="55">
        <f>'Master Data'!B472</f>
        <v>0</v>
      </c>
      <c r="C471" s="50">
        <f>'Master Data'!C472*12</f>
        <v>0</v>
      </c>
      <c r="D471" s="50"/>
      <c r="E471" s="50">
        <f t="shared" si="35"/>
        <v>0</v>
      </c>
      <c r="F471" s="50">
        <f t="shared" si="36"/>
        <v>0</v>
      </c>
      <c r="G471" s="50">
        <f t="shared" si="37"/>
        <v>0</v>
      </c>
      <c r="H471" s="50">
        <f t="shared" si="38"/>
        <v>0</v>
      </c>
      <c r="I471" s="50">
        <f t="shared" si="39"/>
        <v>0</v>
      </c>
      <c r="J471" s="47"/>
      <c r="K471" s="59"/>
      <c r="L471" s="60"/>
      <c r="M471" s="59"/>
      <c r="O471" s="54">
        <f>SUMIFS(Table1[CGST],Table1[Name of lease holder],Abstract!B471)</f>
        <v>0</v>
      </c>
    </row>
    <row r="472" spans="1:15" s="54" customFormat="1" ht="35.1" customHeight="1" x14ac:dyDescent="0.25">
      <c r="A472" s="47">
        <v>468</v>
      </c>
      <c r="B472" s="55">
        <f>'Master Data'!B473</f>
        <v>0</v>
      </c>
      <c r="C472" s="50">
        <f>'Master Data'!C473*12</f>
        <v>0</v>
      </c>
      <c r="D472" s="50"/>
      <c r="E472" s="50">
        <f t="shared" si="35"/>
        <v>0</v>
      </c>
      <c r="F472" s="50">
        <f t="shared" si="36"/>
        <v>0</v>
      </c>
      <c r="G472" s="50">
        <f t="shared" si="37"/>
        <v>0</v>
      </c>
      <c r="H472" s="50">
        <f t="shared" si="38"/>
        <v>0</v>
      </c>
      <c r="I472" s="50">
        <f t="shared" si="39"/>
        <v>0</v>
      </c>
      <c r="J472" s="47"/>
      <c r="K472" s="59"/>
      <c r="L472" s="60"/>
      <c r="M472" s="59"/>
      <c r="O472" s="54">
        <f>SUMIFS(Table1[CGST],Table1[Name of lease holder],Abstract!B472)</f>
        <v>0</v>
      </c>
    </row>
    <row r="473" spans="1:15" s="54" customFormat="1" ht="35.1" customHeight="1" x14ac:dyDescent="0.25">
      <c r="A473" s="47">
        <v>469</v>
      </c>
      <c r="B473" s="55">
        <f>'Master Data'!B474</f>
        <v>0</v>
      </c>
      <c r="C473" s="50">
        <f>'Master Data'!C474*12</f>
        <v>0</v>
      </c>
      <c r="D473" s="50"/>
      <c r="E473" s="50">
        <f t="shared" si="35"/>
        <v>0</v>
      </c>
      <c r="F473" s="50">
        <f t="shared" si="36"/>
        <v>0</v>
      </c>
      <c r="G473" s="50">
        <f t="shared" si="37"/>
        <v>0</v>
      </c>
      <c r="H473" s="50">
        <f t="shared" si="38"/>
        <v>0</v>
      </c>
      <c r="I473" s="50">
        <f t="shared" si="39"/>
        <v>0</v>
      </c>
      <c r="J473" s="47"/>
      <c r="K473" s="59"/>
      <c r="L473" s="60"/>
      <c r="M473" s="59"/>
      <c r="O473" s="54">
        <f>SUMIFS(Table1[CGST],Table1[Name of lease holder],Abstract!B473)</f>
        <v>0</v>
      </c>
    </row>
    <row r="474" spans="1:15" s="54" customFormat="1" ht="35.1" customHeight="1" x14ac:dyDescent="0.25">
      <c r="A474" s="47">
        <v>470</v>
      </c>
      <c r="B474" s="55">
        <f>'Master Data'!B475</f>
        <v>0</v>
      </c>
      <c r="C474" s="50">
        <f>'Master Data'!C475*12</f>
        <v>0</v>
      </c>
      <c r="D474" s="50"/>
      <c r="E474" s="50">
        <f t="shared" si="35"/>
        <v>0</v>
      </c>
      <c r="F474" s="50">
        <f t="shared" si="36"/>
        <v>0</v>
      </c>
      <c r="G474" s="50">
        <f t="shared" si="37"/>
        <v>0</v>
      </c>
      <c r="H474" s="50">
        <f t="shared" si="38"/>
        <v>0</v>
      </c>
      <c r="I474" s="50">
        <f t="shared" si="39"/>
        <v>0</v>
      </c>
      <c r="J474" s="47"/>
      <c r="K474" s="59"/>
      <c r="L474" s="60"/>
      <c r="M474" s="59"/>
      <c r="O474" s="54">
        <f>SUMIFS(Table1[CGST],Table1[Name of lease holder],Abstract!B474)</f>
        <v>0</v>
      </c>
    </row>
    <row r="475" spans="1:15" s="54" customFormat="1" ht="35.1" customHeight="1" x14ac:dyDescent="0.25">
      <c r="A475" s="47">
        <v>471</v>
      </c>
      <c r="B475" s="55">
        <f>'Master Data'!B476</f>
        <v>0</v>
      </c>
      <c r="C475" s="50">
        <f>'Master Data'!C476*12</f>
        <v>0</v>
      </c>
      <c r="D475" s="50"/>
      <c r="E475" s="50">
        <f t="shared" si="35"/>
        <v>0</v>
      </c>
      <c r="F475" s="50">
        <f t="shared" si="36"/>
        <v>0</v>
      </c>
      <c r="G475" s="50">
        <f t="shared" si="37"/>
        <v>0</v>
      </c>
      <c r="H475" s="50">
        <f t="shared" si="38"/>
        <v>0</v>
      </c>
      <c r="I475" s="50">
        <f t="shared" si="39"/>
        <v>0</v>
      </c>
      <c r="J475" s="47"/>
      <c r="K475" s="59"/>
      <c r="L475" s="60"/>
      <c r="M475" s="59"/>
      <c r="O475" s="54">
        <f>SUMIFS(Table1[CGST],Table1[Name of lease holder],Abstract!B475)</f>
        <v>0</v>
      </c>
    </row>
    <row r="476" spans="1:15" s="54" customFormat="1" ht="35.1" customHeight="1" x14ac:dyDescent="0.25">
      <c r="A476" s="47">
        <v>472</v>
      </c>
      <c r="B476" s="55">
        <f>'Master Data'!B477</f>
        <v>0</v>
      </c>
      <c r="C476" s="50">
        <f>'Master Data'!C477*12</f>
        <v>0</v>
      </c>
      <c r="D476" s="50"/>
      <c r="E476" s="50">
        <f t="shared" si="35"/>
        <v>0</v>
      </c>
      <c r="F476" s="50">
        <f t="shared" si="36"/>
        <v>0</v>
      </c>
      <c r="G476" s="50">
        <f t="shared" si="37"/>
        <v>0</v>
      </c>
      <c r="H476" s="50">
        <f t="shared" si="38"/>
        <v>0</v>
      </c>
      <c r="I476" s="50">
        <f t="shared" si="39"/>
        <v>0</v>
      </c>
      <c r="J476" s="47"/>
      <c r="K476" s="59"/>
      <c r="L476" s="60"/>
      <c r="M476" s="59"/>
      <c r="O476" s="54">
        <f>SUMIFS(Table1[CGST],Table1[Name of lease holder],Abstract!B476)</f>
        <v>0</v>
      </c>
    </row>
    <row r="477" spans="1:15" s="54" customFormat="1" ht="35.1" customHeight="1" x14ac:dyDescent="0.25">
      <c r="A477" s="47">
        <v>473</v>
      </c>
      <c r="B477" s="55">
        <f>'Master Data'!B478</f>
        <v>0</v>
      </c>
      <c r="C477" s="50">
        <f>'Master Data'!C478*12</f>
        <v>0</v>
      </c>
      <c r="D477" s="50"/>
      <c r="E477" s="50">
        <f t="shared" si="35"/>
        <v>0</v>
      </c>
      <c r="F477" s="50">
        <f t="shared" si="36"/>
        <v>0</v>
      </c>
      <c r="G477" s="50">
        <f t="shared" si="37"/>
        <v>0</v>
      </c>
      <c r="H477" s="50">
        <f t="shared" si="38"/>
        <v>0</v>
      </c>
      <c r="I477" s="50">
        <f t="shared" si="39"/>
        <v>0</v>
      </c>
      <c r="J477" s="47"/>
      <c r="K477" s="59"/>
      <c r="L477" s="60"/>
      <c r="M477" s="59"/>
      <c r="O477" s="54">
        <f>SUMIFS(Table1[CGST],Table1[Name of lease holder],Abstract!B477)</f>
        <v>0</v>
      </c>
    </row>
    <row r="478" spans="1:15" s="54" customFormat="1" ht="35.1" customHeight="1" x14ac:dyDescent="0.25">
      <c r="A478" s="47">
        <v>474</v>
      </c>
      <c r="B478" s="55">
        <f>'Master Data'!B479</f>
        <v>0</v>
      </c>
      <c r="C478" s="50">
        <f>'Master Data'!C479*12</f>
        <v>0</v>
      </c>
      <c r="D478" s="50"/>
      <c r="E478" s="50">
        <f t="shared" si="35"/>
        <v>0</v>
      </c>
      <c r="F478" s="50">
        <f t="shared" si="36"/>
        <v>0</v>
      </c>
      <c r="G478" s="50">
        <f t="shared" si="37"/>
        <v>0</v>
      </c>
      <c r="H478" s="50">
        <f t="shared" si="38"/>
        <v>0</v>
      </c>
      <c r="I478" s="50">
        <f t="shared" si="39"/>
        <v>0</v>
      </c>
      <c r="J478" s="47"/>
      <c r="K478" s="59"/>
      <c r="L478" s="60"/>
      <c r="M478" s="59"/>
      <c r="O478" s="54">
        <f>SUMIFS(Table1[CGST],Table1[Name of lease holder],Abstract!B478)</f>
        <v>0</v>
      </c>
    </row>
    <row r="479" spans="1:15" s="54" customFormat="1" ht="35.1" customHeight="1" x14ac:dyDescent="0.25">
      <c r="A479" s="47">
        <v>475</v>
      </c>
      <c r="B479" s="55">
        <f>'Master Data'!B480</f>
        <v>0</v>
      </c>
      <c r="C479" s="50">
        <f>'Master Data'!C480*12</f>
        <v>0</v>
      </c>
      <c r="D479" s="50"/>
      <c r="E479" s="50">
        <f t="shared" si="35"/>
        <v>0</v>
      </c>
      <c r="F479" s="50">
        <f t="shared" si="36"/>
        <v>0</v>
      </c>
      <c r="G479" s="50">
        <f t="shared" si="37"/>
        <v>0</v>
      </c>
      <c r="H479" s="50">
        <f t="shared" si="38"/>
        <v>0</v>
      </c>
      <c r="I479" s="50">
        <f t="shared" si="39"/>
        <v>0</v>
      </c>
      <c r="J479" s="47"/>
      <c r="K479" s="59"/>
      <c r="L479" s="60"/>
      <c r="M479" s="59"/>
      <c r="O479" s="54">
        <f>SUMIFS(Table1[CGST],Table1[Name of lease holder],Abstract!B479)</f>
        <v>0</v>
      </c>
    </row>
    <row r="480" spans="1:15" s="54" customFormat="1" ht="35.1" customHeight="1" x14ac:dyDescent="0.25">
      <c r="A480" s="47">
        <v>476</v>
      </c>
      <c r="B480" s="55">
        <f>'Master Data'!B481</f>
        <v>0</v>
      </c>
      <c r="C480" s="50">
        <f>'Master Data'!C481*12</f>
        <v>0</v>
      </c>
      <c r="D480" s="50"/>
      <c r="E480" s="50">
        <f t="shared" si="35"/>
        <v>0</v>
      </c>
      <c r="F480" s="50">
        <f t="shared" si="36"/>
        <v>0</v>
      </c>
      <c r="G480" s="50">
        <f t="shared" si="37"/>
        <v>0</v>
      </c>
      <c r="H480" s="50">
        <f t="shared" si="38"/>
        <v>0</v>
      </c>
      <c r="I480" s="50">
        <f t="shared" si="39"/>
        <v>0</v>
      </c>
      <c r="J480" s="47"/>
      <c r="K480" s="59"/>
      <c r="L480" s="60"/>
      <c r="M480" s="59"/>
      <c r="O480" s="54">
        <f>SUMIFS(Table1[CGST],Table1[Name of lease holder],Abstract!B480)</f>
        <v>0</v>
      </c>
    </row>
    <row r="481" spans="1:15" s="54" customFormat="1" ht="35.1" customHeight="1" x14ac:dyDescent="0.25">
      <c r="A481" s="47">
        <v>477</v>
      </c>
      <c r="B481" s="55">
        <f>'Master Data'!B482</f>
        <v>0</v>
      </c>
      <c r="C481" s="50">
        <f>'Master Data'!C482*12</f>
        <v>0</v>
      </c>
      <c r="D481" s="50"/>
      <c r="E481" s="50">
        <f t="shared" si="35"/>
        <v>0</v>
      </c>
      <c r="F481" s="50">
        <f t="shared" si="36"/>
        <v>0</v>
      </c>
      <c r="G481" s="50">
        <f t="shared" si="37"/>
        <v>0</v>
      </c>
      <c r="H481" s="50">
        <f t="shared" si="38"/>
        <v>0</v>
      </c>
      <c r="I481" s="50">
        <f t="shared" si="39"/>
        <v>0</v>
      </c>
      <c r="J481" s="47"/>
      <c r="K481" s="59"/>
      <c r="L481" s="60"/>
      <c r="M481" s="59"/>
      <c r="O481" s="54">
        <f>SUMIFS(Table1[CGST],Table1[Name of lease holder],Abstract!B481)</f>
        <v>0</v>
      </c>
    </row>
    <row r="482" spans="1:15" s="54" customFormat="1" ht="35.1" customHeight="1" x14ac:dyDescent="0.25">
      <c r="A482" s="47">
        <v>478</v>
      </c>
      <c r="B482" s="55">
        <f>'Master Data'!B483</f>
        <v>0</v>
      </c>
      <c r="C482" s="50">
        <f>'Master Data'!C483*12</f>
        <v>0</v>
      </c>
      <c r="D482" s="50"/>
      <c r="E482" s="50">
        <f t="shared" si="35"/>
        <v>0</v>
      </c>
      <c r="F482" s="50">
        <f t="shared" si="36"/>
        <v>0</v>
      </c>
      <c r="G482" s="50">
        <f t="shared" si="37"/>
        <v>0</v>
      </c>
      <c r="H482" s="50">
        <f t="shared" si="38"/>
        <v>0</v>
      </c>
      <c r="I482" s="50">
        <f t="shared" si="39"/>
        <v>0</v>
      </c>
      <c r="J482" s="47"/>
      <c r="K482" s="59"/>
      <c r="L482" s="60"/>
      <c r="M482" s="59"/>
      <c r="O482" s="54">
        <f>SUMIFS(Table1[CGST],Table1[Name of lease holder],Abstract!B482)</f>
        <v>0</v>
      </c>
    </row>
    <row r="483" spans="1:15" s="54" customFormat="1" ht="35.1" customHeight="1" x14ac:dyDescent="0.25">
      <c r="A483" s="47">
        <v>479</v>
      </c>
      <c r="B483" s="55">
        <f>'Master Data'!B484</f>
        <v>0</v>
      </c>
      <c r="C483" s="50">
        <f>'Master Data'!C484*12</f>
        <v>0</v>
      </c>
      <c r="D483" s="50"/>
      <c r="E483" s="50">
        <f t="shared" si="35"/>
        <v>0</v>
      </c>
      <c r="F483" s="50">
        <f t="shared" si="36"/>
        <v>0</v>
      </c>
      <c r="G483" s="50">
        <f t="shared" si="37"/>
        <v>0</v>
      </c>
      <c r="H483" s="50">
        <f t="shared" si="38"/>
        <v>0</v>
      </c>
      <c r="I483" s="50">
        <f t="shared" si="39"/>
        <v>0</v>
      </c>
      <c r="J483" s="47"/>
      <c r="K483" s="59"/>
      <c r="L483" s="60"/>
      <c r="M483" s="59"/>
      <c r="O483" s="54">
        <f>SUMIFS(Table1[CGST],Table1[Name of lease holder],Abstract!B483)</f>
        <v>0</v>
      </c>
    </row>
    <row r="484" spans="1:15" s="54" customFormat="1" ht="35.1" customHeight="1" x14ac:dyDescent="0.25">
      <c r="A484" s="47">
        <v>480</v>
      </c>
      <c r="B484" s="55">
        <f>'Master Data'!B485</f>
        <v>0</v>
      </c>
      <c r="C484" s="50">
        <f>'Master Data'!C485*12</f>
        <v>0</v>
      </c>
      <c r="D484" s="50"/>
      <c r="E484" s="50">
        <f t="shared" si="35"/>
        <v>0</v>
      </c>
      <c r="F484" s="50">
        <f t="shared" si="36"/>
        <v>0</v>
      </c>
      <c r="G484" s="50">
        <f t="shared" si="37"/>
        <v>0</v>
      </c>
      <c r="H484" s="50">
        <f t="shared" si="38"/>
        <v>0</v>
      </c>
      <c r="I484" s="50">
        <f t="shared" si="39"/>
        <v>0</v>
      </c>
      <c r="J484" s="47"/>
      <c r="K484" s="59"/>
      <c r="L484" s="60"/>
      <c r="M484" s="59"/>
      <c r="O484" s="54">
        <f>SUMIFS(Table1[CGST],Table1[Name of lease holder],Abstract!B484)</f>
        <v>0</v>
      </c>
    </row>
    <row r="485" spans="1:15" s="54" customFormat="1" ht="35.1" customHeight="1" x14ac:dyDescent="0.25">
      <c r="A485" s="47">
        <v>481</v>
      </c>
      <c r="B485" s="55">
        <f>'Master Data'!B486</f>
        <v>0</v>
      </c>
      <c r="C485" s="50">
        <f>'Master Data'!C486*12</f>
        <v>0</v>
      </c>
      <c r="D485" s="50"/>
      <c r="E485" s="50">
        <f t="shared" si="35"/>
        <v>0</v>
      </c>
      <c r="F485" s="50">
        <f t="shared" si="36"/>
        <v>0</v>
      </c>
      <c r="G485" s="50">
        <f t="shared" si="37"/>
        <v>0</v>
      </c>
      <c r="H485" s="50">
        <f t="shared" si="38"/>
        <v>0</v>
      </c>
      <c r="I485" s="50">
        <f t="shared" si="39"/>
        <v>0</v>
      </c>
      <c r="J485" s="47"/>
      <c r="K485" s="59"/>
      <c r="L485" s="60"/>
      <c r="M485" s="59"/>
      <c r="O485" s="54">
        <f>SUMIFS(Table1[CGST],Table1[Name of lease holder],Abstract!B485)</f>
        <v>0</v>
      </c>
    </row>
    <row r="486" spans="1:15" s="54" customFormat="1" ht="35.1" customHeight="1" x14ac:dyDescent="0.25">
      <c r="A486" s="47">
        <v>482</v>
      </c>
      <c r="B486" s="55">
        <f>'Master Data'!B487</f>
        <v>0</v>
      </c>
      <c r="C486" s="50">
        <f>'Master Data'!C487*12</f>
        <v>0</v>
      </c>
      <c r="D486" s="50"/>
      <c r="E486" s="50">
        <f t="shared" si="35"/>
        <v>0</v>
      </c>
      <c r="F486" s="50">
        <f t="shared" si="36"/>
        <v>0</v>
      </c>
      <c r="G486" s="50">
        <f t="shared" si="37"/>
        <v>0</v>
      </c>
      <c r="H486" s="50">
        <f t="shared" si="38"/>
        <v>0</v>
      </c>
      <c r="I486" s="50">
        <f t="shared" si="39"/>
        <v>0</v>
      </c>
      <c r="J486" s="47"/>
      <c r="K486" s="59"/>
      <c r="L486" s="60"/>
      <c r="M486" s="59"/>
      <c r="O486" s="54">
        <f>SUMIFS(Table1[CGST],Table1[Name of lease holder],Abstract!B486)</f>
        <v>0</v>
      </c>
    </row>
    <row r="487" spans="1:15" s="54" customFormat="1" ht="35.1" customHeight="1" x14ac:dyDescent="0.25">
      <c r="A487" s="47">
        <v>483</v>
      </c>
      <c r="B487" s="55">
        <f>'Master Data'!B488</f>
        <v>0</v>
      </c>
      <c r="C487" s="50">
        <f>'Master Data'!C488*12</f>
        <v>0</v>
      </c>
      <c r="D487" s="50"/>
      <c r="E487" s="50">
        <f t="shared" si="35"/>
        <v>0</v>
      </c>
      <c r="F487" s="50">
        <f t="shared" si="36"/>
        <v>0</v>
      </c>
      <c r="G487" s="50">
        <f t="shared" si="37"/>
        <v>0</v>
      </c>
      <c r="H487" s="50">
        <f t="shared" si="38"/>
        <v>0</v>
      </c>
      <c r="I487" s="50">
        <f t="shared" si="39"/>
        <v>0</v>
      </c>
      <c r="J487" s="47"/>
      <c r="K487" s="59"/>
      <c r="L487" s="60"/>
      <c r="M487" s="59"/>
      <c r="O487" s="54">
        <f>SUMIFS(Table1[CGST],Table1[Name of lease holder],Abstract!B487)</f>
        <v>0</v>
      </c>
    </row>
    <row r="488" spans="1:15" s="54" customFormat="1" ht="35.1" customHeight="1" x14ac:dyDescent="0.25">
      <c r="A488" s="47">
        <v>484</v>
      </c>
      <c r="B488" s="55">
        <f>'Master Data'!B489</f>
        <v>0</v>
      </c>
      <c r="C488" s="50">
        <f>'Master Data'!C489*12</f>
        <v>0</v>
      </c>
      <c r="D488" s="50"/>
      <c r="E488" s="50">
        <f t="shared" si="35"/>
        <v>0</v>
      </c>
      <c r="F488" s="50">
        <f t="shared" si="36"/>
        <v>0</v>
      </c>
      <c r="G488" s="50">
        <f t="shared" si="37"/>
        <v>0</v>
      </c>
      <c r="H488" s="50">
        <f t="shared" si="38"/>
        <v>0</v>
      </c>
      <c r="I488" s="50">
        <f t="shared" si="39"/>
        <v>0</v>
      </c>
      <c r="J488" s="47"/>
      <c r="K488" s="59"/>
      <c r="L488" s="60"/>
      <c r="M488" s="59"/>
      <c r="O488" s="54">
        <f>SUMIFS(Table1[CGST],Table1[Name of lease holder],Abstract!B488)</f>
        <v>0</v>
      </c>
    </row>
    <row r="489" spans="1:15" s="54" customFormat="1" ht="35.1" customHeight="1" x14ac:dyDescent="0.25">
      <c r="A489" s="47">
        <v>485</v>
      </c>
      <c r="B489" s="55">
        <f>'Master Data'!B490</f>
        <v>0</v>
      </c>
      <c r="C489" s="50">
        <f>'Master Data'!C490*12</f>
        <v>0</v>
      </c>
      <c r="D489" s="50"/>
      <c r="E489" s="50">
        <f t="shared" si="35"/>
        <v>0</v>
      </c>
      <c r="F489" s="50">
        <f t="shared" si="36"/>
        <v>0</v>
      </c>
      <c r="G489" s="50">
        <f t="shared" si="37"/>
        <v>0</v>
      </c>
      <c r="H489" s="50">
        <f t="shared" si="38"/>
        <v>0</v>
      </c>
      <c r="I489" s="50">
        <f t="shared" si="39"/>
        <v>0</v>
      </c>
      <c r="J489" s="47"/>
      <c r="K489" s="59"/>
      <c r="L489" s="60"/>
      <c r="M489" s="59"/>
      <c r="O489" s="54">
        <f>SUMIFS(Table1[CGST],Table1[Name of lease holder],Abstract!B489)</f>
        <v>0</v>
      </c>
    </row>
    <row r="490" spans="1:15" s="54" customFormat="1" ht="35.1" customHeight="1" x14ac:dyDescent="0.25">
      <c r="A490" s="47">
        <v>486</v>
      </c>
      <c r="B490" s="55">
        <f>'Master Data'!B491</f>
        <v>0</v>
      </c>
      <c r="C490" s="50">
        <f>'Master Data'!C491*12</f>
        <v>0</v>
      </c>
      <c r="D490" s="50"/>
      <c r="E490" s="50">
        <f t="shared" si="35"/>
        <v>0</v>
      </c>
      <c r="F490" s="50">
        <f t="shared" si="36"/>
        <v>0</v>
      </c>
      <c r="G490" s="50">
        <f t="shared" si="37"/>
        <v>0</v>
      </c>
      <c r="H490" s="50">
        <f t="shared" si="38"/>
        <v>0</v>
      </c>
      <c r="I490" s="50">
        <f t="shared" si="39"/>
        <v>0</v>
      </c>
      <c r="J490" s="47"/>
      <c r="K490" s="59"/>
      <c r="L490" s="60"/>
      <c r="M490" s="59"/>
      <c r="O490" s="54">
        <f>SUMIFS(Table1[CGST],Table1[Name of lease holder],Abstract!B490)</f>
        <v>0</v>
      </c>
    </row>
    <row r="491" spans="1:15" s="54" customFormat="1" ht="35.1" customHeight="1" x14ac:dyDescent="0.25">
      <c r="A491" s="47">
        <v>487</v>
      </c>
      <c r="B491" s="55">
        <f>'Master Data'!B492</f>
        <v>0</v>
      </c>
      <c r="C491" s="50">
        <f>'Master Data'!C492*12</f>
        <v>0</v>
      </c>
      <c r="D491" s="50"/>
      <c r="E491" s="50">
        <f t="shared" si="35"/>
        <v>0</v>
      </c>
      <c r="F491" s="50">
        <f t="shared" si="36"/>
        <v>0</v>
      </c>
      <c r="G491" s="50">
        <f t="shared" si="37"/>
        <v>0</v>
      </c>
      <c r="H491" s="50">
        <f t="shared" si="38"/>
        <v>0</v>
      </c>
      <c r="I491" s="50">
        <f t="shared" si="39"/>
        <v>0</v>
      </c>
      <c r="J491" s="47"/>
      <c r="K491" s="59"/>
      <c r="L491" s="60"/>
      <c r="M491" s="59"/>
      <c r="O491" s="54">
        <f>SUMIFS(Table1[CGST],Table1[Name of lease holder],Abstract!B491)</f>
        <v>0</v>
      </c>
    </row>
    <row r="492" spans="1:15" s="54" customFormat="1" ht="35.1" customHeight="1" x14ac:dyDescent="0.25">
      <c r="A492" s="47">
        <v>488</v>
      </c>
      <c r="B492" s="55">
        <f>'Master Data'!B493</f>
        <v>0</v>
      </c>
      <c r="C492" s="50">
        <f>'Master Data'!C493*12</f>
        <v>0</v>
      </c>
      <c r="D492" s="50"/>
      <c r="E492" s="50">
        <f t="shared" si="35"/>
        <v>0</v>
      </c>
      <c r="F492" s="50">
        <f t="shared" si="36"/>
        <v>0</v>
      </c>
      <c r="G492" s="50">
        <f t="shared" si="37"/>
        <v>0</v>
      </c>
      <c r="H492" s="50">
        <f t="shared" si="38"/>
        <v>0</v>
      </c>
      <c r="I492" s="50">
        <f t="shared" si="39"/>
        <v>0</v>
      </c>
      <c r="J492" s="47"/>
      <c r="K492" s="59"/>
      <c r="L492" s="60"/>
      <c r="M492" s="59"/>
      <c r="O492" s="54">
        <f>SUMIFS(Table1[CGST],Table1[Name of lease holder],Abstract!B492)</f>
        <v>0</v>
      </c>
    </row>
    <row r="493" spans="1:15" s="54" customFormat="1" ht="35.1" customHeight="1" x14ac:dyDescent="0.25">
      <c r="A493" s="47">
        <v>489</v>
      </c>
      <c r="B493" s="55">
        <f>'Master Data'!B494</f>
        <v>0</v>
      </c>
      <c r="C493" s="50">
        <f>'Master Data'!C494*12</f>
        <v>0</v>
      </c>
      <c r="D493" s="50"/>
      <c r="E493" s="50">
        <f t="shared" si="35"/>
        <v>0</v>
      </c>
      <c r="F493" s="50">
        <f t="shared" si="36"/>
        <v>0</v>
      </c>
      <c r="G493" s="50">
        <f t="shared" si="37"/>
        <v>0</v>
      </c>
      <c r="H493" s="50">
        <f t="shared" si="38"/>
        <v>0</v>
      </c>
      <c r="I493" s="50">
        <f t="shared" si="39"/>
        <v>0</v>
      </c>
      <c r="J493" s="47"/>
      <c r="K493" s="59"/>
      <c r="L493" s="60"/>
      <c r="M493" s="59"/>
      <c r="O493" s="54">
        <f>SUMIFS(Table1[CGST],Table1[Name of lease holder],Abstract!B493)</f>
        <v>0</v>
      </c>
    </row>
    <row r="494" spans="1:15" s="54" customFormat="1" ht="35.1" customHeight="1" x14ac:dyDescent="0.25">
      <c r="A494" s="47">
        <v>490</v>
      </c>
      <c r="B494" s="55">
        <f>'Master Data'!B495</f>
        <v>0</v>
      </c>
      <c r="C494" s="50">
        <f>'Master Data'!C495*12</f>
        <v>0</v>
      </c>
      <c r="D494" s="50"/>
      <c r="E494" s="50">
        <f t="shared" si="35"/>
        <v>0</v>
      </c>
      <c r="F494" s="50">
        <f t="shared" si="36"/>
        <v>0</v>
      </c>
      <c r="G494" s="50">
        <f t="shared" si="37"/>
        <v>0</v>
      </c>
      <c r="H494" s="50">
        <f t="shared" si="38"/>
        <v>0</v>
      </c>
      <c r="I494" s="50">
        <f t="shared" si="39"/>
        <v>0</v>
      </c>
      <c r="J494" s="47"/>
      <c r="K494" s="59"/>
      <c r="L494" s="60"/>
      <c r="M494" s="59"/>
      <c r="O494" s="54">
        <f>SUMIFS(Table1[CGST],Table1[Name of lease holder],Abstract!B494)</f>
        <v>0</v>
      </c>
    </row>
    <row r="495" spans="1:15" s="54" customFormat="1" ht="35.1" customHeight="1" x14ac:dyDescent="0.25">
      <c r="A495" s="47">
        <v>491</v>
      </c>
      <c r="B495" s="55">
        <f>'Master Data'!B496</f>
        <v>0</v>
      </c>
      <c r="C495" s="50">
        <f>'Master Data'!C496*12</f>
        <v>0</v>
      </c>
      <c r="D495" s="50"/>
      <c r="E495" s="50">
        <f t="shared" si="35"/>
        <v>0</v>
      </c>
      <c r="F495" s="50">
        <f t="shared" si="36"/>
        <v>0</v>
      </c>
      <c r="G495" s="50">
        <f t="shared" si="37"/>
        <v>0</v>
      </c>
      <c r="H495" s="50">
        <f t="shared" si="38"/>
        <v>0</v>
      </c>
      <c r="I495" s="50">
        <f t="shared" si="39"/>
        <v>0</v>
      </c>
      <c r="J495" s="47"/>
      <c r="K495" s="59"/>
      <c r="L495" s="60"/>
      <c r="M495" s="59"/>
      <c r="O495" s="54">
        <f>SUMIFS(Table1[CGST],Table1[Name of lease holder],Abstract!B495)</f>
        <v>0</v>
      </c>
    </row>
    <row r="496" spans="1:15" s="54" customFormat="1" ht="35.1" customHeight="1" x14ac:dyDescent="0.25">
      <c r="A496" s="47">
        <v>492</v>
      </c>
      <c r="B496" s="55">
        <f>'Master Data'!B497</f>
        <v>0</v>
      </c>
      <c r="C496" s="50">
        <f>'Master Data'!C497*12</f>
        <v>0</v>
      </c>
      <c r="D496" s="50"/>
      <c r="E496" s="50">
        <f t="shared" si="35"/>
        <v>0</v>
      </c>
      <c r="F496" s="50">
        <f t="shared" si="36"/>
        <v>0</v>
      </c>
      <c r="G496" s="50">
        <f t="shared" si="37"/>
        <v>0</v>
      </c>
      <c r="H496" s="50">
        <f t="shared" si="38"/>
        <v>0</v>
      </c>
      <c r="I496" s="50">
        <f t="shared" si="39"/>
        <v>0</v>
      </c>
      <c r="J496" s="47"/>
      <c r="K496" s="59"/>
      <c r="L496" s="60"/>
      <c r="M496" s="59"/>
      <c r="O496" s="54">
        <f>SUMIFS(Table1[CGST],Table1[Name of lease holder],Abstract!B496)</f>
        <v>0</v>
      </c>
    </row>
    <row r="497" spans="1:15" s="54" customFormat="1" ht="35.1" customHeight="1" x14ac:dyDescent="0.25">
      <c r="A497" s="47">
        <v>493</v>
      </c>
      <c r="B497" s="55">
        <f>'Master Data'!B498</f>
        <v>0</v>
      </c>
      <c r="C497" s="50">
        <f>'Master Data'!C498*12</f>
        <v>0</v>
      </c>
      <c r="D497" s="50"/>
      <c r="E497" s="50">
        <f t="shared" si="35"/>
        <v>0</v>
      </c>
      <c r="F497" s="50">
        <f t="shared" si="36"/>
        <v>0</v>
      </c>
      <c r="G497" s="50">
        <f t="shared" si="37"/>
        <v>0</v>
      </c>
      <c r="H497" s="50">
        <f t="shared" si="38"/>
        <v>0</v>
      </c>
      <c r="I497" s="50">
        <f t="shared" si="39"/>
        <v>0</v>
      </c>
      <c r="J497" s="47"/>
      <c r="K497" s="59"/>
      <c r="L497" s="60"/>
      <c r="M497" s="59"/>
      <c r="O497" s="54">
        <f>SUMIFS(Table1[CGST],Table1[Name of lease holder],Abstract!B497)</f>
        <v>0</v>
      </c>
    </row>
    <row r="498" spans="1:15" s="54" customFormat="1" ht="35.1" customHeight="1" x14ac:dyDescent="0.25">
      <c r="A498" s="47">
        <v>494</v>
      </c>
      <c r="B498" s="55">
        <f>'Master Data'!B499</f>
        <v>0</v>
      </c>
      <c r="C498" s="50">
        <f>'Master Data'!C499*12</f>
        <v>0</v>
      </c>
      <c r="D498" s="50"/>
      <c r="E498" s="50">
        <f t="shared" si="35"/>
        <v>0</v>
      </c>
      <c r="F498" s="50">
        <f t="shared" si="36"/>
        <v>0</v>
      </c>
      <c r="G498" s="50">
        <f t="shared" si="37"/>
        <v>0</v>
      </c>
      <c r="H498" s="50">
        <f t="shared" si="38"/>
        <v>0</v>
      </c>
      <c r="I498" s="50">
        <f t="shared" si="39"/>
        <v>0</v>
      </c>
      <c r="J498" s="47"/>
      <c r="K498" s="59"/>
      <c r="L498" s="60"/>
      <c r="M498" s="59"/>
      <c r="O498" s="54">
        <f>SUMIFS(Table1[CGST],Table1[Name of lease holder],Abstract!B498)</f>
        <v>0</v>
      </c>
    </row>
    <row r="499" spans="1:15" s="54" customFormat="1" ht="35.1" customHeight="1" x14ac:dyDescent="0.25">
      <c r="A499" s="47">
        <v>495</v>
      </c>
      <c r="B499" s="55">
        <f>'Master Data'!B500</f>
        <v>0</v>
      </c>
      <c r="C499" s="50">
        <f>'Master Data'!C500*12</f>
        <v>0</v>
      </c>
      <c r="D499" s="50"/>
      <c r="E499" s="50">
        <f t="shared" si="35"/>
        <v>0</v>
      </c>
      <c r="F499" s="50">
        <f t="shared" si="36"/>
        <v>0</v>
      </c>
      <c r="G499" s="50">
        <f t="shared" si="37"/>
        <v>0</v>
      </c>
      <c r="H499" s="50">
        <f t="shared" si="38"/>
        <v>0</v>
      </c>
      <c r="I499" s="50">
        <f t="shared" si="39"/>
        <v>0</v>
      </c>
      <c r="J499" s="47"/>
      <c r="K499" s="59"/>
      <c r="L499" s="60"/>
      <c r="M499" s="59"/>
      <c r="O499" s="54">
        <f>SUMIFS(Table1[CGST],Table1[Name of lease holder],Abstract!B499)</f>
        <v>0</v>
      </c>
    </row>
    <row r="500" spans="1:15" s="54" customFormat="1" ht="35.1" customHeight="1" x14ac:dyDescent="0.25">
      <c r="A500" s="47">
        <v>496</v>
      </c>
      <c r="B500" s="55">
        <f>'Master Data'!B501</f>
        <v>0</v>
      </c>
      <c r="C500" s="50">
        <f>'Master Data'!C501*12</f>
        <v>0</v>
      </c>
      <c r="D500" s="50"/>
      <c r="E500" s="50">
        <f t="shared" si="35"/>
        <v>0</v>
      </c>
      <c r="F500" s="50">
        <f t="shared" si="36"/>
        <v>0</v>
      </c>
      <c r="G500" s="50">
        <f t="shared" si="37"/>
        <v>0</v>
      </c>
      <c r="H500" s="50">
        <f t="shared" si="38"/>
        <v>0</v>
      </c>
      <c r="I500" s="50">
        <f t="shared" si="39"/>
        <v>0</v>
      </c>
      <c r="J500" s="47"/>
      <c r="K500" s="59"/>
      <c r="L500" s="60"/>
      <c r="M500" s="59"/>
      <c r="O500" s="54">
        <f>SUMIFS(Table1[CGST],Table1[Name of lease holder],Abstract!B500)</f>
        <v>0</v>
      </c>
    </row>
    <row r="501" spans="1:15" s="54" customFormat="1" ht="35.1" customHeight="1" x14ac:dyDescent="0.25">
      <c r="A501" s="47">
        <v>497</v>
      </c>
      <c r="B501" s="55">
        <f>'Master Data'!B502</f>
        <v>0</v>
      </c>
      <c r="C501" s="50">
        <f>'Master Data'!C502*12</f>
        <v>0</v>
      </c>
      <c r="D501" s="50"/>
      <c r="E501" s="50">
        <f t="shared" si="35"/>
        <v>0</v>
      </c>
      <c r="F501" s="50">
        <f t="shared" si="36"/>
        <v>0</v>
      </c>
      <c r="G501" s="50">
        <f t="shared" si="37"/>
        <v>0</v>
      </c>
      <c r="H501" s="50">
        <f t="shared" si="38"/>
        <v>0</v>
      </c>
      <c r="I501" s="50">
        <f t="shared" si="39"/>
        <v>0</v>
      </c>
      <c r="J501" s="47"/>
      <c r="K501" s="59"/>
      <c r="L501" s="60"/>
      <c r="M501" s="59"/>
      <c r="O501" s="54">
        <f>SUMIFS(Table1[CGST],Table1[Name of lease holder],Abstract!B501)</f>
        <v>0</v>
      </c>
    </row>
    <row r="502" spans="1:15" s="54" customFormat="1" ht="35.1" customHeight="1" x14ac:dyDescent="0.25">
      <c r="A502" s="47">
        <v>498</v>
      </c>
      <c r="B502" s="55">
        <f>'Master Data'!B503</f>
        <v>0</v>
      </c>
      <c r="C502" s="50">
        <f>'Master Data'!C503*12</f>
        <v>0</v>
      </c>
      <c r="D502" s="50"/>
      <c r="E502" s="50">
        <f t="shared" si="35"/>
        <v>0</v>
      </c>
      <c r="F502" s="50">
        <f t="shared" si="36"/>
        <v>0</v>
      </c>
      <c r="G502" s="50">
        <f t="shared" si="37"/>
        <v>0</v>
      </c>
      <c r="H502" s="50">
        <f t="shared" si="38"/>
        <v>0</v>
      </c>
      <c r="I502" s="50">
        <f t="shared" si="39"/>
        <v>0</v>
      </c>
      <c r="J502" s="47"/>
      <c r="K502" s="59"/>
      <c r="L502" s="60"/>
      <c r="M502" s="59"/>
      <c r="O502" s="54">
        <f>SUMIFS(Table1[CGST],Table1[Name of lease holder],Abstract!B502)</f>
        <v>0</v>
      </c>
    </row>
    <row r="503" spans="1:15" s="54" customFormat="1" ht="35.1" customHeight="1" x14ac:dyDescent="0.25">
      <c r="A503" s="47">
        <v>499</v>
      </c>
      <c r="B503" s="55">
        <f>'Master Data'!B504</f>
        <v>0</v>
      </c>
      <c r="C503" s="50">
        <f>'Master Data'!C504*12</f>
        <v>0</v>
      </c>
      <c r="D503" s="50"/>
      <c r="E503" s="50">
        <f t="shared" si="35"/>
        <v>0</v>
      </c>
      <c r="F503" s="50">
        <f t="shared" si="36"/>
        <v>0</v>
      </c>
      <c r="G503" s="50">
        <f t="shared" si="37"/>
        <v>0</v>
      </c>
      <c r="H503" s="50">
        <f t="shared" si="38"/>
        <v>0</v>
      </c>
      <c r="I503" s="50">
        <f t="shared" si="39"/>
        <v>0</v>
      </c>
      <c r="J503" s="47"/>
      <c r="K503" s="59"/>
      <c r="L503" s="60"/>
      <c r="M503" s="59"/>
      <c r="O503" s="54">
        <f>SUMIFS(Table1[CGST],Table1[Name of lease holder],Abstract!B503)</f>
        <v>0</v>
      </c>
    </row>
    <row r="504" spans="1:15" s="54" customFormat="1" ht="35.1" customHeight="1" x14ac:dyDescent="0.25">
      <c r="A504" s="47">
        <v>500</v>
      </c>
      <c r="B504" s="55">
        <f>'Master Data'!B505</f>
        <v>0</v>
      </c>
      <c r="C504" s="50">
        <f>'Master Data'!C505*12</f>
        <v>0</v>
      </c>
      <c r="D504" s="50"/>
      <c r="E504" s="50">
        <f t="shared" si="35"/>
        <v>0</v>
      </c>
      <c r="F504" s="50">
        <f t="shared" si="36"/>
        <v>0</v>
      </c>
      <c r="G504" s="50">
        <f t="shared" si="37"/>
        <v>0</v>
      </c>
      <c r="H504" s="50">
        <f t="shared" si="38"/>
        <v>0</v>
      </c>
      <c r="I504" s="50">
        <f t="shared" si="39"/>
        <v>0</v>
      </c>
      <c r="J504" s="47"/>
      <c r="K504" s="59"/>
      <c r="L504" s="60"/>
      <c r="M504" s="59"/>
      <c r="O504" s="54">
        <f>SUMIFS(Table1[CGST],Table1[Name of lease holder],Abstract!B504)</f>
        <v>0</v>
      </c>
    </row>
    <row r="505" spans="1:15" s="54" customFormat="1" ht="35.1" customHeight="1" x14ac:dyDescent="0.25">
      <c r="A505" s="47">
        <v>501</v>
      </c>
      <c r="B505" s="55">
        <f>'Master Data'!B506</f>
        <v>0</v>
      </c>
      <c r="C505" s="50">
        <f>'Master Data'!C506*12</f>
        <v>0</v>
      </c>
      <c r="D505" s="50"/>
      <c r="E505" s="50">
        <f t="shared" si="35"/>
        <v>0</v>
      </c>
      <c r="F505" s="50">
        <f t="shared" si="36"/>
        <v>0</v>
      </c>
      <c r="G505" s="50">
        <f t="shared" si="37"/>
        <v>0</v>
      </c>
      <c r="H505" s="50">
        <f t="shared" si="38"/>
        <v>0</v>
      </c>
      <c r="I505" s="50">
        <f t="shared" si="39"/>
        <v>0</v>
      </c>
      <c r="J505" s="47"/>
      <c r="K505" s="59"/>
      <c r="L505" s="60"/>
      <c r="M505" s="59"/>
      <c r="O505" s="54">
        <f>SUMIFS(Table1[CGST],Table1[Name of lease holder],Abstract!B505)</f>
        <v>0</v>
      </c>
    </row>
    <row r="506" spans="1:15" s="54" customFormat="1" ht="35.1" customHeight="1" x14ac:dyDescent="0.25">
      <c r="A506" s="47">
        <v>502</v>
      </c>
      <c r="B506" s="55">
        <f>'Master Data'!B507</f>
        <v>0</v>
      </c>
      <c r="C506" s="50">
        <f>'Master Data'!C507*12</f>
        <v>0</v>
      </c>
      <c r="D506" s="50"/>
      <c r="E506" s="50">
        <f t="shared" si="35"/>
        <v>0</v>
      </c>
      <c r="F506" s="50">
        <f t="shared" si="36"/>
        <v>0</v>
      </c>
      <c r="G506" s="50">
        <f t="shared" si="37"/>
        <v>0</v>
      </c>
      <c r="H506" s="50">
        <f t="shared" si="38"/>
        <v>0</v>
      </c>
      <c r="I506" s="50">
        <f t="shared" si="39"/>
        <v>0</v>
      </c>
      <c r="J506" s="47"/>
      <c r="K506" s="59"/>
      <c r="L506" s="60"/>
      <c r="M506" s="59"/>
      <c r="O506" s="54">
        <f>SUMIFS(Table1[CGST],Table1[Name of lease holder],Abstract!B506)</f>
        <v>0</v>
      </c>
    </row>
    <row r="507" spans="1:15" s="54" customFormat="1" ht="35.1" customHeight="1" x14ac:dyDescent="0.25">
      <c r="A507" s="47">
        <v>503</v>
      </c>
      <c r="B507" s="55">
        <f>'Master Data'!B508</f>
        <v>0</v>
      </c>
      <c r="C507" s="50">
        <f>'Master Data'!C508*12</f>
        <v>0</v>
      </c>
      <c r="D507" s="50"/>
      <c r="E507" s="50">
        <f t="shared" si="35"/>
        <v>0</v>
      </c>
      <c r="F507" s="50">
        <f t="shared" si="36"/>
        <v>0</v>
      </c>
      <c r="G507" s="50">
        <f t="shared" si="37"/>
        <v>0</v>
      </c>
      <c r="H507" s="50">
        <f t="shared" si="38"/>
        <v>0</v>
      </c>
      <c r="I507" s="50">
        <f t="shared" si="39"/>
        <v>0</v>
      </c>
      <c r="J507" s="47"/>
      <c r="K507" s="59"/>
      <c r="L507" s="60"/>
      <c r="M507" s="59"/>
      <c r="O507" s="54">
        <f>SUMIFS(Table1[CGST],Table1[Name of lease holder],Abstract!B507)</f>
        <v>0</v>
      </c>
    </row>
    <row r="508" spans="1:15" s="54" customFormat="1" ht="35.1" customHeight="1" x14ac:dyDescent="0.25">
      <c r="A508" s="47">
        <v>504</v>
      </c>
      <c r="B508" s="55">
        <f>'Master Data'!B509</f>
        <v>0</v>
      </c>
      <c r="C508" s="50">
        <f>'Master Data'!C509*12</f>
        <v>0</v>
      </c>
      <c r="D508" s="50"/>
      <c r="E508" s="50">
        <f t="shared" si="35"/>
        <v>0</v>
      </c>
      <c r="F508" s="50">
        <f t="shared" si="36"/>
        <v>0</v>
      </c>
      <c r="G508" s="50">
        <f t="shared" si="37"/>
        <v>0</v>
      </c>
      <c r="H508" s="50">
        <f t="shared" si="38"/>
        <v>0</v>
      </c>
      <c r="I508" s="50">
        <f t="shared" si="39"/>
        <v>0</v>
      </c>
      <c r="J508" s="47"/>
      <c r="K508" s="59"/>
      <c r="L508" s="60"/>
      <c r="M508" s="59"/>
      <c r="O508" s="54">
        <f>SUMIFS(Table1[CGST],Table1[Name of lease holder],Abstract!B508)</f>
        <v>0</v>
      </c>
    </row>
    <row r="509" spans="1:15" s="54" customFormat="1" ht="35.1" customHeight="1" x14ac:dyDescent="0.25">
      <c r="A509" s="47">
        <v>505</v>
      </c>
      <c r="B509" s="55">
        <f>'Master Data'!B510</f>
        <v>0</v>
      </c>
      <c r="C509" s="50">
        <f>'Master Data'!C510*12</f>
        <v>0</v>
      </c>
      <c r="D509" s="50"/>
      <c r="E509" s="50">
        <f t="shared" si="35"/>
        <v>0</v>
      </c>
      <c r="F509" s="50">
        <f t="shared" si="36"/>
        <v>0</v>
      </c>
      <c r="G509" s="50">
        <f t="shared" si="37"/>
        <v>0</v>
      </c>
      <c r="H509" s="50">
        <f t="shared" si="38"/>
        <v>0</v>
      </c>
      <c r="I509" s="50">
        <f t="shared" si="39"/>
        <v>0</v>
      </c>
      <c r="J509" s="47"/>
      <c r="K509" s="59"/>
      <c r="L509" s="60"/>
      <c r="M509" s="59"/>
      <c r="O509" s="54">
        <f>SUMIFS(Table1[CGST],Table1[Name of lease holder],Abstract!B509)</f>
        <v>0</v>
      </c>
    </row>
    <row r="510" spans="1:15" s="54" customFormat="1" ht="35.1" customHeight="1" x14ac:dyDescent="0.25">
      <c r="A510" s="47">
        <v>506</v>
      </c>
      <c r="B510" s="55">
        <f>'Master Data'!B511</f>
        <v>0</v>
      </c>
      <c r="C510" s="50">
        <f>'Master Data'!C511*12</f>
        <v>0</v>
      </c>
      <c r="D510" s="50"/>
      <c r="E510" s="50">
        <f t="shared" si="35"/>
        <v>0</v>
      </c>
      <c r="F510" s="50">
        <f t="shared" si="36"/>
        <v>0</v>
      </c>
      <c r="G510" s="50">
        <f t="shared" si="37"/>
        <v>0</v>
      </c>
      <c r="H510" s="50">
        <f t="shared" si="38"/>
        <v>0</v>
      </c>
      <c r="I510" s="50">
        <f t="shared" si="39"/>
        <v>0</v>
      </c>
      <c r="J510" s="47"/>
      <c r="K510" s="59"/>
      <c r="L510" s="60"/>
      <c r="M510" s="59"/>
      <c r="O510" s="54">
        <f>SUMIFS(Table1[CGST],Table1[Name of lease holder],Abstract!B510)</f>
        <v>0</v>
      </c>
    </row>
    <row r="511" spans="1:15" s="54" customFormat="1" ht="35.1" customHeight="1" x14ac:dyDescent="0.25">
      <c r="A511" s="47">
        <v>507</v>
      </c>
      <c r="B511" s="55">
        <f>'Master Data'!B512</f>
        <v>0</v>
      </c>
      <c r="C511" s="50">
        <f>'Master Data'!C512*12</f>
        <v>0</v>
      </c>
      <c r="D511" s="50"/>
      <c r="E511" s="50">
        <f t="shared" si="35"/>
        <v>0</v>
      </c>
      <c r="F511" s="50">
        <f t="shared" si="36"/>
        <v>0</v>
      </c>
      <c r="G511" s="50">
        <f t="shared" si="37"/>
        <v>0</v>
      </c>
      <c r="H511" s="50">
        <f t="shared" si="38"/>
        <v>0</v>
      </c>
      <c r="I511" s="50">
        <f t="shared" si="39"/>
        <v>0</v>
      </c>
      <c r="J511" s="47"/>
      <c r="K511" s="59"/>
      <c r="L511" s="60"/>
      <c r="M511" s="59"/>
      <c r="O511" s="54">
        <f>SUMIFS(Table1[CGST],Table1[Name of lease holder],Abstract!B511)</f>
        <v>0</v>
      </c>
    </row>
    <row r="512" spans="1:15" s="54" customFormat="1" ht="35.1" customHeight="1" x14ac:dyDescent="0.25">
      <c r="A512" s="47">
        <v>508</v>
      </c>
      <c r="B512" s="55">
        <f>'Master Data'!B513</f>
        <v>0</v>
      </c>
      <c r="C512" s="50">
        <f>'Master Data'!C513*12</f>
        <v>0</v>
      </c>
      <c r="D512" s="50"/>
      <c r="E512" s="50">
        <f t="shared" si="35"/>
        <v>0</v>
      </c>
      <c r="F512" s="50">
        <f t="shared" si="36"/>
        <v>0</v>
      </c>
      <c r="G512" s="50">
        <f t="shared" si="37"/>
        <v>0</v>
      </c>
      <c r="H512" s="50">
        <f t="shared" si="38"/>
        <v>0</v>
      </c>
      <c r="I512" s="50">
        <f t="shared" si="39"/>
        <v>0</v>
      </c>
      <c r="J512" s="47"/>
      <c r="K512" s="59"/>
      <c r="L512" s="60"/>
      <c r="M512" s="59"/>
      <c r="O512" s="54">
        <f>SUMIFS(Table1[CGST],Table1[Name of lease holder],Abstract!B512)</f>
        <v>0</v>
      </c>
    </row>
    <row r="513" spans="1:15" s="54" customFormat="1" ht="35.1" customHeight="1" x14ac:dyDescent="0.25">
      <c r="A513" s="47">
        <v>509</v>
      </c>
      <c r="B513" s="55">
        <f>'Master Data'!B514</f>
        <v>0</v>
      </c>
      <c r="C513" s="50">
        <f>'Master Data'!C514*12</f>
        <v>0</v>
      </c>
      <c r="D513" s="50"/>
      <c r="E513" s="50">
        <f t="shared" si="35"/>
        <v>0</v>
      </c>
      <c r="F513" s="50">
        <f t="shared" si="36"/>
        <v>0</v>
      </c>
      <c r="G513" s="50">
        <f t="shared" si="37"/>
        <v>0</v>
      </c>
      <c r="H513" s="50">
        <f t="shared" si="38"/>
        <v>0</v>
      </c>
      <c r="I513" s="50">
        <f t="shared" si="39"/>
        <v>0</v>
      </c>
      <c r="J513" s="47"/>
      <c r="K513" s="59"/>
      <c r="L513" s="60"/>
      <c r="M513" s="59"/>
      <c r="O513" s="54">
        <f>SUMIFS(Table1[CGST],Table1[Name of lease holder],Abstract!B513)</f>
        <v>0</v>
      </c>
    </row>
    <row r="514" spans="1:15" s="54" customFormat="1" ht="35.1" customHeight="1" x14ac:dyDescent="0.25">
      <c r="A514" s="47">
        <v>510</v>
      </c>
      <c r="B514" s="55">
        <f>'Master Data'!B515</f>
        <v>0</v>
      </c>
      <c r="C514" s="50">
        <f>'Master Data'!C515*12</f>
        <v>0</v>
      </c>
      <c r="D514" s="50"/>
      <c r="E514" s="50">
        <f t="shared" si="35"/>
        <v>0</v>
      </c>
      <c r="F514" s="50">
        <f t="shared" si="36"/>
        <v>0</v>
      </c>
      <c r="G514" s="50">
        <f t="shared" si="37"/>
        <v>0</v>
      </c>
      <c r="H514" s="50">
        <f t="shared" si="38"/>
        <v>0</v>
      </c>
      <c r="I514" s="50">
        <f t="shared" si="39"/>
        <v>0</v>
      </c>
      <c r="J514" s="47"/>
      <c r="K514" s="59"/>
      <c r="L514" s="60"/>
      <c r="M514" s="59"/>
      <c r="O514" s="54">
        <f>SUMIFS(Table1[CGST],Table1[Name of lease holder],Abstract!B514)</f>
        <v>0</v>
      </c>
    </row>
    <row r="515" spans="1:15" s="54" customFormat="1" ht="35.1" customHeight="1" x14ac:dyDescent="0.25">
      <c r="A515" s="47">
        <v>511</v>
      </c>
      <c r="B515" s="55">
        <f>'Master Data'!B516</f>
        <v>0</v>
      </c>
      <c r="C515" s="50">
        <f>'Master Data'!C516*12</f>
        <v>0</v>
      </c>
      <c r="D515" s="50"/>
      <c r="E515" s="50">
        <f t="shared" si="35"/>
        <v>0</v>
      </c>
      <c r="F515" s="50">
        <f t="shared" si="36"/>
        <v>0</v>
      </c>
      <c r="G515" s="50">
        <f t="shared" si="37"/>
        <v>0</v>
      </c>
      <c r="H515" s="50">
        <f t="shared" si="38"/>
        <v>0</v>
      </c>
      <c r="I515" s="50">
        <f t="shared" si="39"/>
        <v>0</v>
      </c>
      <c r="J515" s="47"/>
      <c r="K515" s="59"/>
      <c r="L515" s="60"/>
      <c r="M515" s="59"/>
      <c r="O515" s="54">
        <f>SUMIFS(Table1[CGST],Table1[Name of lease holder],Abstract!B515)</f>
        <v>0</v>
      </c>
    </row>
    <row r="516" spans="1:15" s="54" customFormat="1" ht="35.1" customHeight="1" x14ac:dyDescent="0.25">
      <c r="A516" s="47">
        <v>512</v>
      </c>
      <c r="B516" s="55">
        <f>'Master Data'!B517</f>
        <v>0</v>
      </c>
      <c r="C516" s="50">
        <f>'Master Data'!C517*12</f>
        <v>0</v>
      </c>
      <c r="D516" s="50"/>
      <c r="E516" s="50">
        <f t="shared" si="35"/>
        <v>0</v>
      </c>
      <c r="F516" s="50">
        <f t="shared" si="36"/>
        <v>0</v>
      </c>
      <c r="G516" s="50">
        <f t="shared" si="37"/>
        <v>0</v>
      </c>
      <c r="H516" s="50">
        <f t="shared" si="38"/>
        <v>0</v>
      </c>
      <c r="I516" s="50">
        <f t="shared" si="39"/>
        <v>0</v>
      </c>
      <c r="J516" s="47"/>
      <c r="K516" s="59"/>
      <c r="L516" s="60"/>
      <c r="M516" s="59"/>
      <c r="O516" s="54">
        <f>SUMIFS(Table1[CGST],Table1[Name of lease holder],Abstract!B516)</f>
        <v>0</v>
      </c>
    </row>
    <row r="517" spans="1:15" s="54" customFormat="1" ht="35.1" customHeight="1" x14ac:dyDescent="0.25">
      <c r="A517" s="47">
        <v>513</v>
      </c>
      <c r="B517" s="55">
        <f>'Master Data'!B518</f>
        <v>0</v>
      </c>
      <c r="C517" s="50">
        <f>'Master Data'!C518*12</f>
        <v>0</v>
      </c>
      <c r="D517" s="50"/>
      <c r="E517" s="50">
        <f t="shared" si="35"/>
        <v>0</v>
      </c>
      <c r="F517" s="50">
        <f t="shared" si="36"/>
        <v>0</v>
      </c>
      <c r="G517" s="50">
        <f t="shared" si="37"/>
        <v>0</v>
      </c>
      <c r="H517" s="50">
        <f t="shared" si="38"/>
        <v>0</v>
      </c>
      <c r="I517" s="50">
        <f t="shared" si="39"/>
        <v>0</v>
      </c>
      <c r="J517" s="47"/>
      <c r="K517" s="59"/>
      <c r="L517" s="60"/>
      <c r="M517" s="59"/>
      <c r="O517" s="54">
        <f>SUMIFS(Table1[CGST],Table1[Name of lease holder],Abstract!B517)</f>
        <v>0</v>
      </c>
    </row>
    <row r="518" spans="1:15" s="54" customFormat="1" ht="35.1" customHeight="1" x14ac:dyDescent="0.25">
      <c r="A518" s="47">
        <v>514</v>
      </c>
      <c r="B518" s="55">
        <f>'Master Data'!B519</f>
        <v>0</v>
      </c>
      <c r="C518" s="50">
        <f>'Master Data'!C519*12</f>
        <v>0</v>
      </c>
      <c r="D518" s="50"/>
      <c r="E518" s="50">
        <f t="shared" ref="E518:E581" si="40">C518*18%</f>
        <v>0</v>
      </c>
      <c r="F518" s="50">
        <f t="shared" ref="F518:F581" si="41">O518*2</f>
        <v>0</v>
      </c>
      <c r="G518" s="50">
        <f t="shared" ref="G518:G581" si="42">C518-D518</f>
        <v>0</v>
      </c>
      <c r="H518" s="50">
        <f t="shared" ref="H518:H581" si="43">E518-F518</f>
        <v>0</v>
      </c>
      <c r="I518" s="50">
        <f t="shared" ref="I518:I581" si="44">G518+H518</f>
        <v>0</v>
      </c>
      <c r="J518" s="47"/>
      <c r="K518" s="59"/>
      <c r="L518" s="60"/>
      <c r="M518" s="59"/>
      <c r="O518" s="54">
        <f>SUMIFS(Table1[CGST],Table1[Name of lease holder],Abstract!B518)</f>
        <v>0</v>
      </c>
    </row>
    <row r="519" spans="1:15" s="54" customFormat="1" ht="35.1" customHeight="1" x14ac:dyDescent="0.25">
      <c r="A519" s="47">
        <v>515</v>
      </c>
      <c r="B519" s="55">
        <f>'Master Data'!B520</f>
        <v>0</v>
      </c>
      <c r="C519" s="50">
        <f>'Master Data'!C520*12</f>
        <v>0</v>
      </c>
      <c r="D519" s="50"/>
      <c r="E519" s="50">
        <f t="shared" si="40"/>
        <v>0</v>
      </c>
      <c r="F519" s="50">
        <f t="shared" si="41"/>
        <v>0</v>
      </c>
      <c r="G519" s="50">
        <f t="shared" si="42"/>
        <v>0</v>
      </c>
      <c r="H519" s="50">
        <f t="shared" si="43"/>
        <v>0</v>
      </c>
      <c r="I519" s="50">
        <f t="shared" si="44"/>
        <v>0</v>
      </c>
      <c r="J519" s="47"/>
      <c r="K519" s="59"/>
      <c r="L519" s="60"/>
      <c r="M519" s="59"/>
      <c r="O519" s="54">
        <f>SUMIFS(Table1[CGST],Table1[Name of lease holder],Abstract!B519)</f>
        <v>0</v>
      </c>
    </row>
    <row r="520" spans="1:15" s="54" customFormat="1" ht="35.1" customHeight="1" x14ac:dyDescent="0.25">
      <c r="A520" s="47">
        <v>516</v>
      </c>
      <c r="B520" s="55">
        <f>'Master Data'!B521</f>
        <v>0</v>
      </c>
      <c r="C520" s="50">
        <f>'Master Data'!C521*12</f>
        <v>0</v>
      </c>
      <c r="D520" s="50"/>
      <c r="E520" s="50">
        <f t="shared" si="40"/>
        <v>0</v>
      </c>
      <c r="F520" s="50">
        <f t="shared" si="41"/>
        <v>0</v>
      </c>
      <c r="G520" s="50">
        <f t="shared" si="42"/>
        <v>0</v>
      </c>
      <c r="H520" s="50">
        <f t="shared" si="43"/>
        <v>0</v>
      </c>
      <c r="I520" s="50">
        <f t="shared" si="44"/>
        <v>0</v>
      </c>
      <c r="J520" s="47"/>
      <c r="K520" s="59"/>
      <c r="L520" s="60"/>
      <c r="M520" s="59"/>
      <c r="O520" s="54">
        <f>SUMIFS(Table1[CGST],Table1[Name of lease holder],Abstract!B520)</f>
        <v>0</v>
      </c>
    </row>
    <row r="521" spans="1:15" s="54" customFormat="1" ht="35.1" customHeight="1" x14ac:dyDescent="0.25">
      <c r="A521" s="47">
        <v>517</v>
      </c>
      <c r="B521" s="55">
        <f>'Master Data'!B522</f>
        <v>0</v>
      </c>
      <c r="C521" s="50">
        <f>'Master Data'!C522*12</f>
        <v>0</v>
      </c>
      <c r="D521" s="50"/>
      <c r="E521" s="50">
        <f t="shared" si="40"/>
        <v>0</v>
      </c>
      <c r="F521" s="50">
        <f t="shared" si="41"/>
        <v>0</v>
      </c>
      <c r="G521" s="50">
        <f t="shared" si="42"/>
        <v>0</v>
      </c>
      <c r="H521" s="50">
        <f t="shared" si="43"/>
        <v>0</v>
      </c>
      <c r="I521" s="50">
        <f t="shared" si="44"/>
        <v>0</v>
      </c>
      <c r="J521" s="47"/>
      <c r="K521" s="59"/>
      <c r="L521" s="60"/>
      <c r="M521" s="59"/>
      <c r="O521" s="54">
        <f>SUMIFS(Table1[CGST],Table1[Name of lease holder],Abstract!B521)</f>
        <v>0</v>
      </c>
    </row>
    <row r="522" spans="1:15" s="54" customFormat="1" ht="35.1" customHeight="1" x14ac:dyDescent="0.25">
      <c r="A522" s="47">
        <v>518</v>
      </c>
      <c r="B522" s="55">
        <f>'Master Data'!B523</f>
        <v>0</v>
      </c>
      <c r="C522" s="50">
        <f>'Master Data'!C523*12</f>
        <v>0</v>
      </c>
      <c r="D522" s="50"/>
      <c r="E522" s="50">
        <f t="shared" si="40"/>
        <v>0</v>
      </c>
      <c r="F522" s="50">
        <f t="shared" si="41"/>
        <v>0</v>
      </c>
      <c r="G522" s="50">
        <f t="shared" si="42"/>
        <v>0</v>
      </c>
      <c r="H522" s="50">
        <f t="shared" si="43"/>
        <v>0</v>
      </c>
      <c r="I522" s="50">
        <f t="shared" si="44"/>
        <v>0</v>
      </c>
      <c r="J522" s="47"/>
      <c r="K522" s="59"/>
      <c r="L522" s="60"/>
      <c r="M522" s="59"/>
      <c r="O522" s="54">
        <f>SUMIFS(Table1[CGST],Table1[Name of lease holder],Abstract!B522)</f>
        <v>0</v>
      </c>
    </row>
    <row r="523" spans="1:15" s="54" customFormat="1" ht="35.1" customHeight="1" x14ac:dyDescent="0.25">
      <c r="A523" s="47">
        <v>519</v>
      </c>
      <c r="B523" s="55">
        <f>'Master Data'!B524</f>
        <v>0</v>
      </c>
      <c r="C523" s="50">
        <f>'Master Data'!C524*12</f>
        <v>0</v>
      </c>
      <c r="D523" s="50"/>
      <c r="E523" s="50">
        <f t="shared" si="40"/>
        <v>0</v>
      </c>
      <c r="F523" s="50">
        <f t="shared" si="41"/>
        <v>0</v>
      </c>
      <c r="G523" s="50">
        <f t="shared" si="42"/>
        <v>0</v>
      </c>
      <c r="H523" s="50">
        <f t="shared" si="43"/>
        <v>0</v>
      </c>
      <c r="I523" s="50">
        <f t="shared" si="44"/>
        <v>0</v>
      </c>
      <c r="J523" s="47"/>
      <c r="K523" s="59"/>
      <c r="L523" s="60"/>
      <c r="M523" s="59"/>
      <c r="O523" s="54">
        <f>SUMIFS(Table1[CGST],Table1[Name of lease holder],Abstract!B523)</f>
        <v>0</v>
      </c>
    </row>
    <row r="524" spans="1:15" s="54" customFormat="1" ht="35.1" customHeight="1" x14ac:dyDescent="0.25">
      <c r="A524" s="47">
        <v>520</v>
      </c>
      <c r="B524" s="55">
        <f>'Master Data'!B525</f>
        <v>0</v>
      </c>
      <c r="C524" s="50">
        <f>'Master Data'!C525*12</f>
        <v>0</v>
      </c>
      <c r="D524" s="50"/>
      <c r="E524" s="50">
        <f t="shared" si="40"/>
        <v>0</v>
      </c>
      <c r="F524" s="50">
        <f t="shared" si="41"/>
        <v>0</v>
      </c>
      <c r="G524" s="50">
        <f t="shared" si="42"/>
        <v>0</v>
      </c>
      <c r="H524" s="50">
        <f t="shared" si="43"/>
        <v>0</v>
      </c>
      <c r="I524" s="50">
        <f t="shared" si="44"/>
        <v>0</v>
      </c>
      <c r="J524" s="47"/>
      <c r="K524" s="59"/>
      <c r="L524" s="60"/>
      <c r="M524" s="59"/>
      <c r="O524" s="54">
        <f>SUMIFS(Table1[CGST],Table1[Name of lease holder],Abstract!B524)</f>
        <v>0</v>
      </c>
    </row>
    <row r="525" spans="1:15" s="54" customFormat="1" ht="35.1" customHeight="1" x14ac:dyDescent="0.25">
      <c r="A525" s="47">
        <v>521</v>
      </c>
      <c r="B525" s="55">
        <f>'Master Data'!B526</f>
        <v>0</v>
      </c>
      <c r="C525" s="50">
        <f>'Master Data'!C526*12</f>
        <v>0</v>
      </c>
      <c r="D525" s="50"/>
      <c r="E525" s="50">
        <f t="shared" si="40"/>
        <v>0</v>
      </c>
      <c r="F525" s="50">
        <f t="shared" si="41"/>
        <v>0</v>
      </c>
      <c r="G525" s="50">
        <f t="shared" si="42"/>
        <v>0</v>
      </c>
      <c r="H525" s="50">
        <f t="shared" si="43"/>
        <v>0</v>
      </c>
      <c r="I525" s="50">
        <f t="shared" si="44"/>
        <v>0</v>
      </c>
      <c r="J525" s="47"/>
      <c r="K525" s="59"/>
      <c r="L525" s="60"/>
      <c r="M525" s="59"/>
      <c r="O525" s="54">
        <f>SUMIFS(Table1[CGST],Table1[Name of lease holder],Abstract!B525)</f>
        <v>0</v>
      </c>
    </row>
    <row r="526" spans="1:15" s="54" customFormat="1" ht="35.1" customHeight="1" x14ac:dyDescent="0.25">
      <c r="A526" s="47">
        <v>522</v>
      </c>
      <c r="B526" s="55">
        <f>'Master Data'!B527</f>
        <v>0</v>
      </c>
      <c r="C526" s="50">
        <f>'Master Data'!C527*12</f>
        <v>0</v>
      </c>
      <c r="D526" s="50"/>
      <c r="E526" s="50">
        <f t="shared" si="40"/>
        <v>0</v>
      </c>
      <c r="F526" s="50">
        <f t="shared" si="41"/>
        <v>0</v>
      </c>
      <c r="G526" s="50">
        <f t="shared" si="42"/>
        <v>0</v>
      </c>
      <c r="H526" s="50">
        <f t="shared" si="43"/>
        <v>0</v>
      </c>
      <c r="I526" s="50">
        <f t="shared" si="44"/>
        <v>0</v>
      </c>
      <c r="J526" s="47"/>
      <c r="K526" s="59"/>
      <c r="L526" s="60"/>
      <c r="M526" s="59"/>
      <c r="O526" s="54">
        <f>SUMIFS(Table1[CGST],Table1[Name of lease holder],Abstract!B526)</f>
        <v>0</v>
      </c>
    </row>
    <row r="527" spans="1:15" s="54" customFormat="1" ht="35.1" customHeight="1" x14ac:dyDescent="0.25">
      <c r="A527" s="47">
        <v>523</v>
      </c>
      <c r="B527" s="55">
        <f>'Master Data'!B528</f>
        <v>0</v>
      </c>
      <c r="C527" s="50">
        <f>'Master Data'!C528*12</f>
        <v>0</v>
      </c>
      <c r="D527" s="50"/>
      <c r="E527" s="50">
        <f t="shared" si="40"/>
        <v>0</v>
      </c>
      <c r="F527" s="50">
        <f t="shared" si="41"/>
        <v>0</v>
      </c>
      <c r="G527" s="50">
        <f t="shared" si="42"/>
        <v>0</v>
      </c>
      <c r="H527" s="50">
        <f t="shared" si="43"/>
        <v>0</v>
      </c>
      <c r="I527" s="50">
        <f t="shared" si="44"/>
        <v>0</v>
      </c>
      <c r="J527" s="47"/>
      <c r="K527" s="59"/>
      <c r="L527" s="60"/>
      <c r="M527" s="59"/>
      <c r="O527" s="54">
        <f>SUMIFS(Table1[CGST],Table1[Name of lease holder],Abstract!B527)</f>
        <v>0</v>
      </c>
    </row>
    <row r="528" spans="1:15" s="54" customFormat="1" ht="35.1" customHeight="1" x14ac:dyDescent="0.25">
      <c r="A528" s="47">
        <v>524</v>
      </c>
      <c r="B528" s="55">
        <f>'Master Data'!B529</f>
        <v>0</v>
      </c>
      <c r="C528" s="50">
        <f>'Master Data'!C529*12</f>
        <v>0</v>
      </c>
      <c r="D528" s="50"/>
      <c r="E528" s="50">
        <f t="shared" si="40"/>
        <v>0</v>
      </c>
      <c r="F528" s="50">
        <f t="shared" si="41"/>
        <v>0</v>
      </c>
      <c r="G528" s="50">
        <f t="shared" si="42"/>
        <v>0</v>
      </c>
      <c r="H528" s="50">
        <f t="shared" si="43"/>
        <v>0</v>
      </c>
      <c r="I528" s="50">
        <f t="shared" si="44"/>
        <v>0</v>
      </c>
      <c r="J528" s="47"/>
      <c r="K528" s="59"/>
      <c r="L528" s="60"/>
      <c r="M528" s="59"/>
      <c r="O528" s="54">
        <f>SUMIFS(Table1[CGST],Table1[Name of lease holder],Abstract!B528)</f>
        <v>0</v>
      </c>
    </row>
    <row r="529" spans="1:15" s="54" customFormat="1" ht="35.1" customHeight="1" x14ac:dyDescent="0.25">
      <c r="A529" s="47">
        <v>525</v>
      </c>
      <c r="B529" s="55">
        <f>'Master Data'!B530</f>
        <v>0</v>
      </c>
      <c r="C529" s="50">
        <f>'Master Data'!C530*12</f>
        <v>0</v>
      </c>
      <c r="D529" s="50"/>
      <c r="E529" s="50">
        <f t="shared" si="40"/>
        <v>0</v>
      </c>
      <c r="F529" s="50">
        <f t="shared" si="41"/>
        <v>0</v>
      </c>
      <c r="G529" s="50">
        <f t="shared" si="42"/>
        <v>0</v>
      </c>
      <c r="H529" s="50">
        <f t="shared" si="43"/>
        <v>0</v>
      </c>
      <c r="I529" s="50">
        <f t="shared" si="44"/>
        <v>0</v>
      </c>
      <c r="J529" s="47"/>
      <c r="K529" s="59"/>
      <c r="L529" s="60"/>
      <c r="M529" s="59"/>
      <c r="O529" s="54">
        <f>SUMIFS(Table1[CGST],Table1[Name of lease holder],Abstract!B529)</f>
        <v>0</v>
      </c>
    </row>
    <row r="530" spans="1:15" s="54" customFormat="1" ht="35.1" customHeight="1" x14ac:dyDescent="0.25">
      <c r="A530" s="47">
        <v>526</v>
      </c>
      <c r="B530" s="55">
        <f>'Master Data'!B531</f>
        <v>0</v>
      </c>
      <c r="C530" s="50">
        <f>'Master Data'!C531*12</f>
        <v>0</v>
      </c>
      <c r="D530" s="50"/>
      <c r="E530" s="50">
        <f t="shared" si="40"/>
        <v>0</v>
      </c>
      <c r="F530" s="50">
        <f t="shared" si="41"/>
        <v>0</v>
      </c>
      <c r="G530" s="50">
        <f t="shared" si="42"/>
        <v>0</v>
      </c>
      <c r="H530" s="50">
        <f t="shared" si="43"/>
        <v>0</v>
      </c>
      <c r="I530" s="50">
        <f t="shared" si="44"/>
        <v>0</v>
      </c>
      <c r="J530" s="47"/>
      <c r="K530" s="59"/>
      <c r="L530" s="60"/>
      <c r="M530" s="59"/>
      <c r="O530" s="54">
        <f>SUMIFS(Table1[CGST],Table1[Name of lease holder],Abstract!B530)</f>
        <v>0</v>
      </c>
    </row>
    <row r="531" spans="1:15" s="54" customFormat="1" ht="35.1" customHeight="1" x14ac:dyDescent="0.25">
      <c r="A531" s="47">
        <v>527</v>
      </c>
      <c r="B531" s="55">
        <f>'Master Data'!B532</f>
        <v>0</v>
      </c>
      <c r="C531" s="50">
        <f>'Master Data'!C532*12</f>
        <v>0</v>
      </c>
      <c r="D531" s="50"/>
      <c r="E531" s="50">
        <f t="shared" si="40"/>
        <v>0</v>
      </c>
      <c r="F531" s="50">
        <f t="shared" si="41"/>
        <v>0</v>
      </c>
      <c r="G531" s="50">
        <f t="shared" si="42"/>
        <v>0</v>
      </c>
      <c r="H531" s="50">
        <f t="shared" si="43"/>
        <v>0</v>
      </c>
      <c r="I531" s="50">
        <f t="shared" si="44"/>
        <v>0</v>
      </c>
      <c r="J531" s="47"/>
      <c r="K531" s="59"/>
      <c r="L531" s="60"/>
      <c r="M531" s="59"/>
      <c r="O531" s="54">
        <f>SUMIFS(Table1[CGST],Table1[Name of lease holder],Abstract!B531)</f>
        <v>0</v>
      </c>
    </row>
    <row r="532" spans="1:15" s="54" customFormat="1" ht="35.1" customHeight="1" x14ac:dyDescent="0.25">
      <c r="A532" s="47">
        <v>528</v>
      </c>
      <c r="B532" s="55">
        <f>'Master Data'!B533</f>
        <v>0</v>
      </c>
      <c r="C532" s="50">
        <f>'Master Data'!C533*12</f>
        <v>0</v>
      </c>
      <c r="D532" s="50"/>
      <c r="E532" s="50">
        <f t="shared" si="40"/>
        <v>0</v>
      </c>
      <c r="F532" s="50">
        <f t="shared" si="41"/>
        <v>0</v>
      </c>
      <c r="G532" s="50">
        <f t="shared" si="42"/>
        <v>0</v>
      </c>
      <c r="H532" s="50">
        <f t="shared" si="43"/>
        <v>0</v>
      </c>
      <c r="I532" s="50">
        <f t="shared" si="44"/>
        <v>0</v>
      </c>
      <c r="J532" s="47"/>
      <c r="K532" s="59"/>
      <c r="L532" s="60"/>
      <c r="M532" s="59"/>
      <c r="O532" s="54">
        <f>SUMIFS(Table1[CGST],Table1[Name of lease holder],Abstract!B532)</f>
        <v>0</v>
      </c>
    </row>
    <row r="533" spans="1:15" s="54" customFormat="1" ht="35.1" customHeight="1" x14ac:dyDescent="0.25">
      <c r="A533" s="47">
        <v>529</v>
      </c>
      <c r="B533" s="55">
        <f>'Master Data'!B534</f>
        <v>0</v>
      </c>
      <c r="C533" s="50">
        <f>'Master Data'!C534*12</f>
        <v>0</v>
      </c>
      <c r="D533" s="50"/>
      <c r="E533" s="50">
        <f t="shared" si="40"/>
        <v>0</v>
      </c>
      <c r="F533" s="50">
        <f t="shared" si="41"/>
        <v>0</v>
      </c>
      <c r="G533" s="50">
        <f t="shared" si="42"/>
        <v>0</v>
      </c>
      <c r="H533" s="50">
        <f t="shared" si="43"/>
        <v>0</v>
      </c>
      <c r="I533" s="50">
        <f t="shared" si="44"/>
        <v>0</v>
      </c>
      <c r="J533" s="47"/>
      <c r="K533" s="59"/>
      <c r="L533" s="60"/>
      <c r="M533" s="59"/>
      <c r="O533" s="54">
        <f>SUMIFS(Table1[CGST],Table1[Name of lease holder],Abstract!B533)</f>
        <v>0</v>
      </c>
    </row>
    <row r="534" spans="1:15" s="54" customFormat="1" ht="35.1" customHeight="1" x14ac:dyDescent="0.25">
      <c r="A534" s="47">
        <v>530</v>
      </c>
      <c r="B534" s="55">
        <f>'Master Data'!B535</f>
        <v>0</v>
      </c>
      <c r="C534" s="50">
        <f>'Master Data'!C535*12</f>
        <v>0</v>
      </c>
      <c r="D534" s="50"/>
      <c r="E534" s="50">
        <f t="shared" si="40"/>
        <v>0</v>
      </c>
      <c r="F534" s="50">
        <f t="shared" si="41"/>
        <v>0</v>
      </c>
      <c r="G534" s="50">
        <f t="shared" si="42"/>
        <v>0</v>
      </c>
      <c r="H534" s="50">
        <f t="shared" si="43"/>
        <v>0</v>
      </c>
      <c r="I534" s="50">
        <f t="shared" si="44"/>
        <v>0</v>
      </c>
      <c r="J534" s="47"/>
      <c r="K534" s="59"/>
      <c r="L534" s="60"/>
      <c r="M534" s="59"/>
      <c r="O534" s="54">
        <f>SUMIFS(Table1[CGST],Table1[Name of lease holder],Abstract!B534)</f>
        <v>0</v>
      </c>
    </row>
    <row r="535" spans="1:15" s="54" customFormat="1" ht="35.1" customHeight="1" x14ac:dyDescent="0.25">
      <c r="A535" s="47">
        <v>531</v>
      </c>
      <c r="B535" s="55">
        <f>'Master Data'!B536</f>
        <v>0</v>
      </c>
      <c r="C535" s="50">
        <f>'Master Data'!C536*12</f>
        <v>0</v>
      </c>
      <c r="D535" s="50"/>
      <c r="E535" s="50">
        <f t="shared" si="40"/>
        <v>0</v>
      </c>
      <c r="F535" s="50">
        <f t="shared" si="41"/>
        <v>0</v>
      </c>
      <c r="G535" s="50">
        <f t="shared" si="42"/>
        <v>0</v>
      </c>
      <c r="H535" s="50">
        <f t="shared" si="43"/>
        <v>0</v>
      </c>
      <c r="I535" s="50">
        <f t="shared" si="44"/>
        <v>0</v>
      </c>
      <c r="J535" s="47"/>
      <c r="K535" s="59"/>
      <c r="L535" s="60"/>
      <c r="M535" s="59"/>
      <c r="O535" s="54">
        <f>SUMIFS(Table1[CGST],Table1[Name of lease holder],Abstract!B535)</f>
        <v>0</v>
      </c>
    </row>
    <row r="536" spans="1:15" s="54" customFormat="1" ht="35.1" customHeight="1" x14ac:dyDescent="0.25">
      <c r="A536" s="47">
        <v>532</v>
      </c>
      <c r="B536" s="55">
        <f>'Master Data'!B537</f>
        <v>0</v>
      </c>
      <c r="C536" s="50">
        <f>'Master Data'!C537*12</f>
        <v>0</v>
      </c>
      <c r="D536" s="50"/>
      <c r="E536" s="50">
        <f t="shared" si="40"/>
        <v>0</v>
      </c>
      <c r="F536" s="50">
        <f t="shared" si="41"/>
        <v>0</v>
      </c>
      <c r="G536" s="50">
        <f t="shared" si="42"/>
        <v>0</v>
      </c>
      <c r="H536" s="50">
        <f t="shared" si="43"/>
        <v>0</v>
      </c>
      <c r="I536" s="50">
        <f t="shared" si="44"/>
        <v>0</v>
      </c>
      <c r="J536" s="47"/>
      <c r="K536" s="59"/>
      <c r="L536" s="60"/>
      <c r="M536" s="59"/>
      <c r="O536" s="54">
        <f>SUMIFS(Table1[CGST],Table1[Name of lease holder],Abstract!B536)</f>
        <v>0</v>
      </c>
    </row>
    <row r="537" spans="1:15" s="54" customFormat="1" ht="35.1" customHeight="1" x14ac:dyDescent="0.25">
      <c r="A537" s="47">
        <v>533</v>
      </c>
      <c r="B537" s="55">
        <f>'Master Data'!B538</f>
        <v>0</v>
      </c>
      <c r="C537" s="50">
        <f>'Master Data'!C538*12</f>
        <v>0</v>
      </c>
      <c r="D537" s="50"/>
      <c r="E537" s="50">
        <f t="shared" si="40"/>
        <v>0</v>
      </c>
      <c r="F537" s="50">
        <f t="shared" si="41"/>
        <v>0</v>
      </c>
      <c r="G537" s="50">
        <f t="shared" si="42"/>
        <v>0</v>
      </c>
      <c r="H537" s="50">
        <f t="shared" si="43"/>
        <v>0</v>
      </c>
      <c r="I537" s="50">
        <f t="shared" si="44"/>
        <v>0</v>
      </c>
      <c r="J537" s="47"/>
      <c r="K537" s="59"/>
      <c r="L537" s="60"/>
      <c r="M537" s="59"/>
      <c r="O537" s="54">
        <f>SUMIFS(Table1[CGST],Table1[Name of lease holder],Abstract!B537)</f>
        <v>0</v>
      </c>
    </row>
    <row r="538" spans="1:15" s="54" customFormat="1" ht="35.1" customHeight="1" x14ac:dyDescent="0.25">
      <c r="A538" s="47">
        <v>534</v>
      </c>
      <c r="B538" s="55">
        <f>'Master Data'!B539</f>
        <v>0</v>
      </c>
      <c r="C538" s="50">
        <f>'Master Data'!C539*12</f>
        <v>0</v>
      </c>
      <c r="D538" s="50"/>
      <c r="E538" s="50">
        <f t="shared" si="40"/>
        <v>0</v>
      </c>
      <c r="F538" s="50">
        <f t="shared" si="41"/>
        <v>0</v>
      </c>
      <c r="G538" s="50">
        <f t="shared" si="42"/>
        <v>0</v>
      </c>
      <c r="H538" s="50">
        <f t="shared" si="43"/>
        <v>0</v>
      </c>
      <c r="I538" s="50">
        <f t="shared" si="44"/>
        <v>0</v>
      </c>
      <c r="J538" s="47"/>
      <c r="K538" s="59"/>
      <c r="L538" s="60"/>
      <c r="M538" s="59"/>
      <c r="O538" s="54">
        <f>SUMIFS(Table1[CGST],Table1[Name of lease holder],Abstract!B538)</f>
        <v>0</v>
      </c>
    </row>
    <row r="539" spans="1:15" s="54" customFormat="1" ht="35.1" customHeight="1" x14ac:dyDescent="0.25">
      <c r="A539" s="47">
        <v>535</v>
      </c>
      <c r="B539" s="55">
        <f>'Master Data'!B540</f>
        <v>0</v>
      </c>
      <c r="C539" s="50">
        <f>'Master Data'!C540*12</f>
        <v>0</v>
      </c>
      <c r="D539" s="50"/>
      <c r="E539" s="50">
        <f t="shared" si="40"/>
        <v>0</v>
      </c>
      <c r="F539" s="50">
        <f t="shared" si="41"/>
        <v>0</v>
      </c>
      <c r="G539" s="50">
        <f t="shared" si="42"/>
        <v>0</v>
      </c>
      <c r="H539" s="50">
        <f t="shared" si="43"/>
        <v>0</v>
      </c>
      <c r="I539" s="50">
        <f t="shared" si="44"/>
        <v>0</v>
      </c>
      <c r="J539" s="47"/>
      <c r="K539" s="59"/>
      <c r="L539" s="60"/>
      <c r="M539" s="59"/>
      <c r="O539" s="54">
        <f>SUMIFS(Table1[CGST],Table1[Name of lease holder],Abstract!B539)</f>
        <v>0</v>
      </c>
    </row>
    <row r="540" spans="1:15" s="54" customFormat="1" ht="35.1" customHeight="1" x14ac:dyDescent="0.25">
      <c r="A540" s="47">
        <v>536</v>
      </c>
      <c r="B540" s="55">
        <f>'Master Data'!B541</f>
        <v>0</v>
      </c>
      <c r="C540" s="50">
        <f>'Master Data'!C541*12</f>
        <v>0</v>
      </c>
      <c r="D540" s="50"/>
      <c r="E540" s="50">
        <f t="shared" si="40"/>
        <v>0</v>
      </c>
      <c r="F540" s="50">
        <f t="shared" si="41"/>
        <v>0</v>
      </c>
      <c r="G540" s="50">
        <f t="shared" si="42"/>
        <v>0</v>
      </c>
      <c r="H540" s="50">
        <f t="shared" si="43"/>
        <v>0</v>
      </c>
      <c r="I540" s="50">
        <f t="shared" si="44"/>
        <v>0</v>
      </c>
      <c r="J540" s="47"/>
      <c r="K540" s="59"/>
      <c r="L540" s="60"/>
      <c r="M540" s="59"/>
      <c r="O540" s="54">
        <f>SUMIFS(Table1[CGST],Table1[Name of lease holder],Abstract!B540)</f>
        <v>0</v>
      </c>
    </row>
    <row r="541" spans="1:15" s="54" customFormat="1" ht="35.1" customHeight="1" x14ac:dyDescent="0.25">
      <c r="A541" s="47">
        <v>537</v>
      </c>
      <c r="B541" s="55">
        <f>'Master Data'!B542</f>
        <v>0</v>
      </c>
      <c r="C541" s="50">
        <f>'Master Data'!C542*12</f>
        <v>0</v>
      </c>
      <c r="D541" s="50"/>
      <c r="E541" s="50">
        <f t="shared" si="40"/>
        <v>0</v>
      </c>
      <c r="F541" s="50">
        <f t="shared" si="41"/>
        <v>0</v>
      </c>
      <c r="G541" s="50">
        <f t="shared" si="42"/>
        <v>0</v>
      </c>
      <c r="H541" s="50">
        <f t="shared" si="43"/>
        <v>0</v>
      </c>
      <c r="I541" s="50">
        <f t="shared" si="44"/>
        <v>0</v>
      </c>
      <c r="J541" s="47"/>
      <c r="K541" s="59"/>
      <c r="L541" s="60"/>
      <c r="M541" s="59"/>
      <c r="O541" s="54">
        <f>SUMIFS(Table1[CGST],Table1[Name of lease holder],Abstract!B541)</f>
        <v>0</v>
      </c>
    </row>
    <row r="542" spans="1:15" s="54" customFormat="1" ht="35.1" customHeight="1" x14ac:dyDescent="0.25">
      <c r="A542" s="47">
        <v>538</v>
      </c>
      <c r="B542" s="55">
        <f>'Master Data'!B543</f>
        <v>0</v>
      </c>
      <c r="C542" s="50">
        <f>'Master Data'!C543*12</f>
        <v>0</v>
      </c>
      <c r="D542" s="50"/>
      <c r="E542" s="50">
        <f t="shared" si="40"/>
        <v>0</v>
      </c>
      <c r="F542" s="50">
        <f t="shared" si="41"/>
        <v>0</v>
      </c>
      <c r="G542" s="50">
        <f t="shared" si="42"/>
        <v>0</v>
      </c>
      <c r="H542" s="50">
        <f t="shared" si="43"/>
        <v>0</v>
      </c>
      <c r="I542" s="50">
        <f t="shared" si="44"/>
        <v>0</v>
      </c>
      <c r="J542" s="47"/>
      <c r="K542" s="59"/>
      <c r="L542" s="60"/>
      <c r="M542" s="59"/>
      <c r="O542" s="54">
        <f>SUMIFS(Table1[CGST],Table1[Name of lease holder],Abstract!B542)</f>
        <v>0</v>
      </c>
    </row>
    <row r="543" spans="1:15" s="54" customFormat="1" ht="35.1" customHeight="1" x14ac:dyDescent="0.25">
      <c r="A543" s="47">
        <v>539</v>
      </c>
      <c r="B543" s="55">
        <f>'Master Data'!B544</f>
        <v>0</v>
      </c>
      <c r="C543" s="50">
        <f>'Master Data'!C544*12</f>
        <v>0</v>
      </c>
      <c r="D543" s="50"/>
      <c r="E543" s="50">
        <f t="shared" si="40"/>
        <v>0</v>
      </c>
      <c r="F543" s="50">
        <f t="shared" si="41"/>
        <v>0</v>
      </c>
      <c r="G543" s="50">
        <f t="shared" si="42"/>
        <v>0</v>
      </c>
      <c r="H543" s="50">
        <f t="shared" si="43"/>
        <v>0</v>
      </c>
      <c r="I543" s="50">
        <f t="shared" si="44"/>
        <v>0</v>
      </c>
      <c r="J543" s="47"/>
      <c r="K543" s="59"/>
      <c r="L543" s="60"/>
      <c r="M543" s="59"/>
      <c r="O543" s="54">
        <f>SUMIFS(Table1[CGST],Table1[Name of lease holder],Abstract!B543)</f>
        <v>0</v>
      </c>
    </row>
    <row r="544" spans="1:15" s="54" customFormat="1" ht="35.1" customHeight="1" x14ac:dyDescent="0.25">
      <c r="A544" s="47">
        <v>540</v>
      </c>
      <c r="B544" s="55">
        <f>'Master Data'!B545</f>
        <v>0</v>
      </c>
      <c r="C544" s="50">
        <f>'Master Data'!C545*12</f>
        <v>0</v>
      </c>
      <c r="D544" s="50"/>
      <c r="E544" s="50">
        <f t="shared" si="40"/>
        <v>0</v>
      </c>
      <c r="F544" s="50">
        <f t="shared" si="41"/>
        <v>0</v>
      </c>
      <c r="G544" s="50">
        <f t="shared" si="42"/>
        <v>0</v>
      </c>
      <c r="H544" s="50">
        <f t="shared" si="43"/>
        <v>0</v>
      </c>
      <c r="I544" s="50">
        <f t="shared" si="44"/>
        <v>0</v>
      </c>
      <c r="J544" s="47"/>
      <c r="K544" s="59"/>
      <c r="L544" s="60"/>
      <c r="M544" s="59"/>
      <c r="O544" s="54">
        <f>SUMIFS(Table1[CGST],Table1[Name of lease holder],Abstract!B544)</f>
        <v>0</v>
      </c>
    </row>
    <row r="545" spans="1:15" s="54" customFormat="1" ht="35.1" customHeight="1" x14ac:dyDescent="0.25">
      <c r="A545" s="47">
        <v>541</v>
      </c>
      <c r="B545" s="55">
        <f>'Master Data'!B546</f>
        <v>0</v>
      </c>
      <c r="C545" s="50">
        <f>'Master Data'!C546*12</f>
        <v>0</v>
      </c>
      <c r="D545" s="50"/>
      <c r="E545" s="50">
        <f t="shared" si="40"/>
        <v>0</v>
      </c>
      <c r="F545" s="50">
        <f t="shared" si="41"/>
        <v>0</v>
      </c>
      <c r="G545" s="50">
        <f t="shared" si="42"/>
        <v>0</v>
      </c>
      <c r="H545" s="50">
        <f t="shared" si="43"/>
        <v>0</v>
      </c>
      <c r="I545" s="50">
        <f t="shared" si="44"/>
        <v>0</v>
      </c>
      <c r="J545" s="47"/>
      <c r="K545" s="59"/>
      <c r="L545" s="60"/>
      <c r="M545" s="59"/>
      <c r="O545" s="54">
        <f>SUMIFS(Table1[CGST],Table1[Name of lease holder],Abstract!B545)</f>
        <v>0</v>
      </c>
    </row>
    <row r="546" spans="1:15" s="54" customFormat="1" ht="35.1" customHeight="1" x14ac:dyDescent="0.25">
      <c r="A546" s="47">
        <v>542</v>
      </c>
      <c r="B546" s="55">
        <f>'Master Data'!B547</f>
        <v>0</v>
      </c>
      <c r="C546" s="50">
        <f>'Master Data'!C547*12</f>
        <v>0</v>
      </c>
      <c r="D546" s="50"/>
      <c r="E546" s="50">
        <f t="shared" si="40"/>
        <v>0</v>
      </c>
      <c r="F546" s="50">
        <f t="shared" si="41"/>
        <v>0</v>
      </c>
      <c r="G546" s="50">
        <f t="shared" si="42"/>
        <v>0</v>
      </c>
      <c r="H546" s="50">
        <f t="shared" si="43"/>
        <v>0</v>
      </c>
      <c r="I546" s="50">
        <f t="shared" si="44"/>
        <v>0</v>
      </c>
      <c r="J546" s="47"/>
      <c r="K546" s="59"/>
      <c r="L546" s="60"/>
      <c r="M546" s="59"/>
      <c r="O546" s="54">
        <f>SUMIFS(Table1[CGST],Table1[Name of lease holder],Abstract!B546)</f>
        <v>0</v>
      </c>
    </row>
    <row r="547" spans="1:15" s="54" customFormat="1" ht="35.1" customHeight="1" x14ac:dyDescent="0.25">
      <c r="A547" s="47">
        <v>543</v>
      </c>
      <c r="B547" s="55">
        <f>'Master Data'!B548</f>
        <v>0</v>
      </c>
      <c r="C547" s="50">
        <f>'Master Data'!C548*12</f>
        <v>0</v>
      </c>
      <c r="D547" s="50"/>
      <c r="E547" s="50">
        <f t="shared" si="40"/>
        <v>0</v>
      </c>
      <c r="F547" s="50">
        <f t="shared" si="41"/>
        <v>0</v>
      </c>
      <c r="G547" s="50">
        <f t="shared" si="42"/>
        <v>0</v>
      </c>
      <c r="H547" s="50">
        <f t="shared" si="43"/>
        <v>0</v>
      </c>
      <c r="I547" s="50">
        <f t="shared" si="44"/>
        <v>0</v>
      </c>
      <c r="J547" s="47"/>
      <c r="K547" s="59"/>
      <c r="L547" s="60"/>
      <c r="M547" s="59"/>
      <c r="O547" s="54">
        <f>SUMIFS(Table1[CGST],Table1[Name of lease holder],Abstract!B547)</f>
        <v>0</v>
      </c>
    </row>
    <row r="548" spans="1:15" s="54" customFormat="1" ht="35.1" customHeight="1" x14ac:dyDescent="0.25">
      <c r="A548" s="47">
        <v>544</v>
      </c>
      <c r="B548" s="55">
        <f>'Master Data'!B549</f>
        <v>0</v>
      </c>
      <c r="C548" s="50">
        <f>'Master Data'!C549*12</f>
        <v>0</v>
      </c>
      <c r="D548" s="50"/>
      <c r="E548" s="50">
        <f t="shared" si="40"/>
        <v>0</v>
      </c>
      <c r="F548" s="50">
        <f t="shared" si="41"/>
        <v>0</v>
      </c>
      <c r="G548" s="50">
        <f t="shared" si="42"/>
        <v>0</v>
      </c>
      <c r="H548" s="50">
        <f t="shared" si="43"/>
        <v>0</v>
      </c>
      <c r="I548" s="50">
        <f t="shared" si="44"/>
        <v>0</v>
      </c>
      <c r="J548" s="47"/>
      <c r="K548" s="59"/>
      <c r="L548" s="60"/>
      <c r="M548" s="59"/>
      <c r="O548" s="54">
        <f>SUMIFS(Table1[CGST],Table1[Name of lease holder],Abstract!B548)</f>
        <v>0</v>
      </c>
    </row>
    <row r="549" spans="1:15" s="54" customFormat="1" ht="35.1" customHeight="1" x14ac:dyDescent="0.25">
      <c r="A549" s="47">
        <v>545</v>
      </c>
      <c r="B549" s="55">
        <f>'Master Data'!B550</f>
        <v>0</v>
      </c>
      <c r="C549" s="50">
        <f>'Master Data'!C550*12</f>
        <v>0</v>
      </c>
      <c r="D549" s="50"/>
      <c r="E549" s="50">
        <f t="shared" si="40"/>
        <v>0</v>
      </c>
      <c r="F549" s="50">
        <f t="shared" si="41"/>
        <v>0</v>
      </c>
      <c r="G549" s="50">
        <f t="shared" si="42"/>
        <v>0</v>
      </c>
      <c r="H549" s="50">
        <f t="shared" si="43"/>
        <v>0</v>
      </c>
      <c r="I549" s="50">
        <f t="shared" si="44"/>
        <v>0</v>
      </c>
      <c r="J549" s="47"/>
      <c r="K549" s="59"/>
      <c r="L549" s="60"/>
      <c r="M549" s="59"/>
      <c r="O549" s="54">
        <f>SUMIFS(Table1[CGST],Table1[Name of lease holder],Abstract!B549)</f>
        <v>0</v>
      </c>
    </row>
    <row r="550" spans="1:15" s="54" customFormat="1" ht="35.1" customHeight="1" x14ac:dyDescent="0.25">
      <c r="A550" s="47">
        <v>546</v>
      </c>
      <c r="B550" s="55">
        <f>'Master Data'!B551</f>
        <v>0</v>
      </c>
      <c r="C550" s="50">
        <f>'Master Data'!C551*12</f>
        <v>0</v>
      </c>
      <c r="D550" s="50"/>
      <c r="E550" s="50">
        <f t="shared" si="40"/>
        <v>0</v>
      </c>
      <c r="F550" s="50">
        <f t="shared" si="41"/>
        <v>0</v>
      </c>
      <c r="G550" s="50">
        <f t="shared" si="42"/>
        <v>0</v>
      </c>
      <c r="H550" s="50">
        <f t="shared" si="43"/>
        <v>0</v>
      </c>
      <c r="I550" s="50">
        <f t="shared" si="44"/>
        <v>0</v>
      </c>
      <c r="J550" s="47"/>
      <c r="K550" s="59"/>
      <c r="L550" s="60"/>
      <c r="M550" s="59"/>
      <c r="O550" s="54">
        <f>SUMIFS(Table1[CGST],Table1[Name of lease holder],Abstract!B550)</f>
        <v>0</v>
      </c>
    </row>
    <row r="551" spans="1:15" s="54" customFormat="1" ht="35.1" customHeight="1" x14ac:dyDescent="0.25">
      <c r="A551" s="47">
        <v>547</v>
      </c>
      <c r="B551" s="55">
        <f>'Master Data'!B552</f>
        <v>0</v>
      </c>
      <c r="C551" s="50">
        <f>'Master Data'!C552*12</f>
        <v>0</v>
      </c>
      <c r="D551" s="50"/>
      <c r="E551" s="50">
        <f t="shared" si="40"/>
        <v>0</v>
      </c>
      <c r="F551" s="50">
        <f t="shared" si="41"/>
        <v>0</v>
      </c>
      <c r="G551" s="50">
        <f t="shared" si="42"/>
        <v>0</v>
      </c>
      <c r="H551" s="50">
        <f t="shared" si="43"/>
        <v>0</v>
      </c>
      <c r="I551" s="50">
        <f t="shared" si="44"/>
        <v>0</v>
      </c>
      <c r="J551" s="47"/>
      <c r="K551" s="59"/>
      <c r="L551" s="60"/>
      <c r="M551" s="59"/>
      <c r="O551" s="54">
        <f>SUMIFS(Table1[CGST],Table1[Name of lease holder],Abstract!B551)</f>
        <v>0</v>
      </c>
    </row>
    <row r="552" spans="1:15" s="54" customFormat="1" ht="35.1" customHeight="1" x14ac:dyDescent="0.25">
      <c r="A552" s="47">
        <v>548</v>
      </c>
      <c r="B552" s="55">
        <f>'Master Data'!B553</f>
        <v>0</v>
      </c>
      <c r="C552" s="50">
        <f>'Master Data'!C553*12</f>
        <v>0</v>
      </c>
      <c r="D552" s="50"/>
      <c r="E552" s="50">
        <f t="shared" si="40"/>
        <v>0</v>
      </c>
      <c r="F552" s="50">
        <f t="shared" si="41"/>
        <v>0</v>
      </c>
      <c r="G552" s="50">
        <f t="shared" si="42"/>
        <v>0</v>
      </c>
      <c r="H552" s="50">
        <f t="shared" si="43"/>
        <v>0</v>
      </c>
      <c r="I552" s="50">
        <f t="shared" si="44"/>
        <v>0</v>
      </c>
      <c r="J552" s="47"/>
      <c r="K552" s="59"/>
      <c r="L552" s="60"/>
      <c r="M552" s="59"/>
      <c r="O552" s="54">
        <f>SUMIFS(Table1[CGST],Table1[Name of lease holder],Abstract!B552)</f>
        <v>0</v>
      </c>
    </row>
    <row r="553" spans="1:15" s="54" customFormat="1" ht="35.1" customHeight="1" x14ac:dyDescent="0.25">
      <c r="A553" s="47">
        <v>549</v>
      </c>
      <c r="B553" s="55">
        <f>'Master Data'!B554</f>
        <v>0</v>
      </c>
      <c r="C553" s="50">
        <f>'Master Data'!C554*12</f>
        <v>0</v>
      </c>
      <c r="D553" s="50"/>
      <c r="E553" s="50">
        <f t="shared" si="40"/>
        <v>0</v>
      </c>
      <c r="F553" s="50">
        <f t="shared" si="41"/>
        <v>0</v>
      </c>
      <c r="G553" s="50">
        <f t="shared" si="42"/>
        <v>0</v>
      </c>
      <c r="H553" s="50">
        <f t="shared" si="43"/>
        <v>0</v>
      </c>
      <c r="I553" s="50">
        <f t="shared" si="44"/>
        <v>0</v>
      </c>
      <c r="J553" s="47"/>
      <c r="K553" s="59"/>
      <c r="L553" s="60"/>
      <c r="M553" s="59"/>
      <c r="O553" s="54">
        <f>SUMIFS(Table1[CGST],Table1[Name of lease holder],Abstract!B553)</f>
        <v>0</v>
      </c>
    </row>
    <row r="554" spans="1:15" s="54" customFormat="1" ht="35.1" customHeight="1" x14ac:dyDescent="0.25">
      <c r="A554" s="47">
        <v>550</v>
      </c>
      <c r="B554" s="55">
        <f>'Master Data'!B555</f>
        <v>0</v>
      </c>
      <c r="C554" s="50">
        <f>'Master Data'!C555*12</f>
        <v>0</v>
      </c>
      <c r="D554" s="50"/>
      <c r="E554" s="50">
        <f t="shared" si="40"/>
        <v>0</v>
      </c>
      <c r="F554" s="50">
        <f t="shared" si="41"/>
        <v>0</v>
      </c>
      <c r="G554" s="50">
        <f t="shared" si="42"/>
        <v>0</v>
      </c>
      <c r="H554" s="50">
        <f t="shared" si="43"/>
        <v>0</v>
      </c>
      <c r="I554" s="50">
        <f t="shared" si="44"/>
        <v>0</v>
      </c>
      <c r="J554" s="47"/>
      <c r="K554" s="59"/>
      <c r="L554" s="60"/>
      <c r="M554" s="59"/>
      <c r="O554" s="54">
        <f>SUMIFS(Table1[CGST],Table1[Name of lease holder],Abstract!B554)</f>
        <v>0</v>
      </c>
    </row>
    <row r="555" spans="1:15" s="54" customFormat="1" ht="35.1" customHeight="1" x14ac:dyDescent="0.25">
      <c r="A555" s="47">
        <v>551</v>
      </c>
      <c r="B555" s="55">
        <f>'Master Data'!B556</f>
        <v>0</v>
      </c>
      <c r="C555" s="50">
        <f>'Master Data'!C556*12</f>
        <v>0</v>
      </c>
      <c r="D555" s="50"/>
      <c r="E555" s="50">
        <f t="shared" si="40"/>
        <v>0</v>
      </c>
      <c r="F555" s="50">
        <f t="shared" si="41"/>
        <v>0</v>
      </c>
      <c r="G555" s="50">
        <f t="shared" si="42"/>
        <v>0</v>
      </c>
      <c r="H555" s="50">
        <f t="shared" si="43"/>
        <v>0</v>
      </c>
      <c r="I555" s="50">
        <f t="shared" si="44"/>
        <v>0</v>
      </c>
      <c r="J555" s="47"/>
      <c r="K555" s="59"/>
      <c r="L555" s="60"/>
      <c r="M555" s="59"/>
      <c r="O555" s="54">
        <f>SUMIFS(Table1[CGST],Table1[Name of lease holder],Abstract!B555)</f>
        <v>0</v>
      </c>
    </row>
    <row r="556" spans="1:15" s="54" customFormat="1" ht="35.1" customHeight="1" x14ac:dyDescent="0.25">
      <c r="A556" s="47">
        <v>552</v>
      </c>
      <c r="B556" s="55">
        <f>'Master Data'!B557</f>
        <v>0</v>
      </c>
      <c r="C556" s="50">
        <f>'Master Data'!C557*12</f>
        <v>0</v>
      </c>
      <c r="D556" s="50"/>
      <c r="E556" s="50">
        <f t="shared" si="40"/>
        <v>0</v>
      </c>
      <c r="F556" s="50">
        <f t="shared" si="41"/>
        <v>0</v>
      </c>
      <c r="G556" s="50">
        <f t="shared" si="42"/>
        <v>0</v>
      </c>
      <c r="H556" s="50">
        <f t="shared" si="43"/>
        <v>0</v>
      </c>
      <c r="I556" s="50">
        <f t="shared" si="44"/>
        <v>0</v>
      </c>
      <c r="J556" s="47"/>
      <c r="K556" s="59"/>
      <c r="L556" s="60"/>
      <c r="M556" s="59"/>
      <c r="O556" s="54">
        <f>SUMIFS(Table1[CGST],Table1[Name of lease holder],Abstract!B556)</f>
        <v>0</v>
      </c>
    </row>
    <row r="557" spans="1:15" s="54" customFormat="1" ht="35.1" customHeight="1" x14ac:dyDescent="0.25">
      <c r="A557" s="47">
        <v>553</v>
      </c>
      <c r="B557" s="55">
        <f>'Master Data'!B558</f>
        <v>0</v>
      </c>
      <c r="C557" s="50">
        <f>'Master Data'!C558*12</f>
        <v>0</v>
      </c>
      <c r="D557" s="50"/>
      <c r="E557" s="50">
        <f t="shared" si="40"/>
        <v>0</v>
      </c>
      <c r="F557" s="50">
        <f t="shared" si="41"/>
        <v>0</v>
      </c>
      <c r="G557" s="50">
        <f t="shared" si="42"/>
        <v>0</v>
      </c>
      <c r="H557" s="50">
        <f t="shared" si="43"/>
        <v>0</v>
      </c>
      <c r="I557" s="50">
        <f t="shared" si="44"/>
        <v>0</v>
      </c>
      <c r="J557" s="47"/>
      <c r="K557" s="59"/>
      <c r="L557" s="60"/>
      <c r="M557" s="59"/>
      <c r="O557" s="54">
        <f>SUMIFS(Table1[CGST],Table1[Name of lease holder],Abstract!B557)</f>
        <v>0</v>
      </c>
    </row>
    <row r="558" spans="1:15" s="54" customFormat="1" ht="35.1" customHeight="1" x14ac:dyDescent="0.25">
      <c r="A558" s="47">
        <v>554</v>
      </c>
      <c r="B558" s="55">
        <f>'Master Data'!B559</f>
        <v>0</v>
      </c>
      <c r="C558" s="50">
        <f>'Master Data'!C559*12</f>
        <v>0</v>
      </c>
      <c r="D558" s="50"/>
      <c r="E558" s="50">
        <f t="shared" si="40"/>
        <v>0</v>
      </c>
      <c r="F558" s="50">
        <f t="shared" si="41"/>
        <v>0</v>
      </c>
      <c r="G558" s="50">
        <f t="shared" si="42"/>
        <v>0</v>
      </c>
      <c r="H558" s="50">
        <f t="shared" si="43"/>
        <v>0</v>
      </c>
      <c r="I558" s="50">
        <f t="shared" si="44"/>
        <v>0</v>
      </c>
      <c r="J558" s="47"/>
      <c r="K558" s="59"/>
      <c r="L558" s="60"/>
      <c r="M558" s="59"/>
      <c r="O558" s="54">
        <f>SUMIFS(Table1[CGST],Table1[Name of lease holder],Abstract!B558)</f>
        <v>0</v>
      </c>
    </row>
    <row r="559" spans="1:15" s="54" customFormat="1" ht="35.1" customHeight="1" x14ac:dyDescent="0.25">
      <c r="A559" s="47">
        <v>555</v>
      </c>
      <c r="B559" s="55">
        <f>'Master Data'!B560</f>
        <v>0</v>
      </c>
      <c r="C559" s="50">
        <f>'Master Data'!C560*12</f>
        <v>0</v>
      </c>
      <c r="D559" s="50"/>
      <c r="E559" s="50">
        <f t="shared" si="40"/>
        <v>0</v>
      </c>
      <c r="F559" s="50">
        <f t="shared" si="41"/>
        <v>0</v>
      </c>
      <c r="G559" s="50">
        <f t="shared" si="42"/>
        <v>0</v>
      </c>
      <c r="H559" s="50">
        <f t="shared" si="43"/>
        <v>0</v>
      </c>
      <c r="I559" s="50">
        <f t="shared" si="44"/>
        <v>0</v>
      </c>
      <c r="J559" s="47"/>
      <c r="K559" s="59"/>
      <c r="L559" s="60"/>
      <c r="M559" s="59"/>
      <c r="O559" s="54">
        <f>SUMIFS(Table1[CGST],Table1[Name of lease holder],Abstract!B559)</f>
        <v>0</v>
      </c>
    </row>
    <row r="560" spans="1:15" s="54" customFormat="1" ht="35.1" customHeight="1" x14ac:dyDescent="0.25">
      <c r="A560" s="47">
        <v>556</v>
      </c>
      <c r="B560" s="55">
        <f>'Master Data'!B561</f>
        <v>0</v>
      </c>
      <c r="C560" s="50">
        <f>'Master Data'!C561*12</f>
        <v>0</v>
      </c>
      <c r="D560" s="50"/>
      <c r="E560" s="50">
        <f t="shared" si="40"/>
        <v>0</v>
      </c>
      <c r="F560" s="50">
        <f t="shared" si="41"/>
        <v>0</v>
      </c>
      <c r="G560" s="50">
        <f t="shared" si="42"/>
        <v>0</v>
      </c>
      <c r="H560" s="50">
        <f t="shared" si="43"/>
        <v>0</v>
      </c>
      <c r="I560" s="50">
        <f t="shared" si="44"/>
        <v>0</v>
      </c>
      <c r="J560" s="47"/>
      <c r="K560" s="59"/>
      <c r="L560" s="60"/>
      <c r="M560" s="59"/>
      <c r="O560" s="54">
        <f>SUMIFS(Table1[CGST],Table1[Name of lease holder],Abstract!B560)</f>
        <v>0</v>
      </c>
    </row>
    <row r="561" spans="1:15" s="54" customFormat="1" ht="35.1" customHeight="1" x14ac:dyDescent="0.25">
      <c r="A561" s="47">
        <v>557</v>
      </c>
      <c r="B561" s="55">
        <f>'Master Data'!B562</f>
        <v>0</v>
      </c>
      <c r="C561" s="50">
        <f>'Master Data'!C562*12</f>
        <v>0</v>
      </c>
      <c r="D561" s="50"/>
      <c r="E561" s="50">
        <f t="shared" si="40"/>
        <v>0</v>
      </c>
      <c r="F561" s="50">
        <f t="shared" si="41"/>
        <v>0</v>
      </c>
      <c r="G561" s="50">
        <f t="shared" si="42"/>
        <v>0</v>
      </c>
      <c r="H561" s="50">
        <f t="shared" si="43"/>
        <v>0</v>
      </c>
      <c r="I561" s="50">
        <f t="shared" si="44"/>
        <v>0</v>
      </c>
      <c r="J561" s="47"/>
      <c r="K561" s="59"/>
      <c r="L561" s="60"/>
      <c r="M561" s="59"/>
      <c r="O561" s="54">
        <f>SUMIFS(Table1[CGST],Table1[Name of lease holder],Abstract!B561)</f>
        <v>0</v>
      </c>
    </row>
    <row r="562" spans="1:15" s="54" customFormat="1" ht="35.1" customHeight="1" x14ac:dyDescent="0.25">
      <c r="A562" s="47">
        <v>558</v>
      </c>
      <c r="B562" s="55">
        <f>'Master Data'!B563</f>
        <v>0</v>
      </c>
      <c r="C562" s="50">
        <f>'Master Data'!C563*12</f>
        <v>0</v>
      </c>
      <c r="D562" s="50"/>
      <c r="E562" s="50">
        <f t="shared" si="40"/>
        <v>0</v>
      </c>
      <c r="F562" s="50">
        <f t="shared" si="41"/>
        <v>0</v>
      </c>
      <c r="G562" s="50">
        <f t="shared" si="42"/>
        <v>0</v>
      </c>
      <c r="H562" s="50">
        <f t="shared" si="43"/>
        <v>0</v>
      </c>
      <c r="I562" s="50">
        <f t="shared" si="44"/>
        <v>0</v>
      </c>
      <c r="J562" s="47"/>
      <c r="K562" s="59"/>
      <c r="L562" s="60"/>
      <c r="M562" s="59"/>
      <c r="O562" s="54">
        <f>SUMIFS(Table1[CGST],Table1[Name of lease holder],Abstract!B562)</f>
        <v>0</v>
      </c>
    </row>
    <row r="563" spans="1:15" s="54" customFormat="1" ht="35.1" customHeight="1" x14ac:dyDescent="0.25">
      <c r="A563" s="47">
        <v>559</v>
      </c>
      <c r="B563" s="55">
        <f>'Master Data'!B564</f>
        <v>0</v>
      </c>
      <c r="C563" s="50">
        <f>'Master Data'!C564*12</f>
        <v>0</v>
      </c>
      <c r="D563" s="50"/>
      <c r="E563" s="50">
        <f t="shared" si="40"/>
        <v>0</v>
      </c>
      <c r="F563" s="50">
        <f t="shared" si="41"/>
        <v>0</v>
      </c>
      <c r="G563" s="50">
        <f t="shared" si="42"/>
        <v>0</v>
      </c>
      <c r="H563" s="50">
        <f t="shared" si="43"/>
        <v>0</v>
      </c>
      <c r="I563" s="50">
        <f t="shared" si="44"/>
        <v>0</v>
      </c>
      <c r="J563" s="47"/>
      <c r="K563" s="59"/>
      <c r="L563" s="60"/>
      <c r="M563" s="59"/>
      <c r="O563" s="54">
        <f>SUMIFS(Table1[CGST],Table1[Name of lease holder],Abstract!B563)</f>
        <v>0</v>
      </c>
    </row>
    <row r="564" spans="1:15" s="54" customFormat="1" ht="35.1" customHeight="1" x14ac:dyDescent="0.25">
      <c r="A564" s="47">
        <v>560</v>
      </c>
      <c r="B564" s="55">
        <f>'Master Data'!B565</f>
        <v>0</v>
      </c>
      <c r="C564" s="50">
        <f>'Master Data'!C565*12</f>
        <v>0</v>
      </c>
      <c r="D564" s="50"/>
      <c r="E564" s="50">
        <f t="shared" si="40"/>
        <v>0</v>
      </c>
      <c r="F564" s="50">
        <f t="shared" si="41"/>
        <v>0</v>
      </c>
      <c r="G564" s="50">
        <f t="shared" si="42"/>
        <v>0</v>
      </c>
      <c r="H564" s="50">
        <f t="shared" si="43"/>
        <v>0</v>
      </c>
      <c r="I564" s="50">
        <f t="shared" si="44"/>
        <v>0</v>
      </c>
      <c r="J564" s="47"/>
      <c r="K564" s="59"/>
      <c r="L564" s="60"/>
      <c r="M564" s="59"/>
      <c r="O564" s="54">
        <f>SUMIFS(Table1[CGST],Table1[Name of lease holder],Abstract!B564)</f>
        <v>0</v>
      </c>
    </row>
    <row r="565" spans="1:15" s="54" customFormat="1" ht="35.1" customHeight="1" x14ac:dyDescent="0.25">
      <c r="A565" s="47">
        <v>561</v>
      </c>
      <c r="B565" s="55">
        <f>'Master Data'!B566</f>
        <v>0</v>
      </c>
      <c r="C565" s="50">
        <f>'Master Data'!C566*12</f>
        <v>0</v>
      </c>
      <c r="D565" s="50"/>
      <c r="E565" s="50">
        <f t="shared" si="40"/>
        <v>0</v>
      </c>
      <c r="F565" s="50">
        <f t="shared" si="41"/>
        <v>0</v>
      </c>
      <c r="G565" s="50">
        <f t="shared" si="42"/>
        <v>0</v>
      </c>
      <c r="H565" s="50">
        <f t="shared" si="43"/>
        <v>0</v>
      </c>
      <c r="I565" s="50">
        <f t="shared" si="44"/>
        <v>0</v>
      </c>
      <c r="J565" s="47"/>
      <c r="K565" s="59"/>
      <c r="L565" s="60"/>
      <c r="M565" s="59"/>
      <c r="O565" s="54">
        <f>SUMIFS(Table1[CGST],Table1[Name of lease holder],Abstract!B565)</f>
        <v>0</v>
      </c>
    </row>
    <row r="566" spans="1:15" s="54" customFormat="1" ht="35.1" customHeight="1" x14ac:dyDescent="0.25">
      <c r="A566" s="47">
        <v>562</v>
      </c>
      <c r="B566" s="55">
        <f>'Master Data'!B567</f>
        <v>0</v>
      </c>
      <c r="C566" s="50">
        <f>'Master Data'!C567*12</f>
        <v>0</v>
      </c>
      <c r="D566" s="50"/>
      <c r="E566" s="50">
        <f t="shared" si="40"/>
        <v>0</v>
      </c>
      <c r="F566" s="50">
        <f t="shared" si="41"/>
        <v>0</v>
      </c>
      <c r="G566" s="50">
        <f t="shared" si="42"/>
        <v>0</v>
      </c>
      <c r="H566" s="50">
        <f t="shared" si="43"/>
        <v>0</v>
      </c>
      <c r="I566" s="50">
        <f t="shared" si="44"/>
        <v>0</v>
      </c>
      <c r="J566" s="47"/>
      <c r="K566" s="59"/>
      <c r="L566" s="60"/>
      <c r="M566" s="59"/>
      <c r="O566" s="54">
        <f>SUMIFS(Table1[CGST],Table1[Name of lease holder],Abstract!B566)</f>
        <v>0</v>
      </c>
    </row>
    <row r="567" spans="1:15" s="54" customFormat="1" ht="35.1" customHeight="1" x14ac:dyDescent="0.25">
      <c r="A567" s="47">
        <v>563</v>
      </c>
      <c r="B567" s="55">
        <f>'Master Data'!B568</f>
        <v>0</v>
      </c>
      <c r="C567" s="50">
        <f>'Master Data'!C568*12</f>
        <v>0</v>
      </c>
      <c r="D567" s="50"/>
      <c r="E567" s="50">
        <f t="shared" si="40"/>
        <v>0</v>
      </c>
      <c r="F567" s="50">
        <f t="shared" si="41"/>
        <v>0</v>
      </c>
      <c r="G567" s="50">
        <f t="shared" si="42"/>
        <v>0</v>
      </c>
      <c r="H567" s="50">
        <f t="shared" si="43"/>
        <v>0</v>
      </c>
      <c r="I567" s="50">
        <f t="shared" si="44"/>
        <v>0</v>
      </c>
      <c r="J567" s="47"/>
      <c r="K567" s="59"/>
      <c r="L567" s="60"/>
      <c r="M567" s="59"/>
      <c r="O567" s="54">
        <f>SUMIFS(Table1[CGST],Table1[Name of lease holder],Abstract!B567)</f>
        <v>0</v>
      </c>
    </row>
    <row r="568" spans="1:15" s="54" customFormat="1" ht="35.1" customHeight="1" x14ac:dyDescent="0.25">
      <c r="A568" s="47">
        <v>564</v>
      </c>
      <c r="B568" s="55">
        <f>'Master Data'!B569</f>
        <v>0</v>
      </c>
      <c r="C568" s="50">
        <f>'Master Data'!C569*12</f>
        <v>0</v>
      </c>
      <c r="D568" s="50"/>
      <c r="E568" s="50">
        <f t="shared" si="40"/>
        <v>0</v>
      </c>
      <c r="F568" s="50">
        <f t="shared" si="41"/>
        <v>0</v>
      </c>
      <c r="G568" s="50">
        <f t="shared" si="42"/>
        <v>0</v>
      </c>
      <c r="H568" s="50">
        <f t="shared" si="43"/>
        <v>0</v>
      </c>
      <c r="I568" s="50">
        <f t="shared" si="44"/>
        <v>0</v>
      </c>
      <c r="J568" s="47"/>
      <c r="K568" s="59"/>
      <c r="L568" s="60"/>
      <c r="M568" s="59"/>
      <c r="O568" s="54">
        <f>SUMIFS(Table1[CGST],Table1[Name of lease holder],Abstract!B568)</f>
        <v>0</v>
      </c>
    </row>
    <row r="569" spans="1:15" s="54" customFormat="1" ht="35.1" customHeight="1" x14ac:dyDescent="0.25">
      <c r="A569" s="47">
        <v>565</v>
      </c>
      <c r="B569" s="55">
        <f>'Master Data'!B570</f>
        <v>0</v>
      </c>
      <c r="C569" s="50">
        <f>'Master Data'!C570*12</f>
        <v>0</v>
      </c>
      <c r="D569" s="50"/>
      <c r="E569" s="50">
        <f t="shared" si="40"/>
        <v>0</v>
      </c>
      <c r="F569" s="50">
        <f t="shared" si="41"/>
        <v>0</v>
      </c>
      <c r="G569" s="50">
        <f t="shared" si="42"/>
        <v>0</v>
      </c>
      <c r="H569" s="50">
        <f t="shared" si="43"/>
        <v>0</v>
      </c>
      <c r="I569" s="50">
        <f t="shared" si="44"/>
        <v>0</v>
      </c>
      <c r="J569" s="47"/>
      <c r="K569" s="59"/>
      <c r="L569" s="60"/>
      <c r="M569" s="59"/>
      <c r="O569" s="54">
        <f>SUMIFS(Table1[CGST],Table1[Name of lease holder],Abstract!B569)</f>
        <v>0</v>
      </c>
    </row>
    <row r="570" spans="1:15" s="54" customFormat="1" ht="35.1" customHeight="1" x14ac:dyDescent="0.25">
      <c r="A570" s="47">
        <v>566</v>
      </c>
      <c r="B570" s="55">
        <f>'Master Data'!B571</f>
        <v>0</v>
      </c>
      <c r="C570" s="50">
        <f>'Master Data'!C571*12</f>
        <v>0</v>
      </c>
      <c r="D570" s="50"/>
      <c r="E570" s="50">
        <f t="shared" si="40"/>
        <v>0</v>
      </c>
      <c r="F570" s="50">
        <f t="shared" si="41"/>
        <v>0</v>
      </c>
      <c r="G570" s="50">
        <f t="shared" si="42"/>
        <v>0</v>
      </c>
      <c r="H570" s="50">
        <f t="shared" si="43"/>
        <v>0</v>
      </c>
      <c r="I570" s="50">
        <f t="shared" si="44"/>
        <v>0</v>
      </c>
      <c r="J570" s="47"/>
      <c r="K570" s="59"/>
      <c r="L570" s="60"/>
      <c r="M570" s="59"/>
      <c r="O570" s="54">
        <f>SUMIFS(Table1[CGST],Table1[Name of lease holder],Abstract!B570)</f>
        <v>0</v>
      </c>
    </row>
    <row r="571" spans="1:15" s="54" customFormat="1" ht="35.1" customHeight="1" x14ac:dyDescent="0.25">
      <c r="A571" s="47">
        <v>567</v>
      </c>
      <c r="B571" s="55">
        <f>'Master Data'!B572</f>
        <v>0</v>
      </c>
      <c r="C571" s="50">
        <f>'Master Data'!C572*12</f>
        <v>0</v>
      </c>
      <c r="D571" s="50"/>
      <c r="E571" s="50">
        <f t="shared" si="40"/>
        <v>0</v>
      </c>
      <c r="F571" s="50">
        <f t="shared" si="41"/>
        <v>0</v>
      </c>
      <c r="G571" s="50">
        <f t="shared" si="42"/>
        <v>0</v>
      </c>
      <c r="H571" s="50">
        <f t="shared" si="43"/>
        <v>0</v>
      </c>
      <c r="I571" s="50">
        <f t="shared" si="44"/>
        <v>0</v>
      </c>
      <c r="J571" s="47"/>
      <c r="K571" s="59"/>
      <c r="L571" s="60"/>
      <c r="M571" s="59"/>
      <c r="O571" s="54">
        <f>SUMIFS(Table1[CGST],Table1[Name of lease holder],Abstract!B571)</f>
        <v>0</v>
      </c>
    </row>
    <row r="572" spans="1:15" s="54" customFormat="1" ht="35.1" customHeight="1" x14ac:dyDescent="0.25">
      <c r="A572" s="47">
        <v>568</v>
      </c>
      <c r="B572" s="55">
        <f>'Master Data'!B573</f>
        <v>0</v>
      </c>
      <c r="C572" s="50">
        <f>'Master Data'!C573*12</f>
        <v>0</v>
      </c>
      <c r="D572" s="50"/>
      <c r="E572" s="50">
        <f t="shared" si="40"/>
        <v>0</v>
      </c>
      <c r="F572" s="50">
        <f t="shared" si="41"/>
        <v>0</v>
      </c>
      <c r="G572" s="50">
        <f t="shared" si="42"/>
        <v>0</v>
      </c>
      <c r="H572" s="50">
        <f t="shared" si="43"/>
        <v>0</v>
      </c>
      <c r="I572" s="50">
        <f t="shared" si="44"/>
        <v>0</v>
      </c>
      <c r="J572" s="47"/>
      <c r="K572" s="59"/>
      <c r="L572" s="60"/>
      <c r="M572" s="59"/>
      <c r="O572" s="54">
        <f>SUMIFS(Table1[CGST],Table1[Name of lease holder],Abstract!B572)</f>
        <v>0</v>
      </c>
    </row>
    <row r="573" spans="1:15" s="54" customFormat="1" ht="35.1" customHeight="1" x14ac:dyDescent="0.25">
      <c r="A573" s="47">
        <v>569</v>
      </c>
      <c r="B573" s="55">
        <f>'Master Data'!B574</f>
        <v>0</v>
      </c>
      <c r="C573" s="50">
        <f>'Master Data'!C574*12</f>
        <v>0</v>
      </c>
      <c r="D573" s="50"/>
      <c r="E573" s="50">
        <f t="shared" si="40"/>
        <v>0</v>
      </c>
      <c r="F573" s="50">
        <f t="shared" si="41"/>
        <v>0</v>
      </c>
      <c r="G573" s="50">
        <f t="shared" si="42"/>
        <v>0</v>
      </c>
      <c r="H573" s="50">
        <f t="shared" si="43"/>
        <v>0</v>
      </c>
      <c r="I573" s="50">
        <f t="shared" si="44"/>
        <v>0</v>
      </c>
      <c r="J573" s="47"/>
      <c r="K573" s="59"/>
      <c r="L573" s="60"/>
      <c r="M573" s="59"/>
      <c r="O573" s="54">
        <f>SUMIFS(Table1[CGST],Table1[Name of lease holder],Abstract!B573)</f>
        <v>0</v>
      </c>
    </row>
    <row r="574" spans="1:15" s="54" customFormat="1" ht="35.1" customHeight="1" x14ac:dyDescent="0.25">
      <c r="A574" s="47">
        <v>570</v>
      </c>
      <c r="B574" s="55">
        <f>'Master Data'!B575</f>
        <v>0</v>
      </c>
      <c r="C574" s="50">
        <f>'Master Data'!C575*12</f>
        <v>0</v>
      </c>
      <c r="D574" s="50"/>
      <c r="E574" s="50">
        <f t="shared" si="40"/>
        <v>0</v>
      </c>
      <c r="F574" s="50">
        <f t="shared" si="41"/>
        <v>0</v>
      </c>
      <c r="G574" s="50">
        <f t="shared" si="42"/>
        <v>0</v>
      </c>
      <c r="H574" s="50">
        <f t="shared" si="43"/>
        <v>0</v>
      </c>
      <c r="I574" s="50">
        <f t="shared" si="44"/>
        <v>0</v>
      </c>
      <c r="J574" s="47"/>
      <c r="K574" s="59"/>
      <c r="L574" s="60"/>
      <c r="M574" s="59"/>
      <c r="O574" s="54">
        <f>SUMIFS(Table1[CGST],Table1[Name of lease holder],Abstract!B574)</f>
        <v>0</v>
      </c>
    </row>
    <row r="575" spans="1:15" s="54" customFormat="1" ht="35.1" customHeight="1" x14ac:dyDescent="0.25">
      <c r="A575" s="47">
        <v>571</v>
      </c>
      <c r="B575" s="55">
        <f>'Master Data'!B576</f>
        <v>0</v>
      </c>
      <c r="C575" s="50">
        <f>'Master Data'!C576*12</f>
        <v>0</v>
      </c>
      <c r="D575" s="50"/>
      <c r="E575" s="50">
        <f t="shared" si="40"/>
        <v>0</v>
      </c>
      <c r="F575" s="50">
        <f t="shared" si="41"/>
        <v>0</v>
      </c>
      <c r="G575" s="50">
        <f t="shared" si="42"/>
        <v>0</v>
      </c>
      <c r="H575" s="50">
        <f t="shared" si="43"/>
        <v>0</v>
      </c>
      <c r="I575" s="50">
        <f t="shared" si="44"/>
        <v>0</v>
      </c>
      <c r="J575" s="47"/>
      <c r="K575" s="59"/>
      <c r="L575" s="60"/>
      <c r="M575" s="59"/>
      <c r="O575" s="54">
        <f>SUMIFS(Table1[CGST],Table1[Name of lease holder],Abstract!B575)</f>
        <v>0</v>
      </c>
    </row>
    <row r="576" spans="1:15" s="54" customFormat="1" ht="35.1" customHeight="1" x14ac:dyDescent="0.25">
      <c r="A576" s="47">
        <v>572</v>
      </c>
      <c r="B576" s="55">
        <f>'Master Data'!B577</f>
        <v>0</v>
      </c>
      <c r="C576" s="50">
        <f>'Master Data'!C577*12</f>
        <v>0</v>
      </c>
      <c r="D576" s="50"/>
      <c r="E576" s="50">
        <f t="shared" si="40"/>
        <v>0</v>
      </c>
      <c r="F576" s="50">
        <f t="shared" si="41"/>
        <v>0</v>
      </c>
      <c r="G576" s="50">
        <f t="shared" si="42"/>
        <v>0</v>
      </c>
      <c r="H576" s="50">
        <f t="shared" si="43"/>
        <v>0</v>
      </c>
      <c r="I576" s="50">
        <f t="shared" si="44"/>
        <v>0</v>
      </c>
      <c r="J576" s="47"/>
      <c r="K576" s="59"/>
      <c r="L576" s="60"/>
      <c r="M576" s="59"/>
      <c r="O576" s="54">
        <f>SUMIFS(Table1[CGST],Table1[Name of lease holder],Abstract!B576)</f>
        <v>0</v>
      </c>
    </row>
    <row r="577" spans="1:15" s="54" customFormat="1" ht="35.1" customHeight="1" x14ac:dyDescent="0.25">
      <c r="A577" s="47">
        <v>573</v>
      </c>
      <c r="B577" s="55">
        <f>'Master Data'!B578</f>
        <v>0</v>
      </c>
      <c r="C577" s="50">
        <f>'Master Data'!C578*12</f>
        <v>0</v>
      </c>
      <c r="D577" s="50"/>
      <c r="E577" s="50">
        <f t="shared" si="40"/>
        <v>0</v>
      </c>
      <c r="F577" s="50">
        <f t="shared" si="41"/>
        <v>0</v>
      </c>
      <c r="G577" s="50">
        <f t="shared" si="42"/>
        <v>0</v>
      </c>
      <c r="H577" s="50">
        <f t="shared" si="43"/>
        <v>0</v>
      </c>
      <c r="I577" s="50">
        <f t="shared" si="44"/>
        <v>0</v>
      </c>
      <c r="J577" s="47"/>
      <c r="K577" s="59"/>
      <c r="L577" s="60"/>
      <c r="M577" s="59"/>
      <c r="O577" s="54">
        <f>SUMIFS(Table1[CGST],Table1[Name of lease holder],Abstract!B577)</f>
        <v>0</v>
      </c>
    </row>
    <row r="578" spans="1:15" s="54" customFormat="1" ht="35.1" customHeight="1" x14ac:dyDescent="0.25">
      <c r="A578" s="47">
        <v>574</v>
      </c>
      <c r="B578" s="55">
        <f>'Master Data'!B579</f>
        <v>0</v>
      </c>
      <c r="C578" s="50">
        <f>'Master Data'!C579*12</f>
        <v>0</v>
      </c>
      <c r="D578" s="50"/>
      <c r="E578" s="50">
        <f t="shared" si="40"/>
        <v>0</v>
      </c>
      <c r="F578" s="50">
        <f t="shared" si="41"/>
        <v>0</v>
      </c>
      <c r="G578" s="50">
        <f t="shared" si="42"/>
        <v>0</v>
      </c>
      <c r="H578" s="50">
        <f t="shared" si="43"/>
        <v>0</v>
      </c>
      <c r="I578" s="50">
        <f t="shared" si="44"/>
        <v>0</v>
      </c>
      <c r="J578" s="47"/>
      <c r="K578" s="59"/>
      <c r="L578" s="60"/>
      <c r="M578" s="59"/>
      <c r="O578" s="54">
        <f>SUMIFS(Table1[CGST],Table1[Name of lease holder],Abstract!B578)</f>
        <v>0</v>
      </c>
    </row>
    <row r="579" spans="1:15" s="54" customFormat="1" ht="35.1" customHeight="1" x14ac:dyDescent="0.25">
      <c r="A579" s="47">
        <v>575</v>
      </c>
      <c r="B579" s="55">
        <f>'Master Data'!B580</f>
        <v>0</v>
      </c>
      <c r="C579" s="50">
        <f>'Master Data'!C580*12</f>
        <v>0</v>
      </c>
      <c r="D579" s="50"/>
      <c r="E579" s="50">
        <f t="shared" si="40"/>
        <v>0</v>
      </c>
      <c r="F579" s="50">
        <f t="shared" si="41"/>
        <v>0</v>
      </c>
      <c r="G579" s="50">
        <f t="shared" si="42"/>
        <v>0</v>
      </c>
      <c r="H579" s="50">
        <f t="shared" si="43"/>
        <v>0</v>
      </c>
      <c r="I579" s="50">
        <f t="shared" si="44"/>
        <v>0</v>
      </c>
      <c r="J579" s="47"/>
      <c r="K579" s="59"/>
      <c r="L579" s="60"/>
      <c r="M579" s="59"/>
      <c r="O579" s="54">
        <f>SUMIFS(Table1[CGST],Table1[Name of lease holder],Abstract!B579)</f>
        <v>0</v>
      </c>
    </row>
    <row r="580" spans="1:15" s="54" customFormat="1" ht="35.1" customHeight="1" x14ac:dyDescent="0.25">
      <c r="A580" s="47">
        <v>576</v>
      </c>
      <c r="B580" s="55">
        <f>'Master Data'!B581</f>
        <v>0</v>
      </c>
      <c r="C580" s="50">
        <f>'Master Data'!C581*12</f>
        <v>0</v>
      </c>
      <c r="D580" s="50"/>
      <c r="E580" s="50">
        <f t="shared" si="40"/>
        <v>0</v>
      </c>
      <c r="F580" s="50">
        <f t="shared" si="41"/>
        <v>0</v>
      </c>
      <c r="G580" s="50">
        <f t="shared" si="42"/>
        <v>0</v>
      </c>
      <c r="H580" s="50">
        <f t="shared" si="43"/>
        <v>0</v>
      </c>
      <c r="I580" s="50">
        <f t="shared" si="44"/>
        <v>0</v>
      </c>
      <c r="J580" s="47"/>
      <c r="K580" s="59"/>
      <c r="L580" s="60"/>
      <c r="M580" s="59"/>
      <c r="O580" s="54">
        <f>SUMIFS(Table1[CGST],Table1[Name of lease holder],Abstract!B580)</f>
        <v>0</v>
      </c>
    </row>
    <row r="581" spans="1:15" s="54" customFormat="1" ht="35.1" customHeight="1" x14ac:dyDescent="0.25">
      <c r="A581" s="47">
        <v>577</v>
      </c>
      <c r="B581" s="55">
        <f>'Master Data'!B582</f>
        <v>0</v>
      </c>
      <c r="C581" s="50">
        <f>'Master Data'!C582*12</f>
        <v>0</v>
      </c>
      <c r="D581" s="50"/>
      <c r="E581" s="50">
        <f t="shared" si="40"/>
        <v>0</v>
      </c>
      <c r="F581" s="50">
        <f t="shared" si="41"/>
        <v>0</v>
      </c>
      <c r="G581" s="50">
        <f t="shared" si="42"/>
        <v>0</v>
      </c>
      <c r="H581" s="50">
        <f t="shared" si="43"/>
        <v>0</v>
      </c>
      <c r="I581" s="50">
        <f t="shared" si="44"/>
        <v>0</v>
      </c>
      <c r="J581" s="47"/>
      <c r="K581" s="59"/>
      <c r="L581" s="60"/>
      <c r="M581" s="59"/>
      <c r="O581" s="54">
        <f>SUMIFS(Table1[CGST],Table1[Name of lease holder],Abstract!B581)</f>
        <v>0</v>
      </c>
    </row>
    <row r="582" spans="1:15" s="54" customFormat="1" ht="35.1" customHeight="1" x14ac:dyDescent="0.25">
      <c r="A582" s="47">
        <v>578</v>
      </c>
      <c r="B582" s="55">
        <f>'Master Data'!B583</f>
        <v>0</v>
      </c>
      <c r="C582" s="50">
        <f>'Master Data'!C583*12</f>
        <v>0</v>
      </c>
      <c r="D582" s="50"/>
      <c r="E582" s="50">
        <f t="shared" ref="E582:E645" si="45">C582*18%</f>
        <v>0</v>
      </c>
      <c r="F582" s="50">
        <f t="shared" ref="F582:F645" si="46">O582*2</f>
        <v>0</v>
      </c>
      <c r="G582" s="50">
        <f t="shared" ref="G582:G645" si="47">C582-D582</f>
        <v>0</v>
      </c>
      <c r="H582" s="50">
        <f t="shared" ref="H582:H645" si="48">E582-F582</f>
        <v>0</v>
      </c>
      <c r="I582" s="50">
        <f t="shared" ref="I582:I645" si="49">G582+H582</f>
        <v>0</v>
      </c>
      <c r="J582" s="47"/>
      <c r="K582" s="59"/>
      <c r="L582" s="60"/>
      <c r="M582" s="59"/>
      <c r="O582" s="54">
        <f>SUMIFS(Table1[CGST],Table1[Name of lease holder],Abstract!B582)</f>
        <v>0</v>
      </c>
    </row>
    <row r="583" spans="1:15" s="54" customFormat="1" ht="35.1" customHeight="1" x14ac:dyDescent="0.25">
      <c r="A583" s="47">
        <v>579</v>
      </c>
      <c r="B583" s="55">
        <f>'Master Data'!B584</f>
        <v>0</v>
      </c>
      <c r="C583" s="50">
        <f>'Master Data'!C584*12</f>
        <v>0</v>
      </c>
      <c r="D583" s="50"/>
      <c r="E583" s="50">
        <f t="shared" si="45"/>
        <v>0</v>
      </c>
      <c r="F583" s="50">
        <f t="shared" si="46"/>
        <v>0</v>
      </c>
      <c r="G583" s="50">
        <f t="shared" si="47"/>
        <v>0</v>
      </c>
      <c r="H583" s="50">
        <f t="shared" si="48"/>
        <v>0</v>
      </c>
      <c r="I583" s="50">
        <f t="shared" si="49"/>
        <v>0</v>
      </c>
      <c r="J583" s="47"/>
      <c r="K583" s="59"/>
      <c r="L583" s="60"/>
      <c r="M583" s="59"/>
      <c r="O583" s="54">
        <f>SUMIFS(Table1[CGST],Table1[Name of lease holder],Abstract!B583)</f>
        <v>0</v>
      </c>
    </row>
    <row r="584" spans="1:15" s="54" customFormat="1" ht="35.1" customHeight="1" x14ac:dyDescent="0.25">
      <c r="A584" s="47">
        <v>580</v>
      </c>
      <c r="B584" s="55">
        <f>'Master Data'!B585</f>
        <v>0</v>
      </c>
      <c r="C584" s="50">
        <f>'Master Data'!C585*12</f>
        <v>0</v>
      </c>
      <c r="D584" s="50"/>
      <c r="E584" s="50">
        <f t="shared" si="45"/>
        <v>0</v>
      </c>
      <c r="F584" s="50">
        <f t="shared" si="46"/>
        <v>0</v>
      </c>
      <c r="G584" s="50">
        <f t="shared" si="47"/>
        <v>0</v>
      </c>
      <c r="H584" s="50">
        <f t="shared" si="48"/>
        <v>0</v>
      </c>
      <c r="I584" s="50">
        <f t="shared" si="49"/>
        <v>0</v>
      </c>
      <c r="J584" s="47"/>
      <c r="K584" s="59"/>
      <c r="L584" s="60"/>
      <c r="M584" s="59"/>
      <c r="O584" s="54">
        <f>SUMIFS(Table1[CGST],Table1[Name of lease holder],Abstract!B584)</f>
        <v>0</v>
      </c>
    </row>
    <row r="585" spans="1:15" s="54" customFormat="1" ht="35.1" customHeight="1" x14ac:dyDescent="0.25">
      <c r="A585" s="47">
        <v>581</v>
      </c>
      <c r="B585" s="55">
        <f>'Master Data'!B586</f>
        <v>0</v>
      </c>
      <c r="C585" s="50">
        <f>'Master Data'!C586*12</f>
        <v>0</v>
      </c>
      <c r="D585" s="50"/>
      <c r="E585" s="50">
        <f t="shared" si="45"/>
        <v>0</v>
      </c>
      <c r="F585" s="50">
        <f t="shared" si="46"/>
        <v>0</v>
      </c>
      <c r="G585" s="50">
        <f t="shared" si="47"/>
        <v>0</v>
      </c>
      <c r="H585" s="50">
        <f t="shared" si="48"/>
        <v>0</v>
      </c>
      <c r="I585" s="50">
        <f t="shared" si="49"/>
        <v>0</v>
      </c>
      <c r="J585" s="47"/>
      <c r="K585" s="59"/>
      <c r="L585" s="60"/>
      <c r="M585" s="59"/>
      <c r="O585" s="54">
        <f>SUMIFS(Table1[CGST],Table1[Name of lease holder],Abstract!B585)</f>
        <v>0</v>
      </c>
    </row>
    <row r="586" spans="1:15" s="54" customFormat="1" ht="35.1" customHeight="1" x14ac:dyDescent="0.25">
      <c r="A586" s="47">
        <v>582</v>
      </c>
      <c r="B586" s="55">
        <f>'Master Data'!B587</f>
        <v>0</v>
      </c>
      <c r="C586" s="50">
        <f>'Master Data'!C587*12</f>
        <v>0</v>
      </c>
      <c r="D586" s="50"/>
      <c r="E586" s="50">
        <f t="shared" si="45"/>
        <v>0</v>
      </c>
      <c r="F586" s="50">
        <f t="shared" si="46"/>
        <v>0</v>
      </c>
      <c r="G586" s="50">
        <f t="shared" si="47"/>
        <v>0</v>
      </c>
      <c r="H586" s="50">
        <f t="shared" si="48"/>
        <v>0</v>
      </c>
      <c r="I586" s="50">
        <f t="shared" si="49"/>
        <v>0</v>
      </c>
      <c r="J586" s="47"/>
      <c r="K586" s="59"/>
      <c r="L586" s="60"/>
      <c r="M586" s="59"/>
      <c r="O586" s="54">
        <f>SUMIFS(Table1[CGST],Table1[Name of lease holder],Abstract!B586)</f>
        <v>0</v>
      </c>
    </row>
    <row r="587" spans="1:15" s="54" customFormat="1" ht="35.1" customHeight="1" x14ac:dyDescent="0.25">
      <c r="A587" s="47">
        <v>583</v>
      </c>
      <c r="B587" s="55">
        <f>'Master Data'!B588</f>
        <v>0</v>
      </c>
      <c r="C587" s="50">
        <f>'Master Data'!C588*12</f>
        <v>0</v>
      </c>
      <c r="D587" s="50"/>
      <c r="E587" s="50">
        <f t="shared" si="45"/>
        <v>0</v>
      </c>
      <c r="F587" s="50">
        <f t="shared" si="46"/>
        <v>0</v>
      </c>
      <c r="G587" s="50">
        <f t="shared" si="47"/>
        <v>0</v>
      </c>
      <c r="H587" s="50">
        <f t="shared" si="48"/>
        <v>0</v>
      </c>
      <c r="I587" s="50">
        <f t="shared" si="49"/>
        <v>0</v>
      </c>
      <c r="J587" s="47"/>
      <c r="K587" s="59"/>
      <c r="L587" s="60"/>
      <c r="M587" s="59"/>
      <c r="O587" s="54">
        <f>SUMIFS(Table1[CGST],Table1[Name of lease holder],Abstract!B587)</f>
        <v>0</v>
      </c>
    </row>
    <row r="588" spans="1:15" s="54" customFormat="1" ht="35.1" customHeight="1" x14ac:dyDescent="0.25">
      <c r="A588" s="47">
        <v>584</v>
      </c>
      <c r="B588" s="55">
        <f>'Master Data'!B589</f>
        <v>0</v>
      </c>
      <c r="C588" s="50">
        <f>'Master Data'!C589*12</f>
        <v>0</v>
      </c>
      <c r="D588" s="50"/>
      <c r="E588" s="50">
        <f t="shared" si="45"/>
        <v>0</v>
      </c>
      <c r="F588" s="50">
        <f t="shared" si="46"/>
        <v>0</v>
      </c>
      <c r="G588" s="50">
        <f t="shared" si="47"/>
        <v>0</v>
      </c>
      <c r="H588" s="50">
        <f t="shared" si="48"/>
        <v>0</v>
      </c>
      <c r="I588" s="50">
        <f t="shared" si="49"/>
        <v>0</v>
      </c>
      <c r="J588" s="47"/>
      <c r="K588" s="59"/>
      <c r="L588" s="60"/>
      <c r="M588" s="59"/>
      <c r="O588" s="54">
        <f>SUMIFS(Table1[CGST],Table1[Name of lease holder],Abstract!B588)</f>
        <v>0</v>
      </c>
    </row>
    <row r="589" spans="1:15" s="54" customFormat="1" ht="35.1" customHeight="1" x14ac:dyDescent="0.25">
      <c r="A589" s="47">
        <v>585</v>
      </c>
      <c r="B589" s="55">
        <f>'Master Data'!B590</f>
        <v>0</v>
      </c>
      <c r="C589" s="50">
        <f>'Master Data'!C590*12</f>
        <v>0</v>
      </c>
      <c r="D589" s="50"/>
      <c r="E589" s="50">
        <f t="shared" si="45"/>
        <v>0</v>
      </c>
      <c r="F589" s="50">
        <f t="shared" si="46"/>
        <v>0</v>
      </c>
      <c r="G589" s="50">
        <f t="shared" si="47"/>
        <v>0</v>
      </c>
      <c r="H589" s="50">
        <f t="shared" si="48"/>
        <v>0</v>
      </c>
      <c r="I589" s="50">
        <f t="shared" si="49"/>
        <v>0</v>
      </c>
      <c r="J589" s="47"/>
      <c r="K589" s="59"/>
      <c r="L589" s="60"/>
      <c r="M589" s="59"/>
      <c r="O589" s="54">
        <f>SUMIFS(Table1[CGST],Table1[Name of lease holder],Abstract!B589)</f>
        <v>0</v>
      </c>
    </row>
    <row r="590" spans="1:15" s="54" customFormat="1" ht="35.1" customHeight="1" x14ac:dyDescent="0.25">
      <c r="A590" s="47">
        <v>586</v>
      </c>
      <c r="B590" s="55">
        <f>'Master Data'!B591</f>
        <v>0</v>
      </c>
      <c r="C590" s="50">
        <f>'Master Data'!C591*12</f>
        <v>0</v>
      </c>
      <c r="D590" s="50"/>
      <c r="E590" s="50">
        <f t="shared" si="45"/>
        <v>0</v>
      </c>
      <c r="F590" s="50">
        <f t="shared" si="46"/>
        <v>0</v>
      </c>
      <c r="G590" s="50">
        <f t="shared" si="47"/>
        <v>0</v>
      </c>
      <c r="H590" s="50">
        <f t="shared" si="48"/>
        <v>0</v>
      </c>
      <c r="I590" s="50">
        <f t="shared" si="49"/>
        <v>0</v>
      </c>
      <c r="J590" s="47"/>
      <c r="K590" s="59"/>
      <c r="L590" s="60"/>
      <c r="M590" s="59"/>
      <c r="O590" s="54">
        <f>SUMIFS(Table1[CGST],Table1[Name of lease holder],Abstract!B590)</f>
        <v>0</v>
      </c>
    </row>
    <row r="591" spans="1:15" s="54" customFormat="1" ht="35.1" customHeight="1" x14ac:dyDescent="0.25">
      <c r="A591" s="47">
        <v>587</v>
      </c>
      <c r="B591" s="55">
        <f>'Master Data'!B592</f>
        <v>0</v>
      </c>
      <c r="C591" s="50">
        <f>'Master Data'!C592*12</f>
        <v>0</v>
      </c>
      <c r="D591" s="50"/>
      <c r="E591" s="50">
        <f t="shared" si="45"/>
        <v>0</v>
      </c>
      <c r="F591" s="50">
        <f t="shared" si="46"/>
        <v>0</v>
      </c>
      <c r="G591" s="50">
        <f t="shared" si="47"/>
        <v>0</v>
      </c>
      <c r="H591" s="50">
        <f t="shared" si="48"/>
        <v>0</v>
      </c>
      <c r="I591" s="50">
        <f t="shared" si="49"/>
        <v>0</v>
      </c>
      <c r="J591" s="47"/>
      <c r="K591" s="59"/>
      <c r="L591" s="60"/>
      <c r="M591" s="59"/>
      <c r="O591" s="54">
        <f>SUMIFS(Table1[CGST],Table1[Name of lease holder],Abstract!B591)</f>
        <v>0</v>
      </c>
    </row>
    <row r="592" spans="1:15" s="54" customFormat="1" ht="35.1" customHeight="1" x14ac:dyDescent="0.25">
      <c r="A592" s="47">
        <v>588</v>
      </c>
      <c r="B592" s="55">
        <f>'Master Data'!B593</f>
        <v>0</v>
      </c>
      <c r="C592" s="50">
        <f>'Master Data'!C593*12</f>
        <v>0</v>
      </c>
      <c r="D592" s="50"/>
      <c r="E592" s="50">
        <f t="shared" si="45"/>
        <v>0</v>
      </c>
      <c r="F592" s="50">
        <f t="shared" si="46"/>
        <v>0</v>
      </c>
      <c r="G592" s="50">
        <f t="shared" si="47"/>
        <v>0</v>
      </c>
      <c r="H592" s="50">
        <f t="shared" si="48"/>
        <v>0</v>
      </c>
      <c r="I592" s="50">
        <f t="shared" si="49"/>
        <v>0</v>
      </c>
      <c r="J592" s="47"/>
      <c r="K592" s="59"/>
      <c r="L592" s="60"/>
      <c r="M592" s="59"/>
      <c r="O592" s="54">
        <f>SUMIFS(Table1[CGST],Table1[Name of lease holder],Abstract!B592)</f>
        <v>0</v>
      </c>
    </row>
    <row r="593" spans="1:15" s="54" customFormat="1" ht="35.1" customHeight="1" x14ac:dyDescent="0.25">
      <c r="A593" s="47">
        <v>589</v>
      </c>
      <c r="B593" s="55">
        <f>'Master Data'!B594</f>
        <v>0</v>
      </c>
      <c r="C593" s="50">
        <f>'Master Data'!C594*12</f>
        <v>0</v>
      </c>
      <c r="D593" s="50"/>
      <c r="E593" s="50">
        <f t="shared" si="45"/>
        <v>0</v>
      </c>
      <c r="F593" s="50">
        <f t="shared" si="46"/>
        <v>0</v>
      </c>
      <c r="G593" s="50">
        <f t="shared" si="47"/>
        <v>0</v>
      </c>
      <c r="H593" s="50">
        <f t="shared" si="48"/>
        <v>0</v>
      </c>
      <c r="I593" s="50">
        <f t="shared" si="49"/>
        <v>0</v>
      </c>
      <c r="J593" s="47"/>
      <c r="K593" s="59"/>
      <c r="L593" s="60"/>
      <c r="M593" s="59"/>
      <c r="O593" s="54">
        <f>SUMIFS(Table1[CGST],Table1[Name of lease holder],Abstract!B593)</f>
        <v>0</v>
      </c>
    </row>
    <row r="594" spans="1:15" s="54" customFormat="1" ht="35.1" customHeight="1" x14ac:dyDescent="0.25">
      <c r="A594" s="47">
        <v>590</v>
      </c>
      <c r="B594" s="55">
        <f>'Master Data'!B595</f>
        <v>0</v>
      </c>
      <c r="C594" s="50">
        <f>'Master Data'!C595*12</f>
        <v>0</v>
      </c>
      <c r="D594" s="50"/>
      <c r="E594" s="50">
        <f t="shared" si="45"/>
        <v>0</v>
      </c>
      <c r="F594" s="50">
        <f t="shared" si="46"/>
        <v>0</v>
      </c>
      <c r="G594" s="50">
        <f t="shared" si="47"/>
        <v>0</v>
      </c>
      <c r="H594" s="50">
        <f t="shared" si="48"/>
        <v>0</v>
      </c>
      <c r="I594" s="50">
        <f t="shared" si="49"/>
        <v>0</v>
      </c>
      <c r="J594" s="47"/>
      <c r="K594" s="59"/>
      <c r="L594" s="60"/>
      <c r="M594" s="59"/>
      <c r="O594" s="54">
        <f>SUMIFS(Table1[CGST],Table1[Name of lease holder],Abstract!B594)</f>
        <v>0</v>
      </c>
    </row>
    <row r="595" spans="1:15" s="54" customFormat="1" ht="35.1" customHeight="1" x14ac:dyDescent="0.25">
      <c r="A595" s="47">
        <v>591</v>
      </c>
      <c r="B595" s="55">
        <f>'Master Data'!B596</f>
        <v>0</v>
      </c>
      <c r="C595" s="50">
        <f>'Master Data'!C596*12</f>
        <v>0</v>
      </c>
      <c r="D595" s="50"/>
      <c r="E595" s="50">
        <f t="shared" si="45"/>
        <v>0</v>
      </c>
      <c r="F595" s="50">
        <f t="shared" si="46"/>
        <v>0</v>
      </c>
      <c r="G595" s="50">
        <f t="shared" si="47"/>
        <v>0</v>
      </c>
      <c r="H595" s="50">
        <f t="shared" si="48"/>
        <v>0</v>
      </c>
      <c r="I595" s="50">
        <f t="shared" si="49"/>
        <v>0</v>
      </c>
      <c r="J595" s="47"/>
      <c r="K595" s="59"/>
      <c r="L595" s="60"/>
      <c r="M595" s="59"/>
      <c r="O595" s="54">
        <f>SUMIFS(Table1[CGST],Table1[Name of lease holder],Abstract!B595)</f>
        <v>0</v>
      </c>
    </row>
    <row r="596" spans="1:15" s="54" customFormat="1" ht="35.1" customHeight="1" x14ac:dyDescent="0.25">
      <c r="A596" s="47">
        <v>592</v>
      </c>
      <c r="B596" s="55">
        <f>'Master Data'!B597</f>
        <v>0</v>
      </c>
      <c r="C596" s="50">
        <f>'Master Data'!C597*12</f>
        <v>0</v>
      </c>
      <c r="D596" s="50"/>
      <c r="E596" s="50">
        <f t="shared" si="45"/>
        <v>0</v>
      </c>
      <c r="F596" s="50">
        <f t="shared" si="46"/>
        <v>0</v>
      </c>
      <c r="G596" s="50">
        <f t="shared" si="47"/>
        <v>0</v>
      </c>
      <c r="H596" s="50">
        <f t="shared" si="48"/>
        <v>0</v>
      </c>
      <c r="I596" s="50">
        <f t="shared" si="49"/>
        <v>0</v>
      </c>
      <c r="J596" s="47"/>
      <c r="K596" s="59"/>
      <c r="L596" s="60"/>
      <c r="M596" s="59"/>
      <c r="O596" s="54">
        <f>SUMIFS(Table1[CGST],Table1[Name of lease holder],Abstract!B596)</f>
        <v>0</v>
      </c>
    </row>
    <row r="597" spans="1:15" s="54" customFormat="1" ht="35.1" customHeight="1" x14ac:dyDescent="0.25">
      <c r="A597" s="47">
        <v>593</v>
      </c>
      <c r="B597" s="55">
        <f>'Master Data'!B598</f>
        <v>0</v>
      </c>
      <c r="C597" s="50">
        <f>'Master Data'!C598*12</f>
        <v>0</v>
      </c>
      <c r="D597" s="50"/>
      <c r="E597" s="50">
        <f t="shared" si="45"/>
        <v>0</v>
      </c>
      <c r="F597" s="50">
        <f t="shared" si="46"/>
        <v>0</v>
      </c>
      <c r="G597" s="50">
        <f t="shared" si="47"/>
        <v>0</v>
      </c>
      <c r="H597" s="50">
        <f t="shared" si="48"/>
        <v>0</v>
      </c>
      <c r="I597" s="50">
        <f t="shared" si="49"/>
        <v>0</v>
      </c>
      <c r="J597" s="47"/>
      <c r="K597" s="59"/>
      <c r="L597" s="60"/>
      <c r="M597" s="59"/>
      <c r="O597" s="54">
        <f>SUMIFS(Table1[CGST],Table1[Name of lease holder],Abstract!B597)</f>
        <v>0</v>
      </c>
    </row>
    <row r="598" spans="1:15" s="54" customFormat="1" ht="35.1" customHeight="1" x14ac:dyDescent="0.25">
      <c r="A598" s="47">
        <v>594</v>
      </c>
      <c r="B598" s="55">
        <f>'Master Data'!B599</f>
        <v>0</v>
      </c>
      <c r="C598" s="50">
        <f>'Master Data'!C599*12</f>
        <v>0</v>
      </c>
      <c r="D598" s="50"/>
      <c r="E598" s="50">
        <f t="shared" si="45"/>
        <v>0</v>
      </c>
      <c r="F598" s="50">
        <f t="shared" si="46"/>
        <v>0</v>
      </c>
      <c r="G598" s="50">
        <f t="shared" si="47"/>
        <v>0</v>
      </c>
      <c r="H598" s="50">
        <f t="shared" si="48"/>
        <v>0</v>
      </c>
      <c r="I598" s="50">
        <f t="shared" si="49"/>
        <v>0</v>
      </c>
      <c r="J598" s="47"/>
      <c r="K598" s="59"/>
      <c r="L598" s="60"/>
      <c r="M598" s="59"/>
      <c r="O598" s="54">
        <f>SUMIFS(Table1[CGST],Table1[Name of lease holder],Abstract!B598)</f>
        <v>0</v>
      </c>
    </row>
    <row r="599" spans="1:15" s="54" customFormat="1" ht="35.1" customHeight="1" x14ac:dyDescent="0.25">
      <c r="A599" s="47">
        <v>595</v>
      </c>
      <c r="B599" s="55">
        <f>'Master Data'!B600</f>
        <v>0</v>
      </c>
      <c r="C599" s="50">
        <f>'Master Data'!C600*12</f>
        <v>0</v>
      </c>
      <c r="D599" s="50"/>
      <c r="E599" s="50">
        <f t="shared" si="45"/>
        <v>0</v>
      </c>
      <c r="F599" s="50">
        <f t="shared" si="46"/>
        <v>0</v>
      </c>
      <c r="G599" s="50">
        <f t="shared" si="47"/>
        <v>0</v>
      </c>
      <c r="H599" s="50">
        <f t="shared" si="48"/>
        <v>0</v>
      </c>
      <c r="I599" s="50">
        <f t="shared" si="49"/>
        <v>0</v>
      </c>
      <c r="J599" s="47"/>
      <c r="K599" s="59"/>
      <c r="L599" s="60"/>
      <c r="M599" s="59"/>
      <c r="O599" s="54">
        <f>SUMIFS(Table1[CGST],Table1[Name of lease holder],Abstract!B599)</f>
        <v>0</v>
      </c>
    </row>
    <row r="600" spans="1:15" s="54" customFormat="1" ht="35.1" customHeight="1" x14ac:dyDescent="0.25">
      <c r="A600" s="47">
        <v>596</v>
      </c>
      <c r="B600" s="55">
        <f>'Master Data'!B601</f>
        <v>0</v>
      </c>
      <c r="C600" s="50">
        <f>'Master Data'!C601*12</f>
        <v>0</v>
      </c>
      <c r="D600" s="50"/>
      <c r="E600" s="50">
        <f t="shared" si="45"/>
        <v>0</v>
      </c>
      <c r="F600" s="50">
        <f t="shared" si="46"/>
        <v>0</v>
      </c>
      <c r="G600" s="50">
        <f t="shared" si="47"/>
        <v>0</v>
      </c>
      <c r="H600" s="50">
        <f t="shared" si="48"/>
        <v>0</v>
      </c>
      <c r="I600" s="50">
        <f t="shared" si="49"/>
        <v>0</v>
      </c>
      <c r="J600" s="47"/>
      <c r="K600" s="59"/>
      <c r="L600" s="60"/>
      <c r="M600" s="59"/>
      <c r="O600" s="54">
        <f>SUMIFS(Table1[CGST],Table1[Name of lease holder],Abstract!B600)</f>
        <v>0</v>
      </c>
    </row>
    <row r="601" spans="1:15" s="54" customFormat="1" ht="35.1" customHeight="1" x14ac:dyDescent="0.25">
      <c r="A601" s="47">
        <v>597</v>
      </c>
      <c r="B601" s="55">
        <f>'Master Data'!B602</f>
        <v>0</v>
      </c>
      <c r="C601" s="50">
        <f>'Master Data'!C602*12</f>
        <v>0</v>
      </c>
      <c r="D601" s="50"/>
      <c r="E601" s="50">
        <f t="shared" si="45"/>
        <v>0</v>
      </c>
      <c r="F601" s="50">
        <f t="shared" si="46"/>
        <v>0</v>
      </c>
      <c r="G601" s="50">
        <f t="shared" si="47"/>
        <v>0</v>
      </c>
      <c r="H601" s="50">
        <f t="shared" si="48"/>
        <v>0</v>
      </c>
      <c r="I601" s="50">
        <f t="shared" si="49"/>
        <v>0</v>
      </c>
      <c r="J601" s="47"/>
      <c r="K601" s="59"/>
      <c r="L601" s="60"/>
      <c r="M601" s="59"/>
      <c r="O601" s="54">
        <f>SUMIFS(Table1[CGST],Table1[Name of lease holder],Abstract!B601)</f>
        <v>0</v>
      </c>
    </row>
    <row r="602" spans="1:15" s="54" customFormat="1" ht="35.1" customHeight="1" x14ac:dyDescent="0.25">
      <c r="A602" s="47">
        <v>598</v>
      </c>
      <c r="B602" s="55">
        <f>'Master Data'!B603</f>
        <v>0</v>
      </c>
      <c r="C602" s="50">
        <f>'Master Data'!C603*12</f>
        <v>0</v>
      </c>
      <c r="D602" s="50"/>
      <c r="E602" s="50">
        <f t="shared" si="45"/>
        <v>0</v>
      </c>
      <c r="F602" s="50">
        <f t="shared" si="46"/>
        <v>0</v>
      </c>
      <c r="G602" s="50">
        <f t="shared" si="47"/>
        <v>0</v>
      </c>
      <c r="H602" s="50">
        <f t="shared" si="48"/>
        <v>0</v>
      </c>
      <c r="I602" s="50">
        <f t="shared" si="49"/>
        <v>0</v>
      </c>
      <c r="J602" s="47"/>
      <c r="K602" s="59"/>
      <c r="L602" s="60"/>
      <c r="M602" s="59"/>
      <c r="O602" s="54">
        <f>SUMIFS(Table1[CGST],Table1[Name of lease holder],Abstract!B602)</f>
        <v>0</v>
      </c>
    </row>
    <row r="603" spans="1:15" s="54" customFormat="1" ht="35.1" customHeight="1" x14ac:dyDescent="0.25">
      <c r="A603" s="47">
        <v>599</v>
      </c>
      <c r="B603" s="55">
        <f>'Master Data'!B604</f>
        <v>0</v>
      </c>
      <c r="C603" s="50">
        <f>'Master Data'!C604*12</f>
        <v>0</v>
      </c>
      <c r="D603" s="50"/>
      <c r="E603" s="50">
        <f t="shared" si="45"/>
        <v>0</v>
      </c>
      <c r="F603" s="50">
        <f t="shared" si="46"/>
        <v>0</v>
      </c>
      <c r="G603" s="50">
        <f t="shared" si="47"/>
        <v>0</v>
      </c>
      <c r="H603" s="50">
        <f t="shared" si="48"/>
        <v>0</v>
      </c>
      <c r="I603" s="50">
        <f t="shared" si="49"/>
        <v>0</v>
      </c>
      <c r="J603" s="47"/>
      <c r="K603" s="59"/>
      <c r="L603" s="60"/>
      <c r="M603" s="59"/>
      <c r="O603" s="54">
        <f>SUMIFS(Table1[CGST],Table1[Name of lease holder],Abstract!B603)</f>
        <v>0</v>
      </c>
    </row>
    <row r="604" spans="1:15" s="54" customFormat="1" ht="35.1" customHeight="1" x14ac:dyDescent="0.25">
      <c r="A604" s="47">
        <v>600</v>
      </c>
      <c r="B604" s="55">
        <f>'Master Data'!B605</f>
        <v>0</v>
      </c>
      <c r="C604" s="50">
        <f>'Master Data'!C605*12</f>
        <v>0</v>
      </c>
      <c r="D604" s="50"/>
      <c r="E604" s="50">
        <f t="shared" si="45"/>
        <v>0</v>
      </c>
      <c r="F604" s="50">
        <f t="shared" si="46"/>
        <v>0</v>
      </c>
      <c r="G604" s="50">
        <f t="shared" si="47"/>
        <v>0</v>
      </c>
      <c r="H604" s="50">
        <f t="shared" si="48"/>
        <v>0</v>
      </c>
      <c r="I604" s="50">
        <f t="shared" si="49"/>
        <v>0</v>
      </c>
      <c r="J604" s="47"/>
      <c r="K604" s="59"/>
      <c r="L604" s="60"/>
      <c r="M604" s="59"/>
      <c r="O604" s="54">
        <f>SUMIFS(Table1[CGST],Table1[Name of lease holder],Abstract!B604)</f>
        <v>0</v>
      </c>
    </row>
    <row r="605" spans="1:15" s="54" customFormat="1" ht="35.1" customHeight="1" x14ac:dyDescent="0.25">
      <c r="A605" s="47">
        <v>601</v>
      </c>
      <c r="B605" s="55">
        <f>'Master Data'!B606</f>
        <v>0</v>
      </c>
      <c r="C605" s="50">
        <f>'Master Data'!C606*12</f>
        <v>0</v>
      </c>
      <c r="D605" s="50"/>
      <c r="E605" s="50">
        <f t="shared" si="45"/>
        <v>0</v>
      </c>
      <c r="F605" s="50">
        <f t="shared" si="46"/>
        <v>0</v>
      </c>
      <c r="G605" s="50">
        <f t="shared" si="47"/>
        <v>0</v>
      </c>
      <c r="H605" s="50">
        <f t="shared" si="48"/>
        <v>0</v>
      </c>
      <c r="I605" s="50">
        <f t="shared" si="49"/>
        <v>0</v>
      </c>
      <c r="J605" s="47"/>
      <c r="K605" s="59"/>
      <c r="L605" s="60"/>
      <c r="M605" s="59"/>
      <c r="O605" s="54">
        <f>SUMIFS(Table1[CGST],Table1[Name of lease holder],Abstract!B605)</f>
        <v>0</v>
      </c>
    </row>
    <row r="606" spans="1:15" s="54" customFormat="1" ht="35.1" customHeight="1" x14ac:dyDescent="0.25">
      <c r="A606" s="47">
        <v>602</v>
      </c>
      <c r="B606" s="55">
        <f>'Master Data'!B607</f>
        <v>0</v>
      </c>
      <c r="C606" s="50">
        <f>'Master Data'!C607*12</f>
        <v>0</v>
      </c>
      <c r="D606" s="50"/>
      <c r="E606" s="50">
        <f t="shared" si="45"/>
        <v>0</v>
      </c>
      <c r="F606" s="50">
        <f t="shared" si="46"/>
        <v>0</v>
      </c>
      <c r="G606" s="50">
        <f t="shared" si="47"/>
        <v>0</v>
      </c>
      <c r="H606" s="50">
        <f t="shared" si="48"/>
        <v>0</v>
      </c>
      <c r="I606" s="50">
        <f t="shared" si="49"/>
        <v>0</v>
      </c>
      <c r="J606" s="47"/>
      <c r="K606" s="59"/>
      <c r="L606" s="60"/>
      <c r="M606" s="59"/>
      <c r="O606" s="54">
        <f>SUMIFS(Table1[CGST],Table1[Name of lease holder],Abstract!B606)</f>
        <v>0</v>
      </c>
    </row>
    <row r="607" spans="1:15" s="54" customFormat="1" ht="35.1" customHeight="1" x14ac:dyDescent="0.25">
      <c r="A607" s="47">
        <v>603</v>
      </c>
      <c r="B607" s="55">
        <f>'Master Data'!B608</f>
        <v>0</v>
      </c>
      <c r="C607" s="50">
        <f>'Master Data'!C608*12</f>
        <v>0</v>
      </c>
      <c r="D607" s="50"/>
      <c r="E607" s="50">
        <f t="shared" si="45"/>
        <v>0</v>
      </c>
      <c r="F607" s="50">
        <f t="shared" si="46"/>
        <v>0</v>
      </c>
      <c r="G607" s="50">
        <f t="shared" si="47"/>
        <v>0</v>
      </c>
      <c r="H607" s="50">
        <f t="shared" si="48"/>
        <v>0</v>
      </c>
      <c r="I607" s="50">
        <f t="shared" si="49"/>
        <v>0</v>
      </c>
      <c r="J607" s="47"/>
      <c r="K607" s="59"/>
      <c r="L607" s="60"/>
      <c r="M607" s="59"/>
      <c r="O607" s="54">
        <f>SUMIFS(Table1[CGST],Table1[Name of lease holder],Abstract!B607)</f>
        <v>0</v>
      </c>
    </row>
    <row r="608" spans="1:15" s="54" customFormat="1" ht="35.1" customHeight="1" x14ac:dyDescent="0.25">
      <c r="A608" s="47">
        <v>604</v>
      </c>
      <c r="B608" s="55">
        <f>'Master Data'!B609</f>
        <v>0</v>
      </c>
      <c r="C608" s="50">
        <f>'Master Data'!C609*12</f>
        <v>0</v>
      </c>
      <c r="D608" s="50"/>
      <c r="E608" s="50">
        <f t="shared" si="45"/>
        <v>0</v>
      </c>
      <c r="F608" s="50">
        <f t="shared" si="46"/>
        <v>0</v>
      </c>
      <c r="G608" s="50">
        <f t="shared" si="47"/>
        <v>0</v>
      </c>
      <c r="H608" s="50">
        <f t="shared" si="48"/>
        <v>0</v>
      </c>
      <c r="I608" s="50">
        <f t="shared" si="49"/>
        <v>0</v>
      </c>
      <c r="J608" s="47"/>
      <c r="K608" s="59"/>
      <c r="L608" s="60"/>
      <c r="M608" s="59"/>
      <c r="O608" s="54">
        <f>SUMIFS(Table1[CGST],Table1[Name of lease holder],Abstract!B608)</f>
        <v>0</v>
      </c>
    </row>
    <row r="609" spans="1:15" s="54" customFormat="1" ht="35.1" customHeight="1" x14ac:dyDescent="0.25">
      <c r="A609" s="47">
        <v>605</v>
      </c>
      <c r="B609" s="55">
        <f>'Master Data'!B610</f>
        <v>0</v>
      </c>
      <c r="C609" s="50">
        <f>'Master Data'!C610*12</f>
        <v>0</v>
      </c>
      <c r="D609" s="50"/>
      <c r="E609" s="50">
        <f t="shared" si="45"/>
        <v>0</v>
      </c>
      <c r="F609" s="50">
        <f t="shared" si="46"/>
        <v>0</v>
      </c>
      <c r="G609" s="50">
        <f t="shared" si="47"/>
        <v>0</v>
      </c>
      <c r="H609" s="50">
        <f t="shared" si="48"/>
        <v>0</v>
      </c>
      <c r="I609" s="50">
        <f t="shared" si="49"/>
        <v>0</v>
      </c>
      <c r="J609" s="47"/>
      <c r="K609" s="59"/>
      <c r="L609" s="60"/>
      <c r="M609" s="59"/>
      <c r="O609" s="54">
        <f>SUMIFS(Table1[CGST],Table1[Name of lease holder],Abstract!B609)</f>
        <v>0</v>
      </c>
    </row>
    <row r="610" spans="1:15" s="54" customFormat="1" ht="35.1" customHeight="1" x14ac:dyDescent="0.25">
      <c r="A610" s="47">
        <v>606</v>
      </c>
      <c r="B610" s="55">
        <f>'Master Data'!B611</f>
        <v>0</v>
      </c>
      <c r="C610" s="50">
        <f>'Master Data'!C611*12</f>
        <v>0</v>
      </c>
      <c r="D610" s="50"/>
      <c r="E610" s="50">
        <f t="shared" si="45"/>
        <v>0</v>
      </c>
      <c r="F610" s="50">
        <f t="shared" si="46"/>
        <v>0</v>
      </c>
      <c r="G610" s="50">
        <f t="shared" si="47"/>
        <v>0</v>
      </c>
      <c r="H610" s="50">
        <f t="shared" si="48"/>
        <v>0</v>
      </c>
      <c r="I610" s="50">
        <f t="shared" si="49"/>
        <v>0</v>
      </c>
      <c r="J610" s="47"/>
      <c r="K610" s="59"/>
      <c r="L610" s="60"/>
      <c r="M610" s="59"/>
      <c r="O610" s="54">
        <f>SUMIFS(Table1[CGST],Table1[Name of lease holder],Abstract!B610)</f>
        <v>0</v>
      </c>
    </row>
    <row r="611" spans="1:15" s="54" customFormat="1" ht="35.1" customHeight="1" x14ac:dyDescent="0.25">
      <c r="A611" s="47">
        <v>607</v>
      </c>
      <c r="B611" s="55">
        <f>'Master Data'!B612</f>
        <v>0</v>
      </c>
      <c r="C611" s="50">
        <f>'Master Data'!C612*12</f>
        <v>0</v>
      </c>
      <c r="D611" s="50"/>
      <c r="E611" s="50">
        <f t="shared" si="45"/>
        <v>0</v>
      </c>
      <c r="F611" s="50">
        <f t="shared" si="46"/>
        <v>0</v>
      </c>
      <c r="G611" s="50">
        <f t="shared" si="47"/>
        <v>0</v>
      </c>
      <c r="H611" s="50">
        <f t="shared" si="48"/>
        <v>0</v>
      </c>
      <c r="I611" s="50">
        <f t="shared" si="49"/>
        <v>0</v>
      </c>
      <c r="J611" s="47"/>
      <c r="K611" s="59"/>
      <c r="L611" s="60"/>
      <c r="M611" s="59"/>
      <c r="O611" s="54">
        <f>SUMIFS(Table1[CGST],Table1[Name of lease holder],Abstract!B611)</f>
        <v>0</v>
      </c>
    </row>
    <row r="612" spans="1:15" s="54" customFormat="1" ht="35.1" customHeight="1" x14ac:dyDescent="0.25">
      <c r="A612" s="47">
        <v>608</v>
      </c>
      <c r="B612" s="55">
        <f>'Master Data'!B613</f>
        <v>0</v>
      </c>
      <c r="C612" s="50">
        <f>'Master Data'!C613*12</f>
        <v>0</v>
      </c>
      <c r="D612" s="50"/>
      <c r="E612" s="50">
        <f t="shared" si="45"/>
        <v>0</v>
      </c>
      <c r="F612" s="50">
        <f t="shared" si="46"/>
        <v>0</v>
      </c>
      <c r="G612" s="50">
        <f t="shared" si="47"/>
        <v>0</v>
      </c>
      <c r="H612" s="50">
        <f t="shared" si="48"/>
        <v>0</v>
      </c>
      <c r="I612" s="50">
        <f t="shared" si="49"/>
        <v>0</v>
      </c>
      <c r="J612" s="47"/>
      <c r="K612" s="59"/>
      <c r="L612" s="60"/>
      <c r="M612" s="59"/>
      <c r="O612" s="54">
        <f>SUMIFS(Table1[CGST],Table1[Name of lease holder],Abstract!B612)</f>
        <v>0</v>
      </c>
    </row>
    <row r="613" spans="1:15" s="54" customFormat="1" ht="35.1" customHeight="1" x14ac:dyDescent="0.25">
      <c r="A613" s="47">
        <v>609</v>
      </c>
      <c r="B613" s="55">
        <f>'Master Data'!B614</f>
        <v>0</v>
      </c>
      <c r="C613" s="50">
        <f>'Master Data'!C614*12</f>
        <v>0</v>
      </c>
      <c r="D613" s="50"/>
      <c r="E613" s="50">
        <f t="shared" si="45"/>
        <v>0</v>
      </c>
      <c r="F613" s="50">
        <f t="shared" si="46"/>
        <v>0</v>
      </c>
      <c r="G613" s="50">
        <f t="shared" si="47"/>
        <v>0</v>
      </c>
      <c r="H613" s="50">
        <f t="shared" si="48"/>
        <v>0</v>
      </c>
      <c r="I613" s="50">
        <f t="shared" si="49"/>
        <v>0</v>
      </c>
      <c r="J613" s="47"/>
      <c r="K613" s="59"/>
      <c r="L613" s="60"/>
      <c r="M613" s="59"/>
      <c r="O613" s="54">
        <f>SUMIFS(Table1[CGST],Table1[Name of lease holder],Abstract!B613)</f>
        <v>0</v>
      </c>
    </row>
    <row r="614" spans="1:15" s="54" customFormat="1" ht="35.1" customHeight="1" x14ac:dyDescent="0.25">
      <c r="A614" s="47">
        <v>610</v>
      </c>
      <c r="B614" s="55">
        <f>'Master Data'!B615</f>
        <v>0</v>
      </c>
      <c r="C614" s="50">
        <f>'Master Data'!C615*12</f>
        <v>0</v>
      </c>
      <c r="D614" s="50"/>
      <c r="E614" s="50">
        <f t="shared" si="45"/>
        <v>0</v>
      </c>
      <c r="F614" s="50">
        <f t="shared" si="46"/>
        <v>0</v>
      </c>
      <c r="G614" s="50">
        <f t="shared" si="47"/>
        <v>0</v>
      </c>
      <c r="H614" s="50">
        <f t="shared" si="48"/>
        <v>0</v>
      </c>
      <c r="I614" s="50">
        <f t="shared" si="49"/>
        <v>0</v>
      </c>
      <c r="J614" s="47"/>
      <c r="K614" s="59"/>
      <c r="L614" s="60"/>
      <c r="M614" s="59"/>
      <c r="O614" s="54">
        <f>SUMIFS(Table1[CGST],Table1[Name of lease holder],Abstract!B614)</f>
        <v>0</v>
      </c>
    </row>
    <row r="615" spans="1:15" s="54" customFormat="1" ht="35.1" customHeight="1" x14ac:dyDescent="0.25">
      <c r="A615" s="47">
        <v>611</v>
      </c>
      <c r="B615" s="55">
        <f>'Master Data'!B616</f>
        <v>0</v>
      </c>
      <c r="C615" s="50">
        <f>'Master Data'!C616*12</f>
        <v>0</v>
      </c>
      <c r="D615" s="50"/>
      <c r="E615" s="50">
        <f t="shared" si="45"/>
        <v>0</v>
      </c>
      <c r="F615" s="50">
        <f t="shared" si="46"/>
        <v>0</v>
      </c>
      <c r="G615" s="50">
        <f t="shared" si="47"/>
        <v>0</v>
      </c>
      <c r="H615" s="50">
        <f t="shared" si="48"/>
        <v>0</v>
      </c>
      <c r="I615" s="50">
        <f t="shared" si="49"/>
        <v>0</v>
      </c>
      <c r="J615" s="47"/>
      <c r="K615" s="59"/>
      <c r="L615" s="60"/>
      <c r="M615" s="59"/>
      <c r="O615" s="54">
        <f>SUMIFS(Table1[CGST],Table1[Name of lease holder],Abstract!B615)</f>
        <v>0</v>
      </c>
    </row>
    <row r="616" spans="1:15" s="54" customFormat="1" ht="35.1" customHeight="1" x14ac:dyDescent="0.25">
      <c r="A616" s="47">
        <v>612</v>
      </c>
      <c r="B616" s="55">
        <f>'Master Data'!B617</f>
        <v>0</v>
      </c>
      <c r="C616" s="50">
        <f>'Master Data'!C617*12</f>
        <v>0</v>
      </c>
      <c r="D616" s="50"/>
      <c r="E616" s="50">
        <f t="shared" si="45"/>
        <v>0</v>
      </c>
      <c r="F616" s="50">
        <f t="shared" si="46"/>
        <v>0</v>
      </c>
      <c r="G616" s="50">
        <f t="shared" si="47"/>
        <v>0</v>
      </c>
      <c r="H616" s="50">
        <f t="shared" si="48"/>
        <v>0</v>
      </c>
      <c r="I616" s="50">
        <f t="shared" si="49"/>
        <v>0</v>
      </c>
      <c r="J616" s="47"/>
      <c r="K616" s="59"/>
      <c r="L616" s="60"/>
      <c r="M616" s="59"/>
      <c r="O616" s="54">
        <f>SUMIFS(Table1[CGST],Table1[Name of lease holder],Abstract!B616)</f>
        <v>0</v>
      </c>
    </row>
    <row r="617" spans="1:15" s="54" customFormat="1" ht="35.1" customHeight="1" x14ac:dyDescent="0.25">
      <c r="A617" s="47">
        <v>613</v>
      </c>
      <c r="B617" s="55">
        <f>'Master Data'!B618</f>
        <v>0</v>
      </c>
      <c r="C617" s="50">
        <f>'Master Data'!C618*12</f>
        <v>0</v>
      </c>
      <c r="D617" s="50"/>
      <c r="E617" s="50">
        <f t="shared" si="45"/>
        <v>0</v>
      </c>
      <c r="F617" s="50">
        <f t="shared" si="46"/>
        <v>0</v>
      </c>
      <c r="G617" s="50">
        <f t="shared" si="47"/>
        <v>0</v>
      </c>
      <c r="H617" s="50">
        <f t="shared" si="48"/>
        <v>0</v>
      </c>
      <c r="I617" s="50">
        <f t="shared" si="49"/>
        <v>0</v>
      </c>
      <c r="J617" s="47"/>
      <c r="K617" s="59"/>
      <c r="L617" s="60"/>
      <c r="M617" s="59"/>
      <c r="O617" s="54">
        <f>SUMIFS(Table1[CGST],Table1[Name of lease holder],Abstract!B617)</f>
        <v>0</v>
      </c>
    </row>
    <row r="618" spans="1:15" s="54" customFormat="1" ht="35.1" customHeight="1" x14ac:dyDescent="0.25">
      <c r="A618" s="47">
        <v>614</v>
      </c>
      <c r="B618" s="55">
        <f>'Master Data'!B619</f>
        <v>0</v>
      </c>
      <c r="C618" s="50">
        <f>'Master Data'!C619*12</f>
        <v>0</v>
      </c>
      <c r="D618" s="50"/>
      <c r="E618" s="50">
        <f t="shared" si="45"/>
        <v>0</v>
      </c>
      <c r="F618" s="50">
        <f t="shared" si="46"/>
        <v>0</v>
      </c>
      <c r="G618" s="50">
        <f t="shared" si="47"/>
        <v>0</v>
      </c>
      <c r="H618" s="50">
        <f t="shared" si="48"/>
        <v>0</v>
      </c>
      <c r="I618" s="50">
        <f t="shared" si="49"/>
        <v>0</v>
      </c>
      <c r="J618" s="47"/>
      <c r="K618" s="59"/>
      <c r="L618" s="60"/>
      <c r="M618" s="59"/>
      <c r="O618" s="54">
        <f>SUMIFS(Table1[CGST],Table1[Name of lease holder],Abstract!B618)</f>
        <v>0</v>
      </c>
    </row>
    <row r="619" spans="1:15" s="54" customFormat="1" ht="35.1" customHeight="1" x14ac:dyDescent="0.25">
      <c r="A619" s="47">
        <v>615</v>
      </c>
      <c r="B619" s="55">
        <f>'Master Data'!B620</f>
        <v>0</v>
      </c>
      <c r="C619" s="50">
        <f>'Master Data'!C620*12</f>
        <v>0</v>
      </c>
      <c r="D619" s="50"/>
      <c r="E619" s="50">
        <f t="shared" si="45"/>
        <v>0</v>
      </c>
      <c r="F619" s="50">
        <f t="shared" si="46"/>
        <v>0</v>
      </c>
      <c r="G619" s="50">
        <f t="shared" si="47"/>
        <v>0</v>
      </c>
      <c r="H619" s="50">
        <f t="shared" si="48"/>
        <v>0</v>
      </c>
      <c r="I619" s="50">
        <f t="shared" si="49"/>
        <v>0</v>
      </c>
      <c r="J619" s="47"/>
      <c r="K619" s="59"/>
      <c r="L619" s="60"/>
      <c r="M619" s="59"/>
      <c r="O619" s="54">
        <f>SUMIFS(Table1[CGST],Table1[Name of lease holder],Abstract!B619)</f>
        <v>0</v>
      </c>
    </row>
    <row r="620" spans="1:15" s="54" customFormat="1" ht="35.1" customHeight="1" x14ac:dyDescent="0.25">
      <c r="A620" s="47">
        <v>616</v>
      </c>
      <c r="B620" s="55">
        <f>'Master Data'!B621</f>
        <v>0</v>
      </c>
      <c r="C620" s="50">
        <f>'Master Data'!C621*12</f>
        <v>0</v>
      </c>
      <c r="D620" s="50"/>
      <c r="E620" s="50">
        <f t="shared" si="45"/>
        <v>0</v>
      </c>
      <c r="F620" s="50">
        <f t="shared" si="46"/>
        <v>0</v>
      </c>
      <c r="G620" s="50">
        <f t="shared" si="47"/>
        <v>0</v>
      </c>
      <c r="H620" s="50">
        <f t="shared" si="48"/>
        <v>0</v>
      </c>
      <c r="I620" s="50">
        <f t="shared" si="49"/>
        <v>0</v>
      </c>
      <c r="J620" s="47"/>
      <c r="K620" s="59"/>
      <c r="L620" s="60"/>
      <c r="M620" s="59"/>
      <c r="O620" s="54">
        <f>SUMIFS(Table1[CGST],Table1[Name of lease holder],Abstract!B620)</f>
        <v>0</v>
      </c>
    </row>
    <row r="621" spans="1:15" s="54" customFormat="1" ht="35.1" customHeight="1" x14ac:dyDescent="0.25">
      <c r="A621" s="47">
        <v>617</v>
      </c>
      <c r="B621" s="55">
        <f>'Master Data'!B622</f>
        <v>0</v>
      </c>
      <c r="C621" s="50">
        <f>'Master Data'!C622*12</f>
        <v>0</v>
      </c>
      <c r="D621" s="50"/>
      <c r="E621" s="50">
        <f t="shared" si="45"/>
        <v>0</v>
      </c>
      <c r="F621" s="50">
        <f t="shared" si="46"/>
        <v>0</v>
      </c>
      <c r="G621" s="50">
        <f t="shared" si="47"/>
        <v>0</v>
      </c>
      <c r="H621" s="50">
        <f t="shared" si="48"/>
        <v>0</v>
      </c>
      <c r="I621" s="50">
        <f t="shared" si="49"/>
        <v>0</v>
      </c>
      <c r="J621" s="47"/>
      <c r="K621" s="59"/>
      <c r="L621" s="60"/>
      <c r="M621" s="59"/>
      <c r="O621" s="54">
        <f>SUMIFS(Table1[CGST],Table1[Name of lease holder],Abstract!B621)</f>
        <v>0</v>
      </c>
    </row>
    <row r="622" spans="1:15" s="54" customFormat="1" ht="35.1" customHeight="1" x14ac:dyDescent="0.25">
      <c r="A622" s="47">
        <v>618</v>
      </c>
      <c r="B622" s="55">
        <f>'Master Data'!B623</f>
        <v>0</v>
      </c>
      <c r="C622" s="50">
        <f>'Master Data'!C623*12</f>
        <v>0</v>
      </c>
      <c r="D622" s="50"/>
      <c r="E622" s="50">
        <f t="shared" si="45"/>
        <v>0</v>
      </c>
      <c r="F622" s="50">
        <f t="shared" si="46"/>
        <v>0</v>
      </c>
      <c r="G622" s="50">
        <f t="shared" si="47"/>
        <v>0</v>
      </c>
      <c r="H622" s="50">
        <f t="shared" si="48"/>
        <v>0</v>
      </c>
      <c r="I622" s="50">
        <f t="shared" si="49"/>
        <v>0</v>
      </c>
      <c r="J622" s="47"/>
      <c r="K622" s="59"/>
      <c r="L622" s="60"/>
      <c r="M622" s="59"/>
      <c r="O622" s="54">
        <f>SUMIFS(Table1[CGST],Table1[Name of lease holder],Abstract!B622)</f>
        <v>0</v>
      </c>
    </row>
    <row r="623" spans="1:15" s="54" customFormat="1" ht="35.1" customHeight="1" x14ac:dyDescent="0.25">
      <c r="A623" s="47">
        <v>619</v>
      </c>
      <c r="B623" s="55">
        <f>'Master Data'!B624</f>
        <v>0</v>
      </c>
      <c r="C623" s="50">
        <f>'Master Data'!C624*12</f>
        <v>0</v>
      </c>
      <c r="D623" s="50"/>
      <c r="E623" s="50">
        <f t="shared" si="45"/>
        <v>0</v>
      </c>
      <c r="F623" s="50">
        <f t="shared" si="46"/>
        <v>0</v>
      </c>
      <c r="G623" s="50">
        <f t="shared" si="47"/>
        <v>0</v>
      </c>
      <c r="H623" s="50">
        <f t="shared" si="48"/>
        <v>0</v>
      </c>
      <c r="I623" s="50">
        <f t="shared" si="49"/>
        <v>0</v>
      </c>
      <c r="J623" s="47"/>
      <c r="K623" s="59"/>
      <c r="L623" s="60"/>
      <c r="M623" s="59"/>
      <c r="O623" s="54">
        <f>SUMIFS(Table1[CGST],Table1[Name of lease holder],Abstract!B623)</f>
        <v>0</v>
      </c>
    </row>
    <row r="624" spans="1:15" s="54" customFormat="1" ht="35.1" customHeight="1" x14ac:dyDescent="0.25">
      <c r="A624" s="47">
        <v>620</v>
      </c>
      <c r="B624" s="55">
        <f>'Master Data'!B625</f>
        <v>0</v>
      </c>
      <c r="C624" s="50">
        <f>'Master Data'!C625*12</f>
        <v>0</v>
      </c>
      <c r="D624" s="50"/>
      <c r="E624" s="50">
        <f t="shared" si="45"/>
        <v>0</v>
      </c>
      <c r="F624" s="50">
        <f t="shared" si="46"/>
        <v>0</v>
      </c>
      <c r="G624" s="50">
        <f t="shared" si="47"/>
        <v>0</v>
      </c>
      <c r="H624" s="50">
        <f t="shared" si="48"/>
        <v>0</v>
      </c>
      <c r="I624" s="50">
        <f t="shared" si="49"/>
        <v>0</v>
      </c>
      <c r="J624" s="47"/>
      <c r="K624" s="59"/>
      <c r="L624" s="60"/>
      <c r="M624" s="59"/>
      <c r="O624" s="54">
        <f>SUMIFS(Table1[CGST],Table1[Name of lease holder],Abstract!B624)</f>
        <v>0</v>
      </c>
    </row>
    <row r="625" spans="1:15" s="54" customFormat="1" ht="35.1" customHeight="1" x14ac:dyDescent="0.25">
      <c r="A625" s="47">
        <v>621</v>
      </c>
      <c r="B625" s="55">
        <f>'Master Data'!B626</f>
        <v>0</v>
      </c>
      <c r="C625" s="50">
        <f>'Master Data'!C626*12</f>
        <v>0</v>
      </c>
      <c r="D625" s="50"/>
      <c r="E625" s="50">
        <f t="shared" si="45"/>
        <v>0</v>
      </c>
      <c r="F625" s="50">
        <f t="shared" si="46"/>
        <v>0</v>
      </c>
      <c r="G625" s="50">
        <f t="shared" si="47"/>
        <v>0</v>
      </c>
      <c r="H625" s="50">
        <f t="shared" si="48"/>
        <v>0</v>
      </c>
      <c r="I625" s="50">
        <f t="shared" si="49"/>
        <v>0</v>
      </c>
      <c r="J625" s="47"/>
      <c r="K625" s="59"/>
      <c r="L625" s="60"/>
      <c r="M625" s="59"/>
      <c r="O625" s="54">
        <f>SUMIFS(Table1[CGST],Table1[Name of lease holder],Abstract!B625)</f>
        <v>0</v>
      </c>
    </row>
    <row r="626" spans="1:15" s="54" customFormat="1" ht="35.1" customHeight="1" x14ac:dyDescent="0.25">
      <c r="A626" s="47">
        <v>622</v>
      </c>
      <c r="B626" s="55">
        <f>'Master Data'!B627</f>
        <v>0</v>
      </c>
      <c r="C626" s="50">
        <f>'Master Data'!C627*12</f>
        <v>0</v>
      </c>
      <c r="D626" s="50"/>
      <c r="E626" s="50">
        <f t="shared" si="45"/>
        <v>0</v>
      </c>
      <c r="F626" s="50">
        <f t="shared" si="46"/>
        <v>0</v>
      </c>
      <c r="G626" s="50">
        <f t="shared" si="47"/>
        <v>0</v>
      </c>
      <c r="H626" s="50">
        <f t="shared" si="48"/>
        <v>0</v>
      </c>
      <c r="I626" s="50">
        <f t="shared" si="49"/>
        <v>0</v>
      </c>
      <c r="J626" s="47"/>
      <c r="K626" s="59"/>
      <c r="L626" s="60"/>
      <c r="M626" s="59"/>
      <c r="O626" s="54">
        <f>SUMIFS(Table1[CGST],Table1[Name of lease holder],Abstract!B626)</f>
        <v>0</v>
      </c>
    </row>
    <row r="627" spans="1:15" s="54" customFormat="1" ht="35.1" customHeight="1" x14ac:dyDescent="0.25">
      <c r="A627" s="47">
        <v>623</v>
      </c>
      <c r="B627" s="55">
        <f>'Master Data'!B628</f>
        <v>0</v>
      </c>
      <c r="C627" s="50">
        <f>'Master Data'!C628*12</f>
        <v>0</v>
      </c>
      <c r="D627" s="50"/>
      <c r="E627" s="50">
        <f t="shared" si="45"/>
        <v>0</v>
      </c>
      <c r="F627" s="50">
        <f t="shared" si="46"/>
        <v>0</v>
      </c>
      <c r="G627" s="50">
        <f t="shared" si="47"/>
        <v>0</v>
      </c>
      <c r="H627" s="50">
        <f t="shared" si="48"/>
        <v>0</v>
      </c>
      <c r="I627" s="50">
        <f t="shared" si="49"/>
        <v>0</v>
      </c>
      <c r="J627" s="47"/>
      <c r="K627" s="59"/>
      <c r="L627" s="60"/>
      <c r="M627" s="59"/>
      <c r="O627" s="54">
        <f>SUMIFS(Table1[CGST],Table1[Name of lease holder],Abstract!B627)</f>
        <v>0</v>
      </c>
    </row>
    <row r="628" spans="1:15" s="54" customFormat="1" ht="35.1" customHeight="1" x14ac:dyDescent="0.25">
      <c r="A628" s="47">
        <v>624</v>
      </c>
      <c r="B628" s="55">
        <f>'Master Data'!B629</f>
        <v>0</v>
      </c>
      <c r="C628" s="50">
        <f>'Master Data'!C629*12</f>
        <v>0</v>
      </c>
      <c r="D628" s="50"/>
      <c r="E628" s="50">
        <f t="shared" si="45"/>
        <v>0</v>
      </c>
      <c r="F628" s="50">
        <f t="shared" si="46"/>
        <v>0</v>
      </c>
      <c r="G628" s="50">
        <f t="shared" si="47"/>
        <v>0</v>
      </c>
      <c r="H628" s="50">
        <f t="shared" si="48"/>
        <v>0</v>
      </c>
      <c r="I628" s="50">
        <f t="shared" si="49"/>
        <v>0</v>
      </c>
      <c r="J628" s="47"/>
      <c r="K628" s="59"/>
      <c r="L628" s="60"/>
      <c r="M628" s="59"/>
      <c r="O628" s="54">
        <f>SUMIFS(Table1[CGST],Table1[Name of lease holder],Abstract!B628)</f>
        <v>0</v>
      </c>
    </row>
    <row r="629" spans="1:15" s="54" customFormat="1" ht="35.1" customHeight="1" x14ac:dyDescent="0.25">
      <c r="A629" s="47">
        <v>625</v>
      </c>
      <c r="B629" s="55">
        <f>'Master Data'!B630</f>
        <v>0</v>
      </c>
      <c r="C629" s="50">
        <f>'Master Data'!C630*12</f>
        <v>0</v>
      </c>
      <c r="D629" s="50"/>
      <c r="E629" s="50">
        <f t="shared" si="45"/>
        <v>0</v>
      </c>
      <c r="F629" s="50">
        <f t="shared" si="46"/>
        <v>0</v>
      </c>
      <c r="G629" s="50">
        <f t="shared" si="47"/>
        <v>0</v>
      </c>
      <c r="H629" s="50">
        <f t="shared" si="48"/>
        <v>0</v>
      </c>
      <c r="I629" s="50">
        <f t="shared" si="49"/>
        <v>0</v>
      </c>
      <c r="J629" s="47"/>
      <c r="K629" s="59"/>
      <c r="L629" s="60"/>
      <c r="M629" s="59"/>
      <c r="O629" s="54">
        <f>SUMIFS(Table1[CGST],Table1[Name of lease holder],Abstract!B629)</f>
        <v>0</v>
      </c>
    </row>
    <row r="630" spans="1:15" s="54" customFormat="1" ht="35.1" customHeight="1" x14ac:dyDescent="0.25">
      <c r="A630" s="47">
        <v>626</v>
      </c>
      <c r="B630" s="55">
        <f>'Master Data'!B631</f>
        <v>0</v>
      </c>
      <c r="C630" s="50">
        <f>'Master Data'!C631*12</f>
        <v>0</v>
      </c>
      <c r="D630" s="50"/>
      <c r="E630" s="50">
        <f t="shared" si="45"/>
        <v>0</v>
      </c>
      <c r="F630" s="50">
        <f t="shared" si="46"/>
        <v>0</v>
      </c>
      <c r="G630" s="50">
        <f t="shared" si="47"/>
        <v>0</v>
      </c>
      <c r="H630" s="50">
        <f t="shared" si="48"/>
        <v>0</v>
      </c>
      <c r="I630" s="50">
        <f t="shared" si="49"/>
        <v>0</v>
      </c>
      <c r="J630" s="47"/>
      <c r="K630" s="59"/>
      <c r="L630" s="60"/>
      <c r="M630" s="59"/>
      <c r="O630" s="54">
        <f>SUMIFS(Table1[CGST],Table1[Name of lease holder],Abstract!B630)</f>
        <v>0</v>
      </c>
    </row>
    <row r="631" spans="1:15" s="54" customFormat="1" ht="35.1" customHeight="1" x14ac:dyDescent="0.25">
      <c r="A631" s="47">
        <v>627</v>
      </c>
      <c r="B631" s="55">
        <f>'Master Data'!B632</f>
        <v>0</v>
      </c>
      <c r="C631" s="50">
        <f>'Master Data'!C632*12</f>
        <v>0</v>
      </c>
      <c r="D631" s="50"/>
      <c r="E631" s="50">
        <f t="shared" si="45"/>
        <v>0</v>
      </c>
      <c r="F631" s="50">
        <f t="shared" si="46"/>
        <v>0</v>
      </c>
      <c r="G631" s="50">
        <f t="shared" si="47"/>
        <v>0</v>
      </c>
      <c r="H631" s="50">
        <f t="shared" si="48"/>
        <v>0</v>
      </c>
      <c r="I631" s="50">
        <f t="shared" si="49"/>
        <v>0</v>
      </c>
      <c r="J631" s="47"/>
      <c r="K631" s="59"/>
      <c r="L631" s="60"/>
      <c r="M631" s="59"/>
      <c r="O631" s="54">
        <f>SUMIFS(Table1[CGST],Table1[Name of lease holder],Abstract!B631)</f>
        <v>0</v>
      </c>
    </row>
    <row r="632" spans="1:15" s="54" customFormat="1" ht="35.1" customHeight="1" x14ac:dyDescent="0.25">
      <c r="A632" s="47">
        <v>628</v>
      </c>
      <c r="B632" s="55">
        <f>'Master Data'!B633</f>
        <v>0</v>
      </c>
      <c r="C632" s="50">
        <f>'Master Data'!C633*12</f>
        <v>0</v>
      </c>
      <c r="D632" s="50"/>
      <c r="E632" s="50">
        <f t="shared" si="45"/>
        <v>0</v>
      </c>
      <c r="F632" s="50">
        <f t="shared" si="46"/>
        <v>0</v>
      </c>
      <c r="G632" s="50">
        <f t="shared" si="47"/>
        <v>0</v>
      </c>
      <c r="H632" s="50">
        <f t="shared" si="48"/>
        <v>0</v>
      </c>
      <c r="I632" s="50">
        <f t="shared" si="49"/>
        <v>0</v>
      </c>
      <c r="J632" s="47"/>
      <c r="K632" s="59"/>
      <c r="L632" s="60"/>
      <c r="M632" s="59"/>
      <c r="O632" s="54">
        <f>SUMIFS(Table1[CGST],Table1[Name of lease holder],Abstract!B632)</f>
        <v>0</v>
      </c>
    </row>
    <row r="633" spans="1:15" s="54" customFormat="1" ht="35.1" customHeight="1" x14ac:dyDescent="0.25">
      <c r="A633" s="47">
        <v>629</v>
      </c>
      <c r="B633" s="55">
        <f>'Master Data'!B634</f>
        <v>0</v>
      </c>
      <c r="C633" s="50">
        <f>'Master Data'!C634*12</f>
        <v>0</v>
      </c>
      <c r="D633" s="50"/>
      <c r="E633" s="50">
        <f t="shared" si="45"/>
        <v>0</v>
      </c>
      <c r="F633" s="50">
        <f t="shared" si="46"/>
        <v>0</v>
      </c>
      <c r="G633" s="50">
        <f t="shared" si="47"/>
        <v>0</v>
      </c>
      <c r="H633" s="50">
        <f t="shared" si="48"/>
        <v>0</v>
      </c>
      <c r="I633" s="50">
        <f t="shared" si="49"/>
        <v>0</v>
      </c>
      <c r="J633" s="47"/>
      <c r="K633" s="59"/>
      <c r="L633" s="60"/>
      <c r="M633" s="59"/>
      <c r="O633" s="54">
        <f>SUMIFS(Table1[CGST],Table1[Name of lease holder],Abstract!B633)</f>
        <v>0</v>
      </c>
    </row>
    <row r="634" spans="1:15" s="54" customFormat="1" ht="35.1" customHeight="1" x14ac:dyDescent="0.25">
      <c r="A634" s="47">
        <v>630</v>
      </c>
      <c r="B634" s="55">
        <f>'Master Data'!B635</f>
        <v>0</v>
      </c>
      <c r="C634" s="50">
        <f>'Master Data'!C635*12</f>
        <v>0</v>
      </c>
      <c r="D634" s="50"/>
      <c r="E634" s="50">
        <f t="shared" si="45"/>
        <v>0</v>
      </c>
      <c r="F634" s="50">
        <f t="shared" si="46"/>
        <v>0</v>
      </c>
      <c r="G634" s="50">
        <f t="shared" si="47"/>
        <v>0</v>
      </c>
      <c r="H634" s="50">
        <f t="shared" si="48"/>
        <v>0</v>
      </c>
      <c r="I634" s="50">
        <f t="shared" si="49"/>
        <v>0</v>
      </c>
      <c r="J634" s="47"/>
      <c r="K634" s="59"/>
      <c r="L634" s="60"/>
      <c r="M634" s="59"/>
      <c r="O634" s="54">
        <f>SUMIFS(Table1[CGST],Table1[Name of lease holder],Abstract!B634)</f>
        <v>0</v>
      </c>
    </row>
    <row r="635" spans="1:15" s="54" customFormat="1" ht="35.1" customHeight="1" x14ac:dyDescent="0.25">
      <c r="A635" s="47">
        <v>631</v>
      </c>
      <c r="B635" s="55">
        <f>'Master Data'!B636</f>
        <v>0</v>
      </c>
      <c r="C635" s="50">
        <f>'Master Data'!C636*12</f>
        <v>0</v>
      </c>
      <c r="D635" s="50"/>
      <c r="E635" s="50">
        <f t="shared" si="45"/>
        <v>0</v>
      </c>
      <c r="F635" s="50">
        <f t="shared" si="46"/>
        <v>0</v>
      </c>
      <c r="G635" s="50">
        <f t="shared" si="47"/>
        <v>0</v>
      </c>
      <c r="H635" s="50">
        <f t="shared" si="48"/>
        <v>0</v>
      </c>
      <c r="I635" s="50">
        <f t="shared" si="49"/>
        <v>0</v>
      </c>
      <c r="J635" s="47"/>
      <c r="K635" s="59"/>
      <c r="L635" s="60"/>
      <c r="M635" s="59"/>
      <c r="O635" s="54">
        <f>SUMIFS(Table1[CGST],Table1[Name of lease holder],Abstract!B635)</f>
        <v>0</v>
      </c>
    </row>
    <row r="636" spans="1:15" s="54" customFormat="1" ht="35.1" customHeight="1" x14ac:dyDescent="0.25">
      <c r="A636" s="47">
        <v>632</v>
      </c>
      <c r="B636" s="55">
        <f>'Master Data'!B637</f>
        <v>0</v>
      </c>
      <c r="C636" s="50">
        <f>'Master Data'!C637*12</f>
        <v>0</v>
      </c>
      <c r="D636" s="50"/>
      <c r="E636" s="50">
        <f t="shared" si="45"/>
        <v>0</v>
      </c>
      <c r="F636" s="50">
        <f t="shared" si="46"/>
        <v>0</v>
      </c>
      <c r="G636" s="50">
        <f t="shared" si="47"/>
        <v>0</v>
      </c>
      <c r="H636" s="50">
        <f t="shared" si="48"/>
        <v>0</v>
      </c>
      <c r="I636" s="50">
        <f t="shared" si="49"/>
        <v>0</v>
      </c>
      <c r="J636" s="47"/>
      <c r="K636" s="59"/>
      <c r="L636" s="60"/>
      <c r="M636" s="59"/>
      <c r="O636" s="54">
        <f>SUMIFS(Table1[CGST],Table1[Name of lease holder],Abstract!B636)</f>
        <v>0</v>
      </c>
    </row>
    <row r="637" spans="1:15" s="54" customFormat="1" ht="35.1" customHeight="1" x14ac:dyDescent="0.25">
      <c r="A637" s="47">
        <v>633</v>
      </c>
      <c r="B637" s="55">
        <f>'Master Data'!B638</f>
        <v>0</v>
      </c>
      <c r="C637" s="50">
        <f>'Master Data'!C638*12</f>
        <v>0</v>
      </c>
      <c r="D637" s="50"/>
      <c r="E637" s="50">
        <f t="shared" si="45"/>
        <v>0</v>
      </c>
      <c r="F637" s="50">
        <f t="shared" si="46"/>
        <v>0</v>
      </c>
      <c r="G637" s="50">
        <f t="shared" si="47"/>
        <v>0</v>
      </c>
      <c r="H637" s="50">
        <f t="shared" si="48"/>
        <v>0</v>
      </c>
      <c r="I637" s="50">
        <f t="shared" si="49"/>
        <v>0</v>
      </c>
      <c r="J637" s="47"/>
      <c r="K637" s="59"/>
      <c r="L637" s="60"/>
      <c r="M637" s="59"/>
      <c r="O637" s="54">
        <f>SUMIFS(Table1[CGST],Table1[Name of lease holder],Abstract!B637)</f>
        <v>0</v>
      </c>
    </row>
    <row r="638" spans="1:15" s="54" customFormat="1" ht="35.1" customHeight="1" x14ac:dyDescent="0.25">
      <c r="A638" s="47">
        <v>634</v>
      </c>
      <c r="B638" s="55">
        <f>'Master Data'!B639</f>
        <v>0</v>
      </c>
      <c r="C638" s="50">
        <f>'Master Data'!C639*12</f>
        <v>0</v>
      </c>
      <c r="D638" s="50"/>
      <c r="E638" s="50">
        <f t="shared" si="45"/>
        <v>0</v>
      </c>
      <c r="F638" s="50">
        <f t="shared" si="46"/>
        <v>0</v>
      </c>
      <c r="G638" s="50">
        <f t="shared" si="47"/>
        <v>0</v>
      </c>
      <c r="H638" s="50">
        <f t="shared" si="48"/>
        <v>0</v>
      </c>
      <c r="I638" s="50">
        <f t="shared" si="49"/>
        <v>0</v>
      </c>
      <c r="J638" s="47"/>
      <c r="K638" s="59"/>
      <c r="L638" s="60"/>
      <c r="M638" s="59"/>
      <c r="O638" s="54">
        <f>SUMIFS(Table1[CGST],Table1[Name of lease holder],Abstract!B638)</f>
        <v>0</v>
      </c>
    </row>
    <row r="639" spans="1:15" s="54" customFormat="1" ht="35.1" customHeight="1" x14ac:dyDescent="0.25">
      <c r="A639" s="47">
        <v>635</v>
      </c>
      <c r="B639" s="55">
        <f>'Master Data'!B640</f>
        <v>0</v>
      </c>
      <c r="C639" s="50">
        <f>'Master Data'!C640*12</f>
        <v>0</v>
      </c>
      <c r="D639" s="50"/>
      <c r="E639" s="50">
        <f t="shared" si="45"/>
        <v>0</v>
      </c>
      <c r="F639" s="50">
        <f t="shared" si="46"/>
        <v>0</v>
      </c>
      <c r="G639" s="50">
        <f t="shared" si="47"/>
        <v>0</v>
      </c>
      <c r="H639" s="50">
        <f t="shared" si="48"/>
        <v>0</v>
      </c>
      <c r="I639" s="50">
        <f t="shared" si="49"/>
        <v>0</v>
      </c>
      <c r="J639" s="47"/>
      <c r="K639" s="59"/>
      <c r="L639" s="60"/>
      <c r="M639" s="59"/>
      <c r="O639" s="54">
        <f>SUMIFS(Table1[CGST],Table1[Name of lease holder],Abstract!B639)</f>
        <v>0</v>
      </c>
    </row>
    <row r="640" spans="1:15" s="54" customFormat="1" ht="35.1" customHeight="1" x14ac:dyDescent="0.25">
      <c r="A640" s="47">
        <v>636</v>
      </c>
      <c r="B640" s="55">
        <f>'Master Data'!B641</f>
        <v>0</v>
      </c>
      <c r="C640" s="50">
        <f>'Master Data'!C641*12</f>
        <v>0</v>
      </c>
      <c r="D640" s="50"/>
      <c r="E640" s="50">
        <f t="shared" si="45"/>
        <v>0</v>
      </c>
      <c r="F640" s="50">
        <f t="shared" si="46"/>
        <v>0</v>
      </c>
      <c r="G640" s="50">
        <f t="shared" si="47"/>
        <v>0</v>
      </c>
      <c r="H640" s="50">
        <f t="shared" si="48"/>
        <v>0</v>
      </c>
      <c r="I640" s="50">
        <f t="shared" si="49"/>
        <v>0</v>
      </c>
      <c r="J640" s="47"/>
      <c r="K640" s="59"/>
      <c r="L640" s="60"/>
      <c r="M640" s="59"/>
      <c r="O640" s="54">
        <f>SUMIFS(Table1[CGST],Table1[Name of lease holder],Abstract!B640)</f>
        <v>0</v>
      </c>
    </row>
    <row r="641" spans="1:15" s="54" customFormat="1" ht="35.1" customHeight="1" x14ac:dyDescent="0.25">
      <c r="A641" s="47">
        <v>637</v>
      </c>
      <c r="B641" s="55">
        <f>'Master Data'!B642</f>
        <v>0</v>
      </c>
      <c r="C641" s="50">
        <f>'Master Data'!C642*12</f>
        <v>0</v>
      </c>
      <c r="D641" s="50"/>
      <c r="E641" s="50">
        <f t="shared" si="45"/>
        <v>0</v>
      </c>
      <c r="F641" s="50">
        <f t="shared" si="46"/>
        <v>0</v>
      </c>
      <c r="G641" s="50">
        <f t="shared" si="47"/>
        <v>0</v>
      </c>
      <c r="H641" s="50">
        <f t="shared" si="48"/>
        <v>0</v>
      </c>
      <c r="I641" s="50">
        <f t="shared" si="49"/>
        <v>0</v>
      </c>
      <c r="J641" s="47"/>
      <c r="K641" s="59"/>
      <c r="L641" s="60"/>
      <c r="M641" s="59"/>
      <c r="O641" s="54">
        <f>SUMIFS(Table1[CGST],Table1[Name of lease holder],Abstract!B641)</f>
        <v>0</v>
      </c>
    </row>
    <row r="642" spans="1:15" s="54" customFormat="1" ht="35.1" customHeight="1" x14ac:dyDescent="0.25">
      <c r="A642" s="47">
        <v>638</v>
      </c>
      <c r="B642" s="55">
        <f>'Master Data'!B643</f>
        <v>0</v>
      </c>
      <c r="C642" s="50">
        <f>'Master Data'!C643*12</f>
        <v>0</v>
      </c>
      <c r="D642" s="50"/>
      <c r="E642" s="50">
        <f t="shared" si="45"/>
        <v>0</v>
      </c>
      <c r="F642" s="50">
        <f t="shared" si="46"/>
        <v>0</v>
      </c>
      <c r="G642" s="50">
        <f t="shared" si="47"/>
        <v>0</v>
      </c>
      <c r="H642" s="50">
        <f t="shared" si="48"/>
        <v>0</v>
      </c>
      <c r="I642" s="50">
        <f t="shared" si="49"/>
        <v>0</v>
      </c>
      <c r="J642" s="47"/>
      <c r="K642" s="59"/>
      <c r="L642" s="60"/>
      <c r="M642" s="59"/>
      <c r="O642" s="54">
        <f>SUMIFS(Table1[CGST],Table1[Name of lease holder],Abstract!B642)</f>
        <v>0</v>
      </c>
    </row>
    <row r="643" spans="1:15" s="54" customFormat="1" ht="35.1" customHeight="1" x14ac:dyDescent="0.25">
      <c r="A643" s="47">
        <v>639</v>
      </c>
      <c r="B643" s="55">
        <f>'Master Data'!B644</f>
        <v>0</v>
      </c>
      <c r="C643" s="50">
        <f>'Master Data'!C644*12</f>
        <v>0</v>
      </c>
      <c r="D643" s="50"/>
      <c r="E643" s="50">
        <f t="shared" si="45"/>
        <v>0</v>
      </c>
      <c r="F643" s="50">
        <f t="shared" si="46"/>
        <v>0</v>
      </c>
      <c r="G643" s="50">
        <f t="shared" si="47"/>
        <v>0</v>
      </c>
      <c r="H643" s="50">
        <f t="shared" si="48"/>
        <v>0</v>
      </c>
      <c r="I643" s="50">
        <f t="shared" si="49"/>
        <v>0</v>
      </c>
      <c r="J643" s="47"/>
      <c r="K643" s="59"/>
      <c r="L643" s="60"/>
      <c r="M643" s="59"/>
      <c r="O643" s="54">
        <f>SUMIFS(Table1[CGST],Table1[Name of lease holder],Abstract!B643)</f>
        <v>0</v>
      </c>
    </row>
    <row r="644" spans="1:15" s="54" customFormat="1" ht="35.1" customHeight="1" x14ac:dyDescent="0.25">
      <c r="A644" s="47">
        <v>640</v>
      </c>
      <c r="B644" s="55">
        <f>'Master Data'!B645</f>
        <v>0</v>
      </c>
      <c r="C644" s="50">
        <f>'Master Data'!C645*12</f>
        <v>0</v>
      </c>
      <c r="D644" s="50"/>
      <c r="E644" s="50">
        <f t="shared" si="45"/>
        <v>0</v>
      </c>
      <c r="F644" s="50">
        <f t="shared" si="46"/>
        <v>0</v>
      </c>
      <c r="G644" s="50">
        <f t="shared" si="47"/>
        <v>0</v>
      </c>
      <c r="H644" s="50">
        <f t="shared" si="48"/>
        <v>0</v>
      </c>
      <c r="I644" s="50">
        <f t="shared" si="49"/>
        <v>0</v>
      </c>
      <c r="J644" s="47"/>
      <c r="K644" s="59"/>
      <c r="L644" s="60"/>
      <c r="M644" s="59"/>
      <c r="O644" s="54">
        <f>SUMIFS(Table1[CGST],Table1[Name of lease holder],Abstract!B644)</f>
        <v>0</v>
      </c>
    </row>
    <row r="645" spans="1:15" s="54" customFormat="1" ht="35.1" customHeight="1" x14ac:dyDescent="0.25">
      <c r="A645" s="47">
        <v>641</v>
      </c>
      <c r="B645" s="55">
        <f>'Master Data'!B646</f>
        <v>0</v>
      </c>
      <c r="C645" s="50">
        <f>'Master Data'!C646*12</f>
        <v>0</v>
      </c>
      <c r="D645" s="50"/>
      <c r="E645" s="50">
        <f t="shared" si="45"/>
        <v>0</v>
      </c>
      <c r="F645" s="50">
        <f t="shared" si="46"/>
        <v>0</v>
      </c>
      <c r="G645" s="50">
        <f t="shared" si="47"/>
        <v>0</v>
      </c>
      <c r="H645" s="50">
        <f t="shared" si="48"/>
        <v>0</v>
      </c>
      <c r="I645" s="50">
        <f t="shared" si="49"/>
        <v>0</v>
      </c>
      <c r="J645" s="47"/>
      <c r="K645" s="59"/>
      <c r="L645" s="60"/>
      <c r="M645" s="59"/>
      <c r="O645" s="54">
        <f>SUMIFS(Table1[CGST],Table1[Name of lease holder],Abstract!B645)</f>
        <v>0</v>
      </c>
    </row>
    <row r="646" spans="1:15" s="54" customFormat="1" ht="35.1" customHeight="1" x14ac:dyDescent="0.25">
      <c r="A646" s="47">
        <v>642</v>
      </c>
      <c r="B646" s="55">
        <f>'Master Data'!B647</f>
        <v>0</v>
      </c>
      <c r="C646" s="50">
        <f>'Master Data'!C647*12</f>
        <v>0</v>
      </c>
      <c r="D646" s="50"/>
      <c r="E646" s="50">
        <f t="shared" ref="E646:E709" si="50">C646*18%</f>
        <v>0</v>
      </c>
      <c r="F646" s="50">
        <f t="shared" ref="F646:F709" si="51">O646*2</f>
        <v>0</v>
      </c>
      <c r="G646" s="50">
        <f t="shared" ref="G646:G709" si="52">C646-D646</f>
        <v>0</v>
      </c>
      <c r="H646" s="50">
        <f t="shared" ref="H646:H709" si="53">E646-F646</f>
        <v>0</v>
      </c>
      <c r="I646" s="50">
        <f t="shared" ref="I646:I709" si="54">G646+H646</f>
        <v>0</v>
      </c>
      <c r="J646" s="47"/>
      <c r="K646" s="59"/>
      <c r="L646" s="60"/>
      <c r="M646" s="59"/>
      <c r="O646" s="54">
        <f>SUMIFS(Table1[CGST],Table1[Name of lease holder],Abstract!B646)</f>
        <v>0</v>
      </c>
    </row>
    <row r="647" spans="1:15" s="54" customFormat="1" ht="35.1" customHeight="1" x14ac:dyDescent="0.25">
      <c r="A647" s="47">
        <v>643</v>
      </c>
      <c r="B647" s="55">
        <f>'Master Data'!B648</f>
        <v>0</v>
      </c>
      <c r="C647" s="50">
        <f>'Master Data'!C648*12</f>
        <v>0</v>
      </c>
      <c r="D647" s="50"/>
      <c r="E647" s="50">
        <f t="shared" si="50"/>
        <v>0</v>
      </c>
      <c r="F647" s="50">
        <f t="shared" si="51"/>
        <v>0</v>
      </c>
      <c r="G647" s="50">
        <f t="shared" si="52"/>
        <v>0</v>
      </c>
      <c r="H647" s="50">
        <f t="shared" si="53"/>
        <v>0</v>
      </c>
      <c r="I647" s="50">
        <f t="shared" si="54"/>
        <v>0</v>
      </c>
      <c r="J647" s="47"/>
      <c r="K647" s="59"/>
      <c r="L647" s="60"/>
      <c r="M647" s="59"/>
      <c r="O647" s="54">
        <f>SUMIFS(Table1[CGST],Table1[Name of lease holder],Abstract!B647)</f>
        <v>0</v>
      </c>
    </row>
    <row r="648" spans="1:15" s="54" customFormat="1" ht="35.1" customHeight="1" x14ac:dyDescent="0.25">
      <c r="A648" s="47">
        <v>644</v>
      </c>
      <c r="B648" s="55">
        <f>'Master Data'!B649</f>
        <v>0</v>
      </c>
      <c r="C648" s="50">
        <f>'Master Data'!C649*12</f>
        <v>0</v>
      </c>
      <c r="D648" s="50"/>
      <c r="E648" s="50">
        <f t="shared" si="50"/>
        <v>0</v>
      </c>
      <c r="F648" s="50">
        <f t="shared" si="51"/>
        <v>0</v>
      </c>
      <c r="G648" s="50">
        <f t="shared" si="52"/>
        <v>0</v>
      </c>
      <c r="H648" s="50">
        <f t="shared" si="53"/>
        <v>0</v>
      </c>
      <c r="I648" s="50">
        <f t="shared" si="54"/>
        <v>0</v>
      </c>
      <c r="J648" s="47"/>
      <c r="K648" s="59"/>
      <c r="L648" s="60"/>
      <c r="M648" s="59"/>
      <c r="O648" s="54">
        <f>SUMIFS(Table1[CGST],Table1[Name of lease holder],Abstract!B648)</f>
        <v>0</v>
      </c>
    </row>
    <row r="649" spans="1:15" s="54" customFormat="1" ht="35.1" customHeight="1" x14ac:dyDescent="0.25">
      <c r="A649" s="47">
        <v>645</v>
      </c>
      <c r="B649" s="55">
        <f>'Master Data'!B650</f>
        <v>0</v>
      </c>
      <c r="C649" s="50">
        <f>'Master Data'!C650*12</f>
        <v>0</v>
      </c>
      <c r="D649" s="50"/>
      <c r="E649" s="50">
        <f t="shared" si="50"/>
        <v>0</v>
      </c>
      <c r="F649" s="50">
        <f t="shared" si="51"/>
        <v>0</v>
      </c>
      <c r="G649" s="50">
        <f t="shared" si="52"/>
        <v>0</v>
      </c>
      <c r="H649" s="50">
        <f t="shared" si="53"/>
        <v>0</v>
      </c>
      <c r="I649" s="50">
        <f t="shared" si="54"/>
        <v>0</v>
      </c>
      <c r="J649" s="47"/>
      <c r="K649" s="59"/>
      <c r="L649" s="60"/>
      <c r="M649" s="59"/>
      <c r="O649" s="54">
        <f>SUMIFS(Table1[CGST],Table1[Name of lease holder],Abstract!B649)</f>
        <v>0</v>
      </c>
    </row>
    <row r="650" spans="1:15" s="54" customFormat="1" ht="35.1" customHeight="1" x14ac:dyDescent="0.25">
      <c r="A650" s="47">
        <v>646</v>
      </c>
      <c r="B650" s="55">
        <f>'Master Data'!B651</f>
        <v>0</v>
      </c>
      <c r="C650" s="50">
        <f>'Master Data'!C651*12</f>
        <v>0</v>
      </c>
      <c r="D650" s="50"/>
      <c r="E650" s="50">
        <f t="shared" si="50"/>
        <v>0</v>
      </c>
      <c r="F650" s="50">
        <f t="shared" si="51"/>
        <v>0</v>
      </c>
      <c r="G650" s="50">
        <f t="shared" si="52"/>
        <v>0</v>
      </c>
      <c r="H650" s="50">
        <f t="shared" si="53"/>
        <v>0</v>
      </c>
      <c r="I650" s="50">
        <f t="shared" si="54"/>
        <v>0</v>
      </c>
      <c r="J650" s="47"/>
      <c r="K650" s="59"/>
      <c r="L650" s="60"/>
      <c r="M650" s="59"/>
      <c r="O650" s="54">
        <f>SUMIFS(Table1[CGST],Table1[Name of lease holder],Abstract!B650)</f>
        <v>0</v>
      </c>
    </row>
    <row r="651" spans="1:15" s="54" customFormat="1" ht="35.1" customHeight="1" x14ac:dyDescent="0.25">
      <c r="A651" s="47">
        <v>647</v>
      </c>
      <c r="B651" s="55">
        <f>'Master Data'!B652</f>
        <v>0</v>
      </c>
      <c r="C651" s="50">
        <f>'Master Data'!C652*12</f>
        <v>0</v>
      </c>
      <c r="D651" s="50"/>
      <c r="E651" s="50">
        <f t="shared" si="50"/>
        <v>0</v>
      </c>
      <c r="F651" s="50">
        <f t="shared" si="51"/>
        <v>0</v>
      </c>
      <c r="G651" s="50">
        <f t="shared" si="52"/>
        <v>0</v>
      </c>
      <c r="H651" s="50">
        <f t="shared" si="53"/>
        <v>0</v>
      </c>
      <c r="I651" s="50">
        <f t="shared" si="54"/>
        <v>0</v>
      </c>
      <c r="J651" s="47"/>
      <c r="K651" s="59"/>
      <c r="L651" s="60"/>
      <c r="M651" s="59"/>
      <c r="O651" s="54">
        <f>SUMIFS(Table1[CGST],Table1[Name of lease holder],Abstract!B651)</f>
        <v>0</v>
      </c>
    </row>
    <row r="652" spans="1:15" s="54" customFormat="1" ht="35.1" customHeight="1" x14ac:dyDescent="0.25">
      <c r="A652" s="47">
        <v>648</v>
      </c>
      <c r="B652" s="55">
        <f>'Master Data'!B653</f>
        <v>0</v>
      </c>
      <c r="C652" s="50">
        <f>'Master Data'!C653*12</f>
        <v>0</v>
      </c>
      <c r="D652" s="50"/>
      <c r="E652" s="50">
        <f t="shared" si="50"/>
        <v>0</v>
      </c>
      <c r="F652" s="50">
        <f t="shared" si="51"/>
        <v>0</v>
      </c>
      <c r="G652" s="50">
        <f t="shared" si="52"/>
        <v>0</v>
      </c>
      <c r="H652" s="50">
        <f t="shared" si="53"/>
        <v>0</v>
      </c>
      <c r="I652" s="50">
        <f t="shared" si="54"/>
        <v>0</v>
      </c>
      <c r="J652" s="47"/>
      <c r="K652" s="59"/>
      <c r="L652" s="60"/>
      <c r="M652" s="59"/>
      <c r="O652" s="54">
        <f>SUMIFS(Table1[CGST],Table1[Name of lease holder],Abstract!B652)</f>
        <v>0</v>
      </c>
    </row>
    <row r="653" spans="1:15" s="54" customFormat="1" ht="35.1" customHeight="1" x14ac:dyDescent="0.25">
      <c r="A653" s="47">
        <v>649</v>
      </c>
      <c r="B653" s="55">
        <f>'Master Data'!B654</f>
        <v>0</v>
      </c>
      <c r="C653" s="50">
        <f>'Master Data'!C654*12</f>
        <v>0</v>
      </c>
      <c r="D653" s="50"/>
      <c r="E653" s="50">
        <f t="shared" si="50"/>
        <v>0</v>
      </c>
      <c r="F653" s="50">
        <f t="shared" si="51"/>
        <v>0</v>
      </c>
      <c r="G653" s="50">
        <f t="shared" si="52"/>
        <v>0</v>
      </c>
      <c r="H653" s="50">
        <f t="shared" si="53"/>
        <v>0</v>
      </c>
      <c r="I653" s="50">
        <f t="shared" si="54"/>
        <v>0</v>
      </c>
      <c r="J653" s="47"/>
      <c r="K653" s="59"/>
      <c r="L653" s="60"/>
      <c r="M653" s="59"/>
      <c r="O653" s="54">
        <f>SUMIFS(Table1[CGST],Table1[Name of lease holder],Abstract!B653)</f>
        <v>0</v>
      </c>
    </row>
    <row r="654" spans="1:15" s="54" customFormat="1" ht="35.1" customHeight="1" x14ac:dyDescent="0.25">
      <c r="A654" s="47">
        <v>650</v>
      </c>
      <c r="B654" s="55">
        <f>'Master Data'!B655</f>
        <v>0</v>
      </c>
      <c r="C654" s="50">
        <f>'Master Data'!C655*12</f>
        <v>0</v>
      </c>
      <c r="D654" s="50"/>
      <c r="E654" s="50">
        <f t="shared" si="50"/>
        <v>0</v>
      </c>
      <c r="F654" s="50">
        <f t="shared" si="51"/>
        <v>0</v>
      </c>
      <c r="G654" s="50">
        <f t="shared" si="52"/>
        <v>0</v>
      </c>
      <c r="H654" s="50">
        <f t="shared" si="53"/>
        <v>0</v>
      </c>
      <c r="I654" s="50">
        <f t="shared" si="54"/>
        <v>0</v>
      </c>
      <c r="J654" s="47"/>
      <c r="K654" s="59"/>
      <c r="L654" s="60"/>
      <c r="M654" s="59"/>
      <c r="O654" s="54">
        <f>SUMIFS(Table1[CGST],Table1[Name of lease holder],Abstract!B654)</f>
        <v>0</v>
      </c>
    </row>
    <row r="655" spans="1:15" s="54" customFormat="1" ht="35.1" customHeight="1" x14ac:dyDescent="0.25">
      <c r="A655" s="47">
        <v>651</v>
      </c>
      <c r="B655" s="55">
        <f>'Master Data'!B656</f>
        <v>0</v>
      </c>
      <c r="C655" s="50">
        <f>'Master Data'!C656*12</f>
        <v>0</v>
      </c>
      <c r="D655" s="50"/>
      <c r="E655" s="50">
        <f t="shared" si="50"/>
        <v>0</v>
      </c>
      <c r="F655" s="50">
        <f t="shared" si="51"/>
        <v>0</v>
      </c>
      <c r="G655" s="50">
        <f t="shared" si="52"/>
        <v>0</v>
      </c>
      <c r="H655" s="50">
        <f t="shared" si="53"/>
        <v>0</v>
      </c>
      <c r="I655" s="50">
        <f t="shared" si="54"/>
        <v>0</v>
      </c>
      <c r="J655" s="47"/>
      <c r="K655" s="59"/>
      <c r="L655" s="60"/>
      <c r="M655" s="59"/>
      <c r="O655" s="54">
        <f>SUMIFS(Table1[CGST],Table1[Name of lease holder],Abstract!B655)</f>
        <v>0</v>
      </c>
    </row>
    <row r="656" spans="1:15" s="54" customFormat="1" ht="35.1" customHeight="1" x14ac:dyDescent="0.25">
      <c r="A656" s="47">
        <v>652</v>
      </c>
      <c r="B656" s="55">
        <f>'Master Data'!B657</f>
        <v>0</v>
      </c>
      <c r="C656" s="50">
        <f>'Master Data'!C657*12</f>
        <v>0</v>
      </c>
      <c r="D656" s="50"/>
      <c r="E656" s="50">
        <f t="shared" si="50"/>
        <v>0</v>
      </c>
      <c r="F656" s="50">
        <f t="shared" si="51"/>
        <v>0</v>
      </c>
      <c r="G656" s="50">
        <f t="shared" si="52"/>
        <v>0</v>
      </c>
      <c r="H656" s="50">
        <f t="shared" si="53"/>
        <v>0</v>
      </c>
      <c r="I656" s="50">
        <f t="shared" si="54"/>
        <v>0</v>
      </c>
      <c r="J656" s="47"/>
      <c r="K656" s="59"/>
      <c r="L656" s="60"/>
      <c r="M656" s="59"/>
      <c r="O656" s="54">
        <f>SUMIFS(Table1[CGST],Table1[Name of lease holder],Abstract!B656)</f>
        <v>0</v>
      </c>
    </row>
    <row r="657" spans="1:15" s="54" customFormat="1" ht="35.1" customHeight="1" x14ac:dyDescent="0.25">
      <c r="A657" s="47">
        <v>653</v>
      </c>
      <c r="B657" s="55">
        <f>'Master Data'!B658</f>
        <v>0</v>
      </c>
      <c r="C657" s="50">
        <f>'Master Data'!C658*12</f>
        <v>0</v>
      </c>
      <c r="D657" s="50"/>
      <c r="E657" s="50">
        <f t="shared" si="50"/>
        <v>0</v>
      </c>
      <c r="F657" s="50">
        <f t="shared" si="51"/>
        <v>0</v>
      </c>
      <c r="G657" s="50">
        <f t="shared" si="52"/>
        <v>0</v>
      </c>
      <c r="H657" s="50">
        <f t="shared" si="53"/>
        <v>0</v>
      </c>
      <c r="I657" s="50">
        <f t="shared" si="54"/>
        <v>0</v>
      </c>
      <c r="J657" s="47"/>
      <c r="K657" s="59"/>
      <c r="L657" s="60"/>
      <c r="M657" s="59"/>
      <c r="O657" s="54">
        <f>SUMIFS(Table1[CGST],Table1[Name of lease holder],Abstract!B657)</f>
        <v>0</v>
      </c>
    </row>
    <row r="658" spans="1:15" s="54" customFormat="1" ht="35.1" customHeight="1" x14ac:dyDescent="0.25">
      <c r="A658" s="47">
        <v>654</v>
      </c>
      <c r="B658" s="55">
        <f>'Master Data'!B659</f>
        <v>0</v>
      </c>
      <c r="C658" s="50">
        <f>'Master Data'!C659*12</f>
        <v>0</v>
      </c>
      <c r="D658" s="50"/>
      <c r="E658" s="50">
        <f t="shared" si="50"/>
        <v>0</v>
      </c>
      <c r="F658" s="50">
        <f t="shared" si="51"/>
        <v>0</v>
      </c>
      <c r="G658" s="50">
        <f t="shared" si="52"/>
        <v>0</v>
      </c>
      <c r="H658" s="50">
        <f t="shared" si="53"/>
        <v>0</v>
      </c>
      <c r="I658" s="50">
        <f t="shared" si="54"/>
        <v>0</v>
      </c>
      <c r="J658" s="47"/>
      <c r="K658" s="59"/>
      <c r="L658" s="60"/>
      <c r="M658" s="59"/>
      <c r="O658" s="54">
        <f>SUMIFS(Table1[CGST],Table1[Name of lease holder],Abstract!B658)</f>
        <v>0</v>
      </c>
    </row>
    <row r="659" spans="1:15" s="54" customFormat="1" ht="35.1" customHeight="1" x14ac:dyDescent="0.25">
      <c r="A659" s="47">
        <v>655</v>
      </c>
      <c r="B659" s="55">
        <f>'Master Data'!B660</f>
        <v>0</v>
      </c>
      <c r="C659" s="50">
        <f>'Master Data'!C660*12</f>
        <v>0</v>
      </c>
      <c r="D659" s="50"/>
      <c r="E659" s="50">
        <f t="shared" si="50"/>
        <v>0</v>
      </c>
      <c r="F659" s="50">
        <f t="shared" si="51"/>
        <v>0</v>
      </c>
      <c r="G659" s="50">
        <f t="shared" si="52"/>
        <v>0</v>
      </c>
      <c r="H659" s="50">
        <f t="shared" si="53"/>
        <v>0</v>
      </c>
      <c r="I659" s="50">
        <f t="shared" si="54"/>
        <v>0</v>
      </c>
      <c r="J659" s="47"/>
      <c r="K659" s="59"/>
      <c r="L659" s="60"/>
      <c r="M659" s="59"/>
      <c r="O659" s="54">
        <f>SUMIFS(Table1[CGST],Table1[Name of lease holder],Abstract!B659)</f>
        <v>0</v>
      </c>
    </row>
    <row r="660" spans="1:15" s="54" customFormat="1" ht="35.1" customHeight="1" x14ac:dyDescent="0.25">
      <c r="A660" s="47">
        <v>656</v>
      </c>
      <c r="B660" s="55">
        <f>'Master Data'!B661</f>
        <v>0</v>
      </c>
      <c r="C660" s="50">
        <f>'Master Data'!C661*12</f>
        <v>0</v>
      </c>
      <c r="D660" s="50"/>
      <c r="E660" s="50">
        <f t="shared" si="50"/>
        <v>0</v>
      </c>
      <c r="F660" s="50">
        <f t="shared" si="51"/>
        <v>0</v>
      </c>
      <c r="G660" s="50">
        <f t="shared" si="52"/>
        <v>0</v>
      </c>
      <c r="H660" s="50">
        <f t="shared" si="53"/>
        <v>0</v>
      </c>
      <c r="I660" s="50">
        <f t="shared" si="54"/>
        <v>0</v>
      </c>
      <c r="J660" s="47"/>
      <c r="K660" s="59"/>
      <c r="L660" s="60"/>
      <c r="M660" s="59"/>
      <c r="O660" s="54">
        <f>SUMIFS(Table1[CGST],Table1[Name of lease holder],Abstract!B660)</f>
        <v>0</v>
      </c>
    </row>
    <row r="661" spans="1:15" s="54" customFormat="1" ht="35.1" customHeight="1" x14ac:dyDescent="0.25">
      <c r="A661" s="47">
        <v>657</v>
      </c>
      <c r="B661" s="55">
        <f>'Master Data'!B662</f>
        <v>0</v>
      </c>
      <c r="C661" s="50">
        <f>'Master Data'!C662*12</f>
        <v>0</v>
      </c>
      <c r="D661" s="50"/>
      <c r="E661" s="50">
        <f t="shared" si="50"/>
        <v>0</v>
      </c>
      <c r="F661" s="50">
        <f t="shared" si="51"/>
        <v>0</v>
      </c>
      <c r="G661" s="50">
        <f t="shared" si="52"/>
        <v>0</v>
      </c>
      <c r="H661" s="50">
        <f t="shared" si="53"/>
        <v>0</v>
      </c>
      <c r="I661" s="50">
        <f t="shared" si="54"/>
        <v>0</v>
      </c>
      <c r="J661" s="47"/>
      <c r="K661" s="59"/>
      <c r="L661" s="60"/>
      <c r="M661" s="59"/>
      <c r="O661" s="54">
        <f>SUMIFS(Table1[CGST],Table1[Name of lease holder],Abstract!B661)</f>
        <v>0</v>
      </c>
    </row>
    <row r="662" spans="1:15" s="54" customFormat="1" ht="35.1" customHeight="1" x14ac:dyDescent="0.25">
      <c r="A662" s="47">
        <v>658</v>
      </c>
      <c r="B662" s="55">
        <f>'Master Data'!B663</f>
        <v>0</v>
      </c>
      <c r="C662" s="50">
        <f>'Master Data'!C663*12</f>
        <v>0</v>
      </c>
      <c r="D662" s="50"/>
      <c r="E662" s="50">
        <f t="shared" si="50"/>
        <v>0</v>
      </c>
      <c r="F662" s="50">
        <f t="shared" si="51"/>
        <v>0</v>
      </c>
      <c r="G662" s="50">
        <f t="shared" si="52"/>
        <v>0</v>
      </c>
      <c r="H662" s="50">
        <f t="shared" si="53"/>
        <v>0</v>
      </c>
      <c r="I662" s="50">
        <f t="shared" si="54"/>
        <v>0</v>
      </c>
      <c r="J662" s="47"/>
      <c r="K662" s="59"/>
      <c r="L662" s="60"/>
      <c r="M662" s="59"/>
      <c r="O662" s="54">
        <f>SUMIFS(Table1[CGST],Table1[Name of lease holder],Abstract!B662)</f>
        <v>0</v>
      </c>
    </row>
    <row r="663" spans="1:15" s="54" customFormat="1" ht="35.1" customHeight="1" x14ac:dyDescent="0.25">
      <c r="A663" s="47">
        <v>659</v>
      </c>
      <c r="B663" s="55">
        <f>'Master Data'!B664</f>
        <v>0</v>
      </c>
      <c r="C663" s="50">
        <f>'Master Data'!C664*12</f>
        <v>0</v>
      </c>
      <c r="D663" s="50"/>
      <c r="E663" s="50">
        <f t="shared" si="50"/>
        <v>0</v>
      </c>
      <c r="F663" s="50">
        <f t="shared" si="51"/>
        <v>0</v>
      </c>
      <c r="G663" s="50">
        <f t="shared" si="52"/>
        <v>0</v>
      </c>
      <c r="H663" s="50">
        <f t="shared" si="53"/>
        <v>0</v>
      </c>
      <c r="I663" s="50">
        <f t="shared" si="54"/>
        <v>0</v>
      </c>
      <c r="J663" s="47"/>
      <c r="K663" s="59"/>
      <c r="L663" s="60"/>
      <c r="M663" s="59"/>
      <c r="O663" s="54">
        <f>SUMIFS(Table1[CGST],Table1[Name of lease holder],Abstract!B663)</f>
        <v>0</v>
      </c>
    </row>
    <row r="664" spans="1:15" s="54" customFormat="1" ht="35.1" customHeight="1" x14ac:dyDescent="0.25">
      <c r="A664" s="47">
        <v>660</v>
      </c>
      <c r="B664" s="55">
        <f>'Master Data'!B665</f>
        <v>0</v>
      </c>
      <c r="C664" s="50">
        <f>'Master Data'!C665*12</f>
        <v>0</v>
      </c>
      <c r="D664" s="50"/>
      <c r="E664" s="50">
        <f t="shared" si="50"/>
        <v>0</v>
      </c>
      <c r="F664" s="50">
        <f t="shared" si="51"/>
        <v>0</v>
      </c>
      <c r="G664" s="50">
        <f t="shared" si="52"/>
        <v>0</v>
      </c>
      <c r="H664" s="50">
        <f t="shared" si="53"/>
        <v>0</v>
      </c>
      <c r="I664" s="50">
        <f t="shared" si="54"/>
        <v>0</v>
      </c>
      <c r="J664" s="47"/>
      <c r="K664" s="59"/>
      <c r="L664" s="60"/>
      <c r="M664" s="59"/>
      <c r="O664" s="54">
        <f>SUMIFS(Table1[CGST],Table1[Name of lease holder],Abstract!B664)</f>
        <v>0</v>
      </c>
    </row>
    <row r="665" spans="1:15" s="54" customFormat="1" ht="35.1" customHeight="1" x14ac:dyDescent="0.25">
      <c r="A665" s="47">
        <v>661</v>
      </c>
      <c r="B665" s="55">
        <f>'Master Data'!B666</f>
        <v>0</v>
      </c>
      <c r="C665" s="50">
        <f>'Master Data'!C666*12</f>
        <v>0</v>
      </c>
      <c r="D665" s="50"/>
      <c r="E665" s="50">
        <f t="shared" si="50"/>
        <v>0</v>
      </c>
      <c r="F665" s="50">
        <f t="shared" si="51"/>
        <v>0</v>
      </c>
      <c r="G665" s="50">
        <f t="shared" si="52"/>
        <v>0</v>
      </c>
      <c r="H665" s="50">
        <f t="shared" si="53"/>
        <v>0</v>
      </c>
      <c r="I665" s="50">
        <f t="shared" si="54"/>
        <v>0</v>
      </c>
      <c r="J665" s="47"/>
      <c r="K665" s="59"/>
      <c r="L665" s="60"/>
      <c r="M665" s="59"/>
      <c r="O665" s="54">
        <f>SUMIFS(Table1[CGST],Table1[Name of lease holder],Abstract!B665)</f>
        <v>0</v>
      </c>
    </row>
    <row r="666" spans="1:15" s="54" customFormat="1" ht="35.1" customHeight="1" x14ac:dyDescent="0.25">
      <c r="A666" s="47">
        <v>662</v>
      </c>
      <c r="B666" s="55">
        <f>'Master Data'!B667</f>
        <v>0</v>
      </c>
      <c r="C666" s="50">
        <f>'Master Data'!C667*12</f>
        <v>0</v>
      </c>
      <c r="D666" s="50"/>
      <c r="E666" s="50">
        <f t="shared" si="50"/>
        <v>0</v>
      </c>
      <c r="F666" s="50">
        <f t="shared" si="51"/>
        <v>0</v>
      </c>
      <c r="G666" s="50">
        <f t="shared" si="52"/>
        <v>0</v>
      </c>
      <c r="H666" s="50">
        <f t="shared" si="53"/>
        <v>0</v>
      </c>
      <c r="I666" s="50">
        <f t="shared" si="54"/>
        <v>0</v>
      </c>
      <c r="J666" s="47"/>
      <c r="K666" s="59"/>
      <c r="L666" s="60"/>
      <c r="M666" s="59"/>
      <c r="O666" s="54">
        <f>SUMIFS(Table1[CGST],Table1[Name of lease holder],Abstract!B666)</f>
        <v>0</v>
      </c>
    </row>
    <row r="667" spans="1:15" s="54" customFormat="1" ht="35.1" customHeight="1" x14ac:dyDescent="0.25">
      <c r="A667" s="47">
        <v>663</v>
      </c>
      <c r="B667" s="55">
        <f>'Master Data'!B668</f>
        <v>0</v>
      </c>
      <c r="C667" s="50">
        <f>'Master Data'!C668*12</f>
        <v>0</v>
      </c>
      <c r="D667" s="50"/>
      <c r="E667" s="50">
        <f t="shared" si="50"/>
        <v>0</v>
      </c>
      <c r="F667" s="50">
        <f t="shared" si="51"/>
        <v>0</v>
      </c>
      <c r="G667" s="50">
        <f t="shared" si="52"/>
        <v>0</v>
      </c>
      <c r="H667" s="50">
        <f t="shared" si="53"/>
        <v>0</v>
      </c>
      <c r="I667" s="50">
        <f t="shared" si="54"/>
        <v>0</v>
      </c>
      <c r="J667" s="47"/>
      <c r="K667" s="59"/>
      <c r="L667" s="60"/>
      <c r="M667" s="59"/>
      <c r="O667" s="54">
        <f>SUMIFS(Table1[CGST],Table1[Name of lease holder],Abstract!B667)</f>
        <v>0</v>
      </c>
    </row>
    <row r="668" spans="1:15" s="54" customFormat="1" ht="35.1" customHeight="1" x14ac:dyDescent="0.25">
      <c r="A668" s="47">
        <v>664</v>
      </c>
      <c r="B668" s="55">
        <f>'Master Data'!B669</f>
        <v>0</v>
      </c>
      <c r="C668" s="50">
        <f>'Master Data'!C669*12</f>
        <v>0</v>
      </c>
      <c r="D668" s="50"/>
      <c r="E668" s="50">
        <f t="shared" si="50"/>
        <v>0</v>
      </c>
      <c r="F668" s="50">
        <f t="shared" si="51"/>
        <v>0</v>
      </c>
      <c r="G668" s="50">
        <f t="shared" si="52"/>
        <v>0</v>
      </c>
      <c r="H668" s="50">
        <f t="shared" si="53"/>
        <v>0</v>
      </c>
      <c r="I668" s="50">
        <f t="shared" si="54"/>
        <v>0</v>
      </c>
      <c r="J668" s="47"/>
      <c r="K668" s="59"/>
      <c r="L668" s="60"/>
      <c r="M668" s="59"/>
      <c r="O668" s="54">
        <f>SUMIFS(Table1[CGST],Table1[Name of lease holder],Abstract!B668)</f>
        <v>0</v>
      </c>
    </row>
    <row r="669" spans="1:15" s="54" customFormat="1" ht="35.1" customHeight="1" x14ac:dyDescent="0.25">
      <c r="A669" s="47">
        <v>665</v>
      </c>
      <c r="B669" s="55">
        <f>'Master Data'!B670</f>
        <v>0</v>
      </c>
      <c r="C669" s="50">
        <f>'Master Data'!C670*12</f>
        <v>0</v>
      </c>
      <c r="D669" s="50"/>
      <c r="E669" s="50">
        <f t="shared" si="50"/>
        <v>0</v>
      </c>
      <c r="F669" s="50">
        <f t="shared" si="51"/>
        <v>0</v>
      </c>
      <c r="G669" s="50">
        <f t="shared" si="52"/>
        <v>0</v>
      </c>
      <c r="H669" s="50">
        <f t="shared" si="53"/>
        <v>0</v>
      </c>
      <c r="I669" s="50">
        <f t="shared" si="54"/>
        <v>0</v>
      </c>
      <c r="J669" s="47"/>
      <c r="K669" s="59"/>
      <c r="L669" s="60"/>
      <c r="M669" s="59"/>
      <c r="O669" s="54">
        <f>SUMIFS(Table1[CGST],Table1[Name of lease holder],Abstract!B669)</f>
        <v>0</v>
      </c>
    </row>
    <row r="670" spans="1:15" s="54" customFormat="1" ht="35.1" customHeight="1" x14ac:dyDescent="0.25">
      <c r="A670" s="47">
        <v>666</v>
      </c>
      <c r="B670" s="55">
        <f>'Master Data'!B671</f>
        <v>0</v>
      </c>
      <c r="C670" s="50">
        <f>'Master Data'!C671*12</f>
        <v>0</v>
      </c>
      <c r="D670" s="50"/>
      <c r="E670" s="50">
        <f t="shared" si="50"/>
        <v>0</v>
      </c>
      <c r="F670" s="50">
        <f t="shared" si="51"/>
        <v>0</v>
      </c>
      <c r="G670" s="50">
        <f t="shared" si="52"/>
        <v>0</v>
      </c>
      <c r="H670" s="50">
        <f t="shared" si="53"/>
        <v>0</v>
      </c>
      <c r="I670" s="50">
        <f t="shared" si="54"/>
        <v>0</v>
      </c>
      <c r="J670" s="47"/>
      <c r="K670" s="59"/>
      <c r="L670" s="60"/>
      <c r="M670" s="59"/>
      <c r="O670" s="54">
        <f>SUMIFS(Table1[CGST],Table1[Name of lease holder],Abstract!B670)</f>
        <v>0</v>
      </c>
    </row>
    <row r="671" spans="1:15" s="54" customFormat="1" ht="35.1" customHeight="1" x14ac:dyDescent="0.25">
      <c r="A671" s="47">
        <v>667</v>
      </c>
      <c r="B671" s="55">
        <f>'Master Data'!B672</f>
        <v>0</v>
      </c>
      <c r="C671" s="50">
        <f>'Master Data'!C672*12</f>
        <v>0</v>
      </c>
      <c r="D671" s="50"/>
      <c r="E671" s="50">
        <f t="shared" si="50"/>
        <v>0</v>
      </c>
      <c r="F671" s="50">
        <f t="shared" si="51"/>
        <v>0</v>
      </c>
      <c r="G671" s="50">
        <f t="shared" si="52"/>
        <v>0</v>
      </c>
      <c r="H671" s="50">
        <f t="shared" si="53"/>
        <v>0</v>
      </c>
      <c r="I671" s="50">
        <f t="shared" si="54"/>
        <v>0</v>
      </c>
      <c r="J671" s="47"/>
      <c r="K671" s="59"/>
      <c r="L671" s="60"/>
      <c r="M671" s="59"/>
      <c r="O671" s="54">
        <f>SUMIFS(Table1[CGST],Table1[Name of lease holder],Abstract!B671)</f>
        <v>0</v>
      </c>
    </row>
    <row r="672" spans="1:15" s="54" customFormat="1" ht="35.1" customHeight="1" x14ac:dyDescent="0.25">
      <c r="A672" s="47">
        <v>668</v>
      </c>
      <c r="B672" s="55">
        <f>'Master Data'!B673</f>
        <v>0</v>
      </c>
      <c r="C672" s="50">
        <f>'Master Data'!C673*12</f>
        <v>0</v>
      </c>
      <c r="D672" s="50"/>
      <c r="E672" s="50">
        <f t="shared" si="50"/>
        <v>0</v>
      </c>
      <c r="F672" s="50">
        <f t="shared" si="51"/>
        <v>0</v>
      </c>
      <c r="G672" s="50">
        <f t="shared" si="52"/>
        <v>0</v>
      </c>
      <c r="H672" s="50">
        <f t="shared" si="53"/>
        <v>0</v>
      </c>
      <c r="I672" s="50">
        <f t="shared" si="54"/>
        <v>0</v>
      </c>
      <c r="J672" s="47"/>
      <c r="K672" s="59"/>
      <c r="L672" s="60"/>
      <c r="M672" s="59"/>
      <c r="O672" s="54">
        <f>SUMIFS(Table1[CGST],Table1[Name of lease holder],Abstract!B672)</f>
        <v>0</v>
      </c>
    </row>
    <row r="673" spans="1:15" s="54" customFormat="1" ht="35.1" customHeight="1" x14ac:dyDescent="0.25">
      <c r="A673" s="47">
        <v>669</v>
      </c>
      <c r="B673" s="55">
        <f>'Master Data'!B674</f>
        <v>0</v>
      </c>
      <c r="C673" s="50">
        <f>'Master Data'!C674*12</f>
        <v>0</v>
      </c>
      <c r="D673" s="50"/>
      <c r="E673" s="50">
        <f t="shared" si="50"/>
        <v>0</v>
      </c>
      <c r="F673" s="50">
        <f t="shared" si="51"/>
        <v>0</v>
      </c>
      <c r="G673" s="50">
        <f t="shared" si="52"/>
        <v>0</v>
      </c>
      <c r="H673" s="50">
        <f t="shared" si="53"/>
        <v>0</v>
      </c>
      <c r="I673" s="50">
        <f t="shared" si="54"/>
        <v>0</v>
      </c>
      <c r="J673" s="47"/>
      <c r="K673" s="59"/>
      <c r="L673" s="60"/>
      <c r="M673" s="59"/>
      <c r="O673" s="54">
        <f>SUMIFS(Table1[CGST],Table1[Name of lease holder],Abstract!B673)</f>
        <v>0</v>
      </c>
    </row>
    <row r="674" spans="1:15" s="54" customFormat="1" ht="35.1" customHeight="1" x14ac:dyDescent="0.25">
      <c r="A674" s="47">
        <v>670</v>
      </c>
      <c r="B674" s="55">
        <f>'Master Data'!B675</f>
        <v>0</v>
      </c>
      <c r="C674" s="50">
        <f>'Master Data'!C675*12</f>
        <v>0</v>
      </c>
      <c r="D674" s="50"/>
      <c r="E674" s="50">
        <f t="shared" si="50"/>
        <v>0</v>
      </c>
      <c r="F674" s="50">
        <f t="shared" si="51"/>
        <v>0</v>
      </c>
      <c r="G674" s="50">
        <f t="shared" si="52"/>
        <v>0</v>
      </c>
      <c r="H674" s="50">
        <f t="shared" si="53"/>
        <v>0</v>
      </c>
      <c r="I674" s="50">
        <f t="shared" si="54"/>
        <v>0</v>
      </c>
      <c r="J674" s="47"/>
      <c r="K674" s="59"/>
      <c r="L674" s="60"/>
      <c r="M674" s="59"/>
      <c r="O674" s="54">
        <f>SUMIFS(Table1[CGST],Table1[Name of lease holder],Abstract!B674)</f>
        <v>0</v>
      </c>
    </row>
    <row r="675" spans="1:15" s="54" customFormat="1" ht="35.1" customHeight="1" x14ac:dyDescent="0.25">
      <c r="A675" s="47">
        <v>671</v>
      </c>
      <c r="B675" s="55">
        <f>'Master Data'!B676</f>
        <v>0</v>
      </c>
      <c r="C675" s="50">
        <f>'Master Data'!C676*12</f>
        <v>0</v>
      </c>
      <c r="D675" s="50"/>
      <c r="E675" s="50">
        <f t="shared" si="50"/>
        <v>0</v>
      </c>
      <c r="F675" s="50">
        <f t="shared" si="51"/>
        <v>0</v>
      </c>
      <c r="G675" s="50">
        <f t="shared" si="52"/>
        <v>0</v>
      </c>
      <c r="H675" s="50">
        <f t="shared" si="53"/>
        <v>0</v>
      </c>
      <c r="I675" s="50">
        <f t="shared" si="54"/>
        <v>0</v>
      </c>
      <c r="J675" s="47"/>
      <c r="K675" s="59"/>
      <c r="L675" s="60"/>
      <c r="M675" s="59"/>
      <c r="O675" s="54">
        <f>SUMIFS(Table1[CGST],Table1[Name of lease holder],Abstract!B675)</f>
        <v>0</v>
      </c>
    </row>
    <row r="676" spans="1:15" s="54" customFormat="1" ht="35.1" customHeight="1" x14ac:dyDescent="0.25">
      <c r="A676" s="47">
        <v>672</v>
      </c>
      <c r="B676" s="55">
        <f>'Master Data'!B677</f>
        <v>0</v>
      </c>
      <c r="C676" s="50">
        <f>'Master Data'!C677*12</f>
        <v>0</v>
      </c>
      <c r="D676" s="50"/>
      <c r="E676" s="50">
        <f t="shared" si="50"/>
        <v>0</v>
      </c>
      <c r="F676" s="50">
        <f t="shared" si="51"/>
        <v>0</v>
      </c>
      <c r="G676" s="50">
        <f t="shared" si="52"/>
        <v>0</v>
      </c>
      <c r="H676" s="50">
        <f t="shared" si="53"/>
        <v>0</v>
      </c>
      <c r="I676" s="50">
        <f t="shared" si="54"/>
        <v>0</v>
      </c>
      <c r="J676" s="47"/>
      <c r="K676" s="59"/>
      <c r="L676" s="60"/>
      <c r="M676" s="59"/>
      <c r="O676" s="54">
        <f>SUMIFS(Table1[CGST],Table1[Name of lease holder],Abstract!B676)</f>
        <v>0</v>
      </c>
    </row>
    <row r="677" spans="1:15" s="54" customFormat="1" ht="35.1" customHeight="1" x14ac:dyDescent="0.25">
      <c r="A677" s="47">
        <v>673</v>
      </c>
      <c r="B677" s="55">
        <f>'Master Data'!B678</f>
        <v>0</v>
      </c>
      <c r="C677" s="50">
        <f>'Master Data'!C678*12</f>
        <v>0</v>
      </c>
      <c r="D677" s="50"/>
      <c r="E677" s="50">
        <f t="shared" si="50"/>
        <v>0</v>
      </c>
      <c r="F677" s="50">
        <f t="shared" si="51"/>
        <v>0</v>
      </c>
      <c r="G677" s="50">
        <f t="shared" si="52"/>
        <v>0</v>
      </c>
      <c r="H677" s="50">
        <f t="shared" si="53"/>
        <v>0</v>
      </c>
      <c r="I677" s="50">
        <f t="shared" si="54"/>
        <v>0</v>
      </c>
      <c r="J677" s="47"/>
      <c r="K677" s="59"/>
      <c r="L677" s="60"/>
      <c r="M677" s="59"/>
      <c r="O677" s="54">
        <f>SUMIFS(Table1[CGST],Table1[Name of lease holder],Abstract!B677)</f>
        <v>0</v>
      </c>
    </row>
    <row r="678" spans="1:15" s="54" customFormat="1" ht="35.1" customHeight="1" x14ac:dyDescent="0.25">
      <c r="A678" s="47">
        <v>674</v>
      </c>
      <c r="B678" s="55">
        <f>'Master Data'!B679</f>
        <v>0</v>
      </c>
      <c r="C678" s="50">
        <f>'Master Data'!C679*12</f>
        <v>0</v>
      </c>
      <c r="D678" s="50"/>
      <c r="E678" s="50">
        <f t="shared" si="50"/>
        <v>0</v>
      </c>
      <c r="F678" s="50">
        <f t="shared" si="51"/>
        <v>0</v>
      </c>
      <c r="G678" s="50">
        <f t="shared" si="52"/>
        <v>0</v>
      </c>
      <c r="H678" s="50">
        <f t="shared" si="53"/>
        <v>0</v>
      </c>
      <c r="I678" s="50">
        <f t="shared" si="54"/>
        <v>0</v>
      </c>
      <c r="J678" s="47"/>
      <c r="K678" s="59"/>
      <c r="L678" s="60"/>
      <c r="M678" s="59"/>
      <c r="O678" s="54">
        <f>SUMIFS(Table1[CGST],Table1[Name of lease holder],Abstract!B678)</f>
        <v>0</v>
      </c>
    </row>
    <row r="679" spans="1:15" s="54" customFormat="1" ht="35.1" customHeight="1" x14ac:dyDescent="0.25">
      <c r="A679" s="47">
        <v>675</v>
      </c>
      <c r="B679" s="55">
        <f>'Master Data'!B680</f>
        <v>0</v>
      </c>
      <c r="C679" s="50">
        <f>'Master Data'!C680*12</f>
        <v>0</v>
      </c>
      <c r="D679" s="50"/>
      <c r="E679" s="50">
        <f t="shared" si="50"/>
        <v>0</v>
      </c>
      <c r="F679" s="50">
        <f t="shared" si="51"/>
        <v>0</v>
      </c>
      <c r="G679" s="50">
        <f t="shared" si="52"/>
        <v>0</v>
      </c>
      <c r="H679" s="50">
        <f t="shared" si="53"/>
        <v>0</v>
      </c>
      <c r="I679" s="50">
        <f t="shared" si="54"/>
        <v>0</v>
      </c>
      <c r="J679" s="47"/>
      <c r="K679" s="59"/>
      <c r="L679" s="60"/>
      <c r="M679" s="59"/>
      <c r="O679" s="54">
        <f>SUMIFS(Table1[CGST],Table1[Name of lease holder],Abstract!B679)</f>
        <v>0</v>
      </c>
    </row>
    <row r="680" spans="1:15" s="54" customFormat="1" ht="35.1" customHeight="1" x14ac:dyDescent="0.25">
      <c r="A680" s="47">
        <v>676</v>
      </c>
      <c r="B680" s="55">
        <f>'Master Data'!B681</f>
        <v>0</v>
      </c>
      <c r="C680" s="50">
        <f>'Master Data'!C681*12</f>
        <v>0</v>
      </c>
      <c r="D680" s="50"/>
      <c r="E680" s="50">
        <f t="shared" si="50"/>
        <v>0</v>
      </c>
      <c r="F680" s="50">
        <f t="shared" si="51"/>
        <v>0</v>
      </c>
      <c r="G680" s="50">
        <f t="shared" si="52"/>
        <v>0</v>
      </c>
      <c r="H680" s="50">
        <f t="shared" si="53"/>
        <v>0</v>
      </c>
      <c r="I680" s="50">
        <f t="shared" si="54"/>
        <v>0</v>
      </c>
      <c r="J680" s="47"/>
      <c r="K680" s="59"/>
      <c r="L680" s="60"/>
      <c r="M680" s="59"/>
      <c r="O680" s="54">
        <f>SUMIFS(Table1[CGST],Table1[Name of lease holder],Abstract!B680)</f>
        <v>0</v>
      </c>
    </row>
    <row r="681" spans="1:15" s="54" customFormat="1" ht="35.1" customHeight="1" x14ac:dyDescent="0.25">
      <c r="A681" s="47">
        <v>677</v>
      </c>
      <c r="B681" s="55">
        <f>'Master Data'!B682</f>
        <v>0</v>
      </c>
      <c r="C681" s="50">
        <f>'Master Data'!C682*12</f>
        <v>0</v>
      </c>
      <c r="D681" s="50"/>
      <c r="E681" s="50">
        <f t="shared" si="50"/>
        <v>0</v>
      </c>
      <c r="F681" s="50">
        <f t="shared" si="51"/>
        <v>0</v>
      </c>
      <c r="G681" s="50">
        <f t="shared" si="52"/>
        <v>0</v>
      </c>
      <c r="H681" s="50">
        <f t="shared" si="53"/>
        <v>0</v>
      </c>
      <c r="I681" s="50">
        <f t="shared" si="54"/>
        <v>0</v>
      </c>
      <c r="J681" s="47"/>
      <c r="K681" s="59"/>
      <c r="L681" s="60"/>
      <c r="M681" s="59"/>
      <c r="O681" s="54">
        <f>SUMIFS(Table1[CGST],Table1[Name of lease holder],Abstract!B681)</f>
        <v>0</v>
      </c>
    </row>
    <row r="682" spans="1:15" s="54" customFormat="1" ht="35.1" customHeight="1" x14ac:dyDescent="0.25">
      <c r="A682" s="47">
        <v>678</v>
      </c>
      <c r="B682" s="55">
        <f>'Master Data'!B683</f>
        <v>0</v>
      </c>
      <c r="C682" s="50">
        <f>'Master Data'!C683*12</f>
        <v>0</v>
      </c>
      <c r="D682" s="50"/>
      <c r="E682" s="50">
        <f t="shared" si="50"/>
        <v>0</v>
      </c>
      <c r="F682" s="50">
        <f t="shared" si="51"/>
        <v>0</v>
      </c>
      <c r="G682" s="50">
        <f t="shared" si="52"/>
        <v>0</v>
      </c>
      <c r="H682" s="50">
        <f t="shared" si="53"/>
        <v>0</v>
      </c>
      <c r="I682" s="50">
        <f t="shared" si="54"/>
        <v>0</v>
      </c>
      <c r="J682" s="47"/>
      <c r="K682" s="59"/>
      <c r="L682" s="60"/>
      <c r="M682" s="59"/>
      <c r="O682" s="54">
        <f>SUMIFS(Table1[CGST],Table1[Name of lease holder],Abstract!B682)</f>
        <v>0</v>
      </c>
    </row>
    <row r="683" spans="1:15" s="54" customFormat="1" ht="35.1" customHeight="1" x14ac:dyDescent="0.25">
      <c r="A683" s="47">
        <v>679</v>
      </c>
      <c r="B683" s="55">
        <f>'Master Data'!B684</f>
        <v>0</v>
      </c>
      <c r="C683" s="50">
        <f>'Master Data'!C684*12</f>
        <v>0</v>
      </c>
      <c r="D683" s="50"/>
      <c r="E683" s="50">
        <f t="shared" si="50"/>
        <v>0</v>
      </c>
      <c r="F683" s="50">
        <f t="shared" si="51"/>
        <v>0</v>
      </c>
      <c r="G683" s="50">
        <f t="shared" si="52"/>
        <v>0</v>
      </c>
      <c r="H683" s="50">
        <f t="shared" si="53"/>
        <v>0</v>
      </c>
      <c r="I683" s="50">
        <f t="shared" si="54"/>
        <v>0</v>
      </c>
      <c r="J683" s="47"/>
      <c r="K683" s="59"/>
      <c r="L683" s="60"/>
      <c r="M683" s="59"/>
      <c r="O683" s="54">
        <f>SUMIFS(Table1[CGST],Table1[Name of lease holder],Abstract!B683)</f>
        <v>0</v>
      </c>
    </row>
    <row r="684" spans="1:15" s="54" customFormat="1" ht="35.1" customHeight="1" x14ac:dyDescent="0.25">
      <c r="A684" s="47">
        <v>680</v>
      </c>
      <c r="B684" s="55">
        <f>'Master Data'!B685</f>
        <v>0</v>
      </c>
      <c r="C684" s="50">
        <f>'Master Data'!C685*12</f>
        <v>0</v>
      </c>
      <c r="D684" s="50"/>
      <c r="E684" s="50">
        <f t="shared" si="50"/>
        <v>0</v>
      </c>
      <c r="F684" s="50">
        <f t="shared" si="51"/>
        <v>0</v>
      </c>
      <c r="G684" s="50">
        <f t="shared" si="52"/>
        <v>0</v>
      </c>
      <c r="H684" s="50">
        <f t="shared" si="53"/>
        <v>0</v>
      </c>
      <c r="I684" s="50">
        <f t="shared" si="54"/>
        <v>0</v>
      </c>
      <c r="J684" s="47"/>
      <c r="K684" s="59"/>
      <c r="L684" s="60"/>
      <c r="M684" s="59"/>
      <c r="O684" s="54">
        <f>SUMIFS(Table1[CGST],Table1[Name of lease holder],Abstract!B684)</f>
        <v>0</v>
      </c>
    </row>
    <row r="685" spans="1:15" s="54" customFormat="1" ht="35.1" customHeight="1" x14ac:dyDescent="0.25">
      <c r="A685" s="47">
        <v>681</v>
      </c>
      <c r="B685" s="55">
        <f>'Master Data'!B686</f>
        <v>0</v>
      </c>
      <c r="C685" s="50">
        <f>'Master Data'!C686*12</f>
        <v>0</v>
      </c>
      <c r="D685" s="50"/>
      <c r="E685" s="50">
        <f t="shared" si="50"/>
        <v>0</v>
      </c>
      <c r="F685" s="50">
        <f t="shared" si="51"/>
        <v>0</v>
      </c>
      <c r="G685" s="50">
        <f t="shared" si="52"/>
        <v>0</v>
      </c>
      <c r="H685" s="50">
        <f t="shared" si="53"/>
        <v>0</v>
      </c>
      <c r="I685" s="50">
        <f t="shared" si="54"/>
        <v>0</v>
      </c>
      <c r="J685" s="47"/>
      <c r="K685" s="59"/>
      <c r="L685" s="60"/>
      <c r="M685" s="59"/>
      <c r="O685" s="54">
        <f>SUMIFS(Table1[CGST],Table1[Name of lease holder],Abstract!B685)</f>
        <v>0</v>
      </c>
    </row>
    <row r="686" spans="1:15" s="54" customFormat="1" ht="35.1" customHeight="1" x14ac:dyDescent="0.25">
      <c r="A686" s="47">
        <v>682</v>
      </c>
      <c r="B686" s="55">
        <f>'Master Data'!B687</f>
        <v>0</v>
      </c>
      <c r="C686" s="50">
        <f>'Master Data'!C687*12</f>
        <v>0</v>
      </c>
      <c r="D686" s="50"/>
      <c r="E686" s="50">
        <f t="shared" si="50"/>
        <v>0</v>
      </c>
      <c r="F686" s="50">
        <f t="shared" si="51"/>
        <v>0</v>
      </c>
      <c r="G686" s="50">
        <f t="shared" si="52"/>
        <v>0</v>
      </c>
      <c r="H686" s="50">
        <f t="shared" si="53"/>
        <v>0</v>
      </c>
      <c r="I686" s="50">
        <f t="shared" si="54"/>
        <v>0</v>
      </c>
      <c r="J686" s="47"/>
      <c r="K686" s="59"/>
      <c r="L686" s="60"/>
      <c r="M686" s="59"/>
      <c r="O686" s="54">
        <f>SUMIFS(Table1[CGST],Table1[Name of lease holder],Abstract!B686)</f>
        <v>0</v>
      </c>
    </row>
    <row r="687" spans="1:15" s="54" customFormat="1" ht="35.1" customHeight="1" x14ac:dyDescent="0.25">
      <c r="A687" s="47">
        <v>683</v>
      </c>
      <c r="B687" s="55">
        <f>'Master Data'!B688</f>
        <v>0</v>
      </c>
      <c r="C687" s="50">
        <f>'Master Data'!C688*12</f>
        <v>0</v>
      </c>
      <c r="D687" s="50"/>
      <c r="E687" s="50">
        <f t="shared" si="50"/>
        <v>0</v>
      </c>
      <c r="F687" s="50">
        <f t="shared" si="51"/>
        <v>0</v>
      </c>
      <c r="G687" s="50">
        <f t="shared" si="52"/>
        <v>0</v>
      </c>
      <c r="H687" s="50">
        <f t="shared" si="53"/>
        <v>0</v>
      </c>
      <c r="I687" s="50">
        <f t="shared" si="54"/>
        <v>0</v>
      </c>
      <c r="J687" s="47"/>
      <c r="K687" s="59"/>
      <c r="L687" s="60"/>
      <c r="M687" s="59"/>
      <c r="O687" s="54">
        <f>SUMIFS(Table1[CGST],Table1[Name of lease holder],Abstract!B687)</f>
        <v>0</v>
      </c>
    </row>
    <row r="688" spans="1:15" s="54" customFormat="1" ht="35.1" customHeight="1" x14ac:dyDescent="0.25">
      <c r="A688" s="47">
        <v>684</v>
      </c>
      <c r="B688" s="55">
        <f>'Master Data'!B689</f>
        <v>0</v>
      </c>
      <c r="C688" s="50">
        <f>'Master Data'!C689*12</f>
        <v>0</v>
      </c>
      <c r="D688" s="50"/>
      <c r="E688" s="50">
        <f t="shared" si="50"/>
        <v>0</v>
      </c>
      <c r="F688" s="50">
        <f t="shared" si="51"/>
        <v>0</v>
      </c>
      <c r="G688" s="50">
        <f t="shared" si="52"/>
        <v>0</v>
      </c>
      <c r="H688" s="50">
        <f t="shared" si="53"/>
        <v>0</v>
      </c>
      <c r="I688" s="50">
        <f t="shared" si="54"/>
        <v>0</v>
      </c>
      <c r="J688" s="47"/>
      <c r="K688" s="59"/>
      <c r="L688" s="60"/>
      <c r="M688" s="59"/>
      <c r="O688" s="54">
        <f>SUMIFS(Table1[CGST],Table1[Name of lease holder],Abstract!B688)</f>
        <v>0</v>
      </c>
    </row>
    <row r="689" spans="1:15" s="54" customFormat="1" ht="35.1" customHeight="1" x14ac:dyDescent="0.25">
      <c r="A689" s="47">
        <v>685</v>
      </c>
      <c r="B689" s="55">
        <f>'Master Data'!B690</f>
        <v>0</v>
      </c>
      <c r="C689" s="50">
        <f>'Master Data'!C690*12</f>
        <v>0</v>
      </c>
      <c r="D689" s="50"/>
      <c r="E689" s="50">
        <f t="shared" si="50"/>
        <v>0</v>
      </c>
      <c r="F689" s="50">
        <f t="shared" si="51"/>
        <v>0</v>
      </c>
      <c r="G689" s="50">
        <f t="shared" si="52"/>
        <v>0</v>
      </c>
      <c r="H689" s="50">
        <f t="shared" si="53"/>
        <v>0</v>
      </c>
      <c r="I689" s="50">
        <f t="shared" si="54"/>
        <v>0</v>
      </c>
      <c r="J689" s="47"/>
      <c r="K689" s="59"/>
      <c r="L689" s="60"/>
      <c r="M689" s="59"/>
      <c r="O689" s="54">
        <f>SUMIFS(Table1[CGST],Table1[Name of lease holder],Abstract!B689)</f>
        <v>0</v>
      </c>
    </row>
    <row r="690" spans="1:15" s="54" customFormat="1" ht="35.1" customHeight="1" x14ac:dyDescent="0.25">
      <c r="A690" s="47">
        <v>686</v>
      </c>
      <c r="B690" s="55">
        <f>'Master Data'!B691</f>
        <v>0</v>
      </c>
      <c r="C690" s="50">
        <f>'Master Data'!C691*12</f>
        <v>0</v>
      </c>
      <c r="D690" s="50"/>
      <c r="E690" s="50">
        <f t="shared" si="50"/>
        <v>0</v>
      </c>
      <c r="F690" s="50">
        <f t="shared" si="51"/>
        <v>0</v>
      </c>
      <c r="G690" s="50">
        <f t="shared" si="52"/>
        <v>0</v>
      </c>
      <c r="H690" s="50">
        <f t="shared" si="53"/>
        <v>0</v>
      </c>
      <c r="I690" s="50">
        <f t="shared" si="54"/>
        <v>0</v>
      </c>
      <c r="J690" s="47"/>
      <c r="K690" s="59"/>
      <c r="L690" s="60"/>
      <c r="M690" s="59"/>
      <c r="O690" s="54">
        <f>SUMIFS(Table1[CGST],Table1[Name of lease holder],Abstract!B690)</f>
        <v>0</v>
      </c>
    </row>
    <row r="691" spans="1:15" s="54" customFormat="1" ht="35.1" customHeight="1" x14ac:dyDescent="0.25">
      <c r="A691" s="47">
        <v>687</v>
      </c>
      <c r="B691" s="55">
        <f>'Master Data'!B692</f>
        <v>0</v>
      </c>
      <c r="C691" s="50">
        <f>'Master Data'!C692*12</f>
        <v>0</v>
      </c>
      <c r="D691" s="50"/>
      <c r="E691" s="50">
        <f t="shared" si="50"/>
        <v>0</v>
      </c>
      <c r="F691" s="50">
        <f t="shared" si="51"/>
        <v>0</v>
      </c>
      <c r="G691" s="50">
        <f t="shared" si="52"/>
        <v>0</v>
      </c>
      <c r="H691" s="50">
        <f t="shared" si="53"/>
        <v>0</v>
      </c>
      <c r="I691" s="50">
        <f t="shared" si="54"/>
        <v>0</v>
      </c>
      <c r="J691" s="47"/>
      <c r="K691" s="59"/>
      <c r="L691" s="60"/>
      <c r="M691" s="59"/>
      <c r="O691" s="54">
        <f>SUMIFS(Table1[CGST],Table1[Name of lease holder],Abstract!B691)</f>
        <v>0</v>
      </c>
    </row>
    <row r="692" spans="1:15" s="54" customFormat="1" ht="35.1" customHeight="1" x14ac:dyDescent="0.25">
      <c r="A692" s="47">
        <v>688</v>
      </c>
      <c r="B692" s="55">
        <f>'Master Data'!B693</f>
        <v>0</v>
      </c>
      <c r="C692" s="50">
        <f>'Master Data'!C693*12</f>
        <v>0</v>
      </c>
      <c r="D692" s="50"/>
      <c r="E692" s="50">
        <f t="shared" si="50"/>
        <v>0</v>
      </c>
      <c r="F692" s="50">
        <f t="shared" si="51"/>
        <v>0</v>
      </c>
      <c r="G692" s="50">
        <f t="shared" si="52"/>
        <v>0</v>
      </c>
      <c r="H692" s="50">
        <f t="shared" si="53"/>
        <v>0</v>
      </c>
      <c r="I692" s="50">
        <f t="shared" si="54"/>
        <v>0</v>
      </c>
      <c r="J692" s="47"/>
      <c r="K692" s="59"/>
      <c r="L692" s="60"/>
      <c r="M692" s="59"/>
      <c r="O692" s="54">
        <f>SUMIFS(Table1[CGST],Table1[Name of lease holder],Abstract!B692)</f>
        <v>0</v>
      </c>
    </row>
    <row r="693" spans="1:15" s="54" customFormat="1" ht="35.1" customHeight="1" x14ac:dyDescent="0.25">
      <c r="A693" s="47">
        <v>689</v>
      </c>
      <c r="B693" s="55">
        <f>'Master Data'!B694</f>
        <v>0</v>
      </c>
      <c r="C693" s="50">
        <f>'Master Data'!C694*12</f>
        <v>0</v>
      </c>
      <c r="D693" s="50"/>
      <c r="E693" s="50">
        <f t="shared" si="50"/>
        <v>0</v>
      </c>
      <c r="F693" s="50">
        <f t="shared" si="51"/>
        <v>0</v>
      </c>
      <c r="G693" s="50">
        <f t="shared" si="52"/>
        <v>0</v>
      </c>
      <c r="H693" s="50">
        <f t="shared" si="53"/>
        <v>0</v>
      </c>
      <c r="I693" s="50">
        <f t="shared" si="54"/>
        <v>0</v>
      </c>
      <c r="J693" s="47"/>
      <c r="K693" s="59"/>
      <c r="L693" s="60"/>
      <c r="M693" s="59"/>
      <c r="O693" s="54">
        <f>SUMIFS(Table1[CGST],Table1[Name of lease holder],Abstract!B693)</f>
        <v>0</v>
      </c>
    </row>
    <row r="694" spans="1:15" s="54" customFormat="1" ht="35.1" customHeight="1" x14ac:dyDescent="0.25">
      <c r="A694" s="47">
        <v>690</v>
      </c>
      <c r="B694" s="55">
        <f>'Master Data'!B695</f>
        <v>0</v>
      </c>
      <c r="C694" s="50">
        <f>'Master Data'!C695*12</f>
        <v>0</v>
      </c>
      <c r="D694" s="50"/>
      <c r="E694" s="50">
        <f t="shared" si="50"/>
        <v>0</v>
      </c>
      <c r="F694" s="50">
        <f t="shared" si="51"/>
        <v>0</v>
      </c>
      <c r="G694" s="50">
        <f t="shared" si="52"/>
        <v>0</v>
      </c>
      <c r="H694" s="50">
        <f t="shared" si="53"/>
        <v>0</v>
      </c>
      <c r="I694" s="50">
        <f t="shared" si="54"/>
        <v>0</v>
      </c>
      <c r="J694" s="47"/>
      <c r="K694" s="59"/>
      <c r="L694" s="60"/>
      <c r="M694" s="59"/>
      <c r="O694" s="54">
        <f>SUMIFS(Table1[CGST],Table1[Name of lease holder],Abstract!B694)</f>
        <v>0</v>
      </c>
    </row>
    <row r="695" spans="1:15" s="54" customFormat="1" ht="35.1" customHeight="1" x14ac:dyDescent="0.25">
      <c r="A695" s="47">
        <v>691</v>
      </c>
      <c r="B695" s="55">
        <f>'Master Data'!B696</f>
        <v>0</v>
      </c>
      <c r="C695" s="50">
        <f>'Master Data'!C696*12</f>
        <v>0</v>
      </c>
      <c r="D695" s="50"/>
      <c r="E695" s="50">
        <f t="shared" si="50"/>
        <v>0</v>
      </c>
      <c r="F695" s="50">
        <f t="shared" si="51"/>
        <v>0</v>
      </c>
      <c r="G695" s="50">
        <f t="shared" si="52"/>
        <v>0</v>
      </c>
      <c r="H695" s="50">
        <f t="shared" si="53"/>
        <v>0</v>
      </c>
      <c r="I695" s="50">
        <f t="shared" si="54"/>
        <v>0</v>
      </c>
      <c r="J695" s="47"/>
      <c r="K695" s="59"/>
      <c r="L695" s="60"/>
      <c r="M695" s="59"/>
      <c r="O695" s="54">
        <f>SUMIFS(Table1[CGST],Table1[Name of lease holder],Abstract!B695)</f>
        <v>0</v>
      </c>
    </row>
    <row r="696" spans="1:15" s="54" customFormat="1" ht="35.1" customHeight="1" x14ac:dyDescent="0.25">
      <c r="A696" s="47">
        <v>692</v>
      </c>
      <c r="B696" s="55">
        <f>'Master Data'!B697</f>
        <v>0</v>
      </c>
      <c r="C696" s="50">
        <f>'Master Data'!C697*12</f>
        <v>0</v>
      </c>
      <c r="D696" s="50"/>
      <c r="E696" s="50">
        <f t="shared" si="50"/>
        <v>0</v>
      </c>
      <c r="F696" s="50">
        <f t="shared" si="51"/>
        <v>0</v>
      </c>
      <c r="G696" s="50">
        <f t="shared" si="52"/>
        <v>0</v>
      </c>
      <c r="H696" s="50">
        <f t="shared" si="53"/>
        <v>0</v>
      </c>
      <c r="I696" s="50">
        <f t="shared" si="54"/>
        <v>0</v>
      </c>
      <c r="J696" s="47"/>
      <c r="K696" s="59"/>
      <c r="L696" s="60"/>
      <c r="M696" s="59"/>
      <c r="O696" s="54">
        <f>SUMIFS(Table1[CGST],Table1[Name of lease holder],Abstract!B696)</f>
        <v>0</v>
      </c>
    </row>
    <row r="697" spans="1:15" s="54" customFormat="1" ht="35.1" customHeight="1" x14ac:dyDescent="0.25">
      <c r="A697" s="47">
        <v>693</v>
      </c>
      <c r="B697" s="55">
        <f>'Master Data'!B698</f>
        <v>0</v>
      </c>
      <c r="C697" s="50">
        <f>'Master Data'!C698*12</f>
        <v>0</v>
      </c>
      <c r="D697" s="50"/>
      <c r="E697" s="50">
        <f t="shared" si="50"/>
        <v>0</v>
      </c>
      <c r="F697" s="50">
        <f t="shared" si="51"/>
        <v>0</v>
      </c>
      <c r="G697" s="50">
        <f t="shared" si="52"/>
        <v>0</v>
      </c>
      <c r="H697" s="50">
        <f t="shared" si="53"/>
        <v>0</v>
      </c>
      <c r="I697" s="50">
        <f t="shared" si="54"/>
        <v>0</v>
      </c>
      <c r="J697" s="47"/>
      <c r="K697" s="59"/>
      <c r="L697" s="60"/>
      <c r="M697" s="59"/>
      <c r="O697" s="54">
        <f>SUMIFS(Table1[CGST],Table1[Name of lease holder],Abstract!B697)</f>
        <v>0</v>
      </c>
    </row>
    <row r="698" spans="1:15" s="54" customFormat="1" ht="35.1" customHeight="1" x14ac:dyDescent="0.25">
      <c r="A698" s="47">
        <v>694</v>
      </c>
      <c r="B698" s="55">
        <f>'Master Data'!B699</f>
        <v>0</v>
      </c>
      <c r="C698" s="50">
        <f>'Master Data'!C699*12</f>
        <v>0</v>
      </c>
      <c r="D698" s="50"/>
      <c r="E698" s="50">
        <f t="shared" si="50"/>
        <v>0</v>
      </c>
      <c r="F698" s="50">
        <f t="shared" si="51"/>
        <v>0</v>
      </c>
      <c r="G698" s="50">
        <f t="shared" si="52"/>
        <v>0</v>
      </c>
      <c r="H698" s="50">
        <f t="shared" si="53"/>
        <v>0</v>
      </c>
      <c r="I698" s="50">
        <f t="shared" si="54"/>
        <v>0</v>
      </c>
      <c r="J698" s="47"/>
      <c r="K698" s="59"/>
      <c r="L698" s="60"/>
      <c r="M698" s="59"/>
      <c r="O698" s="54">
        <f>SUMIFS(Table1[CGST],Table1[Name of lease holder],Abstract!B698)</f>
        <v>0</v>
      </c>
    </row>
    <row r="699" spans="1:15" s="54" customFormat="1" ht="35.1" customHeight="1" x14ac:dyDescent="0.25">
      <c r="A699" s="47">
        <v>695</v>
      </c>
      <c r="B699" s="55">
        <f>'Master Data'!B700</f>
        <v>0</v>
      </c>
      <c r="C699" s="50">
        <f>'Master Data'!C700*12</f>
        <v>0</v>
      </c>
      <c r="D699" s="50"/>
      <c r="E699" s="50">
        <f t="shared" si="50"/>
        <v>0</v>
      </c>
      <c r="F699" s="50">
        <f t="shared" si="51"/>
        <v>0</v>
      </c>
      <c r="G699" s="50">
        <f t="shared" si="52"/>
        <v>0</v>
      </c>
      <c r="H699" s="50">
        <f t="shared" si="53"/>
        <v>0</v>
      </c>
      <c r="I699" s="50">
        <f t="shared" si="54"/>
        <v>0</v>
      </c>
      <c r="J699" s="47"/>
      <c r="K699" s="59"/>
      <c r="L699" s="60"/>
      <c r="M699" s="59"/>
      <c r="O699" s="54">
        <f>SUMIFS(Table1[CGST],Table1[Name of lease holder],Abstract!B699)</f>
        <v>0</v>
      </c>
    </row>
    <row r="700" spans="1:15" s="54" customFormat="1" ht="35.1" customHeight="1" x14ac:dyDescent="0.25">
      <c r="A700" s="47">
        <v>696</v>
      </c>
      <c r="B700" s="55">
        <f>'Master Data'!B701</f>
        <v>0</v>
      </c>
      <c r="C700" s="50">
        <f>'Master Data'!C701*12</f>
        <v>0</v>
      </c>
      <c r="D700" s="50"/>
      <c r="E700" s="50">
        <f t="shared" si="50"/>
        <v>0</v>
      </c>
      <c r="F700" s="50">
        <f t="shared" si="51"/>
        <v>0</v>
      </c>
      <c r="G700" s="50">
        <f t="shared" si="52"/>
        <v>0</v>
      </c>
      <c r="H700" s="50">
        <f t="shared" si="53"/>
        <v>0</v>
      </c>
      <c r="I700" s="50">
        <f t="shared" si="54"/>
        <v>0</v>
      </c>
      <c r="J700" s="47"/>
      <c r="K700" s="59"/>
      <c r="L700" s="60"/>
      <c r="M700" s="59"/>
      <c r="O700" s="54">
        <f>SUMIFS(Table1[CGST],Table1[Name of lease holder],Abstract!B700)</f>
        <v>0</v>
      </c>
    </row>
    <row r="701" spans="1:15" s="54" customFormat="1" ht="35.1" customHeight="1" x14ac:dyDescent="0.25">
      <c r="A701" s="47">
        <v>697</v>
      </c>
      <c r="B701" s="55">
        <f>'Master Data'!B702</f>
        <v>0</v>
      </c>
      <c r="C701" s="50">
        <f>'Master Data'!C702*12</f>
        <v>0</v>
      </c>
      <c r="D701" s="50"/>
      <c r="E701" s="50">
        <f t="shared" si="50"/>
        <v>0</v>
      </c>
      <c r="F701" s="50">
        <f t="shared" si="51"/>
        <v>0</v>
      </c>
      <c r="G701" s="50">
        <f t="shared" si="52"/>
        <v>0</v>
      </c>
      <c r="H701" s="50">
        <f t="shared" si="53"/>
        <v>0</v>
      </c>
      <c r="I701" s="50">
        <f t="shared" si="54"/>
        <v>0</v>
      </c>
      <c r="J701" s="47"/>
      <c r="K701" s="59"/>
      <c r="L701" s="60"/>
      <c r="M701" s="59"/>
      <c r="O701" s="54">
        <f>SUMIFS(Table1[CGST],Table1[Name of lease holder],Abstract!B701)</f>
        <v>0</v>
      </c>
    </row>
    <row r="702" spans="1:15" s="54" customFormat="1" ht="35.1" customHeight="1" x14ac:dyDescent="0.25">
      <c r="A702" s="47">
        <v>698</v>
      </c>
      <c r="B702" s="55">
        <f>'Master Data'!B703</f>
        <v>0</v>
      </c>
      <c r="C702" s="50">
        <f>'Master Data'!C703*12</f>
        <v>0</v>
      </c>
      <c r="D702" s="50"/>
      <c r="E702" s="50">
        <f t="shared" si="50"/>
        <v>0</v>
      </c>
      <c r="F702" s="50">
        <f t="shared" si="51"/>
        <v>0</v>
      </c>
      <c r="G702" s="50">
        <f t="shared" si="52"/>
        <v>0</v>
      </c>
      <c r="H702" s="50">
        <f t="shared" si="53"/>
        <v>0</v>
      </c>
      <c r="I702" s="50">
        <f t="shared" si="54"/>
        <v>0</v>
      </c>
      <c r="J702" s="47"/>
      <c r="K702" s="59"/>
      <c r="L702" s="60"/>
      <c r="M702" s="59"/>
      <c r="O702" s="54">
        <f>SUMIFS(Table1[CGST],Table1[Name of lease holder],Abstract!B702)</f>
        <v>0</v>
      </c>
    </row>
    <row r="703" spans="1:15" s="54" customFormat="1" ht="35.1" customHeight="1" x14ac:dyDescent="0.25">
      <c r="A703" s="47">
        <v>699</v>
      </c>
      <c r="B703" s="55">
        <f>'Master Data'!B704</f>
        <v>0</v>
      </c>
      <c r="C703" s="50">
        <f>'Master Data'!C704*12</f>
        <v>0</v>
      </c>
      <c r="D703" s="50"/>
      <c r="E703" s="50">
        <f t="shared" si="50"/>
        <v>0</v>
      </c>
      <c r="F703" s="50">
        <f t="shared" si="51"/>
        <v>0</v>
      </c>
      <c r="G703" s="50">
        <f t="shared" si="52"/>
        <v>0</v>
      </c>
      <c r="H703" s="50">
        <f t="shared" si="53"/>
        <v>0</v>
      </c>
      <c r="I703" s="50">
        <f t="shared" si="54"/>
        <v>0</v>
      </c>
      <c r="J703" s="47"/>
      <c r="K703" s="59"/>
      <c r="L703" s="60"/>
      <c r="M703" s="59"/>
      <c r="O703" s="54">
        <f>SUMIFS(Table1[CGST],Table1[Name of lease holder],Abstract!B703)</f>
        <v>0</v>
      </c>
    </row>
    <row r="704" spans="1:15" s="54" customFormat="1" ht="35.1" customHeight="1" x14ac:dyDescent="0.25">
      <c r="A704" s="47">
        <v>700</v>
      </c>
      <c r="B704" s="55">
        <f>'Master Data'!B705</f>
        <v>0</v>
      </c>
      <c r="C704" s="50">
        <f>'Master Data'!C705*12</f>
        <v>0</v>
      </c>
      <c r="D704" s="50"/>
      <c r="E704" s="50">
        <f t="shared" si="50"/>
        <v>0</v>
      </c>
      <c r="F704" s="50">
        <f t="shared" si="51"/>
        <v>0</v>
      </c>
      <c r="G704" s="50">
        <f t="shared" si="52"/>
        <v>0</v>
      </c>
      <c r="H704" s="50">
        <f t="shared" si="53"/>
        <v>0</v>
      </c>
      <c r="I704" s="50">
        <f t="shared" si="54"/>
        <v>0</v>
      </c>
      <c r="J704" s="47"/>
      <c r="K704" s="59"/>
      <c r="L704" s="60"/>
      <c r="M704" s="59"/>
      <c r="O704" s="54">
        <f>SUMIFS(Table1[CGST],Table1[Name of lease holder],Abstract!B704)</f>
        <v>0</v>
      </c>
    </row>
    <row r="705" spans="1:15" s="54" customFormat="1" ht="35.1" customHeight="1" x14ac:dyDescent="0.25">
      <c r="A705" s="47">
        <v>701</v>
      </c>
      <c r="B705" s="55">
        <f>'Master Data'!B706</f>
        <v>0</v>
      </c>
      <c r="C705" s="50">
        <f>'Master Data'!C706*12</f>
        <v>0</v>
      </c>
      <c r="D705" s="50"/>
      <c r="E705" s="50">
        <f t="shared" si="50"/>
        <v>0</v>
      </c>
      <c r="F705" s="50">
        <f t="shared" si="51"/>
        <v>0</v>
      </c>
      <c r="G705" s="50">
        <f t="shared" si="52"/>
        <v>0</v>
      </c>
      <c r="H705" s="50">
        <f t="shared" si="53"/>
        <v>0</v>
      </c>
      <c r="I705" s="50">
        <f t="shared" si="54"/>
        <v>0</v>
      </c>
      <c r="J705" s="47"/>
      <c r="K705" s="59"/>
      <c r="L705" s="60"/>
      <c r="M705" s="59"/>
      <c r="O705" s="54">
        <f>SUMIFS(Table1[CGST],Table1[Name of lease holder],Abstract!B705)</f>
        <v>0</v>
      </c>
    </row>
    <row r="706" spans="1:15" s="54" customFormat="1" ht="35.1" customHeight="1" x14ac:dyDescent="0.25">
      <c r="A706" s="47">
        <v>702</v>
      </c>
      <c r="B706" s="55">
        <f>'Master Data'!B707</f>
        <v>0</v>
      </c>
      <c r="C706" s="50">
        <f>'Master Data'!C707*12</f>
        <v>0</v>
      </c>
      <c r="D706" s="50"/>
      <c r="E706" s="50">
        <f t="shared" si="50"/>
        <v>0</v>
      </c>
      <c r="F706" s="50">
        <f t="shared" si="51"/>
        <v>0</v>
      </c>
      <c r="G706" s="50">
        <f t="shared" si="52"/>
        <v>0</v>
      </c>
      <c r="H706" s="50">
        <f t="shared" si="53"/>
        <v>0</v>
      </c>
      <c r="I706" s="50">
        <f t="shared" si="54"/>
        <v>0</v>
      </c>
      <c r="J706" s="47"/>
      <c r="K706" s="59"/>
      <c r="L706" s="60"/>
      <c r="M706" s="59"/>
      <c r="O706" s="54">
        <f>SUMIFS(Table1[CGST],Table1[Name of lease holder],Abstract!B706)</f>
        <v>0</v>
      </c>
    </row>
    <row r="707" spans="1:15" s="54" customFormat="1" ht="35.1" customHeight="1" x14ac:dyDescent="0.25">
      <c r="A707" s="47">
        <v>703</v>
      </c>
      <c r="B707" s="55">
        <f>'Master Data'!B708</f>
        <v>0</v>
      </c>
      <c r="C707" s="50">
        <f>'Master Data'!C708*12</f>
        <v>0</v>
      </c>
      <c r="D707" s="50"/>
      <c r="E707" s="50">
        <f t="shared" si="50"/>
        <v>0</v>
      </c>
      <c r="F707" s="50">
        <f t="shared" si="51"/>
        <v>0</v>
      </c>
      <c r="G707" s="50">
        <f t="shared" si="52"/>
        <v>0</v>
      </c>
      <c r="H707" s="50">
        <f t="shared" si="53"/>
        <v>0</v>
      </c>
      <c r="I707" s="50">
        <f t="shared" si="54"/>
        <v>0</v>
      </c>
      <c r="J707" s="47"/>
      <c r="K707" s="59"/>
      <c r="L707" s="60"/>
      <c r="M707" s="59"/>
      <c r="O707" s="54">
        <f>SUMIFS(Table1[CGST],Table1[Name of lease holder],Abstract!B707)</f>
        <v>0</v>
      </c>
    </row>
    <row r="708" spans="1:15" s="54" customFormat="1" ht="35.1" customHeight="1" x14ac:dyDescent="0.25">
      <c r="A708" s="47">
        <v>704</v>
      </c>
      <c r="B708" s="55">
        <f>'Master Data'!B709</f>
        <v>0</v>
      </c>
      <c r="C708" s="50">
        <f>'Master Data'!C709*12</f>
        <v>0</v>
      </c>
      <c r="D708" s="50"/>
      <c r="E708" s="50">
        <f t="shared" si="50"/>
        <v>0</v>
      </c>
      <c r="F708" s="50">
        <f t="shared" si="51"/>
        <v>0</v>
      </c>
      <c r="G708" s="50">
        <f t="shared" si="52"/>
        <v>0</v>
      </c>
      <c r="H708" s="50">
        <f t="shared" si="53"/>
        <v>0</v>
      </c>
      <c r="I708" s="50">
        <f t="shared" si="54"/>
        <v>0</v>
      </c>
      <c r="J708" s="47"/>
      <c r="K708" s="59"/>
      <c r="L708" s="60"/>
      <c r="M708" s="59"/>
      <c r="O708" s="54">
        <f>SUMIFS(Table1[CGST],Table1[Name of lease holder],Abstract!B708)</f>
        <v>0</v>
      </c>
    </row>
    <row r="709" spans="1:15" s="54" customFormat="1" ht="35.1" customHeight="1" x14ac:dyDescent="0.25">
      <c r="A709" s="47">
        <v>705</v>
      </c>
      <c r="B709" s="55">
        <f>'Master Data'!B710</f>
        <v>0</v>
      </c>
      <c r="C709" s="50">
        <f>'Master Data'!C710*12</f>
        <v>0</v>
      </c>
      <c r="D709" s="50"/>
      <c r="E709" s="50">
        <f t="shared" si="50"/>
        <v>0</v>
      </c>
      <c r="F709" s="50">
        <f t="shared" si="51"/>
        <v>0</v>
      </c>
      <c r="G709" s="50">
        <f t="shared" si="52"/>
        <v>0</v>
      </c>
      <c r="H709" s="50">
        <f t="shared" si="53"/>
        <v>0</v>
      </c>
      <c r="I709" s="50">
        <f t="shared" si="54"/>
        <v>0</v>
      </c>
      <c r="J709" s="47"/>
      <c r="K709" s="59"/>
      <c r="L709" s="60"/>
      <c r="M709" s="59"/>
      <c r="O709" s="54">
        <f>SUMIFS(Table1[CGST],Table1[Name of lease holder],Abstract!B709)</f>
        <v>0</v>
      </c>
    </row>
    <row r="710" spans="1:15" s="54" customFormat="1" ht="35.1" customHeight="1" x14ac:dyDescent="0.25">
      <c r="A710" s="47">
        <v>706</v>
      </c>
      <c r="B710" s="55">
        <f>'Master Data'!B711</f>
        <v>0</v>
      </c>
      <c r="C710" s="50">
        <f>'Master Data'!C711*12</f>
        <v>0</v>
      </c>
      <c r="D710" s="50"/>
      <c r="E710" s="50">
        <f t="shared" ref="E710:E773" si="55">C710*18%</f>
        <v>0</v>
      </c>
      <c r="F710" s="50">
        <f t="shared" ref="F710:F773" si="56">O710*2</f>
        <v>0</v>
      </c>
      <c r="G710" s="50">
        <f t="shared" ref="G710:G773" si="57">C710-D710</f>
        <v>0</v>
      </c>
      <c r="H710" s="50">
        <f t="shared" ref="H710:H773" si="58">E710-F710</f>
        <v>0</v>
      </c>
      <c r="I710" s="50">
        <f t="shared" ref="I710:I773" si="59">G710+H710</f>
        <v>0</v>
      </c>
      <c r="J710" s="47"/>
      <c r="K710" s="59"/>
      <c r="L710" s="60"/>
      <c r="M710" s="59"/>
      <c r="O710" s="54">
        <f>SUMIFS(Table1[CGST],Table1[Name of lease holder],Abstract!B710)</f>
        <v>0</v>
      </c>
    </row>
    <row r="711" spans="1:15" s="54" customFormat="1" ht="35.1" customHeight="1" x14ac:dyDescent="0.25">
      <c r="A711" s="47">
        <v>707</v>
      </c>
      <c r="B711" s="55">
        <f>'Master Data'!B712</f>
        <v>0</v>
      </c>
      <c r="C711" s="50">
        <f>'Master Data'!C712*12</f>
        <v>0</v>
      </c>
      <c r="D711" s="50"/>
      <c r="E711" s="50">
        <f t="shared" si="55"/>
        <v>0</v>
      </c>
      <c r="F711" s="50">
        <f t="shared" si="56"/>
        <v>0</v>
      </c>
      <c r="G711" s="50">
        <f t="shared" si="57"/>
        <v>0</v>
      </c>
      <c r="H711" s="50">
        <f t="shared" si="58"/>
        <v>0</v>
      </c>
      <c r="I711" s="50">
        <f t="shared" si="59"/>
        <v>0</v>
      </c>
      <c r="J711" s="47"/>
      <c r="K711" s="59"/>
      <c r="L711" s="60"/>
      <c r="M711" s="59"/>
      <c r="O711" s="54">
        <f>SUMIFS(Table1[CGST],Table1[Name of lease holder],Abstract!B711)</f>
        <v>0</v>
      </c>
    </row>
    <row r="712" spans="1:15" s="54" customFormat="1" ht="35.1" customHeight="1" x14ac:dyDescent="0.25">
      <c r="A712" s="47">
        <v>708</v>
      </c>
      <c r="B712" s="55">
        <f>'Master Data'!B713</f>
        <v>0</v>
      </c>
      <c r="C712" s="50">
        <f>'Master Data'!C713*12</f>
        <v>0</v>
      </c>
      <c r="D712" s="50"/>
      <c r="E712" s="50">
        <f t="shared" si="55"/>
        <v>0</v>
      </c>
      <c r="F712" s="50">
        <f t="shared" si="56"/>
        <v>0</v>
      </c>
      <c r="G712" s="50">
        <f t="shared" si="57"/>
        <v>0</v>
      </c>
      <c r="H712" s="50">
        <f t="shared" si="58"/>
        <v>0</v>
      </c>
      <c r="I712" s="50">
        <f t="shared" si="59"/>
        <v>0</v>
      </c>
      <c r="J712" s="47"/>
      <c r="K712" s="59"/>
      <c r="L712" s="60"/>
      <c r="M712" s="59"/>
      <c r="O712" s="54">
        <f>SUMIFS(Table1[CGST],Table1[Name of lease holder],Abstract!B712)</f>
        <v>0</v>
      </c>
    </row>
    <row r="713" spans="1:15" s="54" customFormat="1" ht="35.1" customHeight="1" x14ac:dyDescent="0.25">
      <c r="A713" s="47">
        <v>709</v>
      </c>
      <c r="B713" s="55">
        <f>'Master Data'!B714</f>
        <v>0</v>
      </c>
      <c r="C713" s="50">
        <f>'Master Data'!C714*12</f>
        <v>0</v>
      </c>
      <c r="D713" s="50"/>
      <c r="E713" s="50">
        <f t="shared" si="55"/>
        <v>0</v>
      </c>
      <c r="F713" s="50">
        <f t="shared" si="56"/>
        <v>0</v>
      </c>
      <c r="G713" s="50">
        <f t="shared" si="57"/>
        <v>0</v>
      </c>
      <c r="H713" s="50">
        <f t="shared" si="58"/>
        <v>0</v>
      </c>
      <c r="I713" s="50">
        <f t="shared" si="59"/>
        <v>0</v>
      </c>
      <c r="J713" s="47"/>
      <c r="K713" s="59"/>
      <c r="L713" s="60"/>
      <c r="M713" s="59"/>
      <c r="O713" s="54">
        <f>SUMIFS(Table1[CGST],Table1[Name of lease holder],Abstract!B713)</f>
        <v>0</v>
      </c>
    </row>
    <row r="714" spans="1:15" s="54" customFormat="1" ht="35.1" customHeight="1" x14ac:dyDescent="0.25">
      <c r="A714" s="47">
        <v>710</v>
      </c>
      <c r="B714" s="55">
        <f>'Master Data'!B715</f>
        <v>0</v>
      </c>
      <c r="C714" s="50">
        <f>'Master Data'!C715*12</f>
        <v>0</v>
      </c>
      <c r="D714" s="50"/>
      <c r="E714" s="50">
        <f t="shared" si="55"/>
        <v>0</v>
      </c>
      <c r="F714" s="50">
        <f t="shared" si="56"/>
        <v>0</v>
      </c>
      <c r="G714" s="50">
        <f t="shared" si="57"/>
        <v>0</v>
      </c>
      <c r="H714" s="50">
        <f t="shared" si="58"/>
        <v>0</v>
      </c>
      <c r="I714" s="50">
        <f t="shared" si="59"/>
        <v>0</v>
      </c>
      <c r="J714" s="47"/>
      <c r="K714" s="59"/>
      <c r="L714" s="60"/>
      <c r="M714" s="59"/>
      <c r="O714" s="54">
        <f>SUMIFS(Table1[CGST],Table1[Name of lease holder],Abstract!B714)</f>
        <v>0</v>
      </c>
    </row>
    <row r="715" spans="1:15" s="54" customFormat="1" ht="35.1" customHeight="1" x14ac:dyDescent="0.25">
      <c r="A715" s="47">
        <v>711</v>
      </c>
      <c r="B715" s="55">
        <f>'Master Data'!B716</f>
        <v>0</v>
      </c>
      <c r="C715" s="50">
        <f>'Master Data'!C716*12</f>
        <v>0</v>
      </c>
      <c r="D715" s="50"/>
      <c r="E715" s="50">
        <f t="shared" si="55"/>
        <v>0</v>
      </c>
      <c r="F715" s="50">
        <f t="shared" si="56"/>
        <v>0</v>
      </c>
      <c r="G715" s="50">
        <f t="shared" si="57"/>
        <v>0</v>
      </c>
      <c r="H715" s="50">
        <f t="shared" si="58"/>
        <v>0</v>
      </c>
      <c r="I715" s="50">
        <f t="shared" si="59"/>
        <v>0</v>
      </c>
      <c r="J715" s="47"/>
      <c r="K715" s="59"/>
      <c r="L715" s="60"/>
      <c r="M715" s="59"/>
      <c r="O715" s="54">
        <f>SUMIFS(Table1[CGST],Table1[Name of lease holder],Abstract!B715)</f>
        <v>0</v>
      </c>
    </row>
    <row r="716" spans="1:15" s="54" customFormat="1" ht="35.1" customHeight="1" x14ac:dyDescent="0.25">
      <c r="A716" s="47">
        <v>712</v>
      </c>
      <c r="B716" s="55">
        <f>'Master Data'!B717</f>
        <v>0</v>
      </c>
      <c r="C716" s="50">
        <f>'Master Data'!C717*12</f>
        <v>0</v>
      </c>
      <c r="D716" s="50"/>
      <c r="E716" s="50">
        <f t="shared" si="55"/>
        <v>0</v>
      </c>
      <c r="F716" s="50">
        <f t="shared" si="56"/>
        <v>0</v>
      </c>
      <c r="G716" s="50">
        <f t="shared" si="57"/>
        <v>0</v>
      </c>
      <c r="H716" s="50">
        <f t="shared" si="58"/>
        <v>0</v>
      </c>
      <c r="I716" s="50">
        <f t="shared" si="59"/>
        <v>0</v>
      </c>
      <c r="J716" s="47"/>
      <c r="K716" s="59"/>
      <c r="L716" s="60"/>
      <c r="M716" s="59"/>
      <c r="O716" s="54">
        <f>SUMIFS(Table1[CGST],Table1[Name of lease holder],Abstract!B716)</f>
        <v>0</v>
      </c>
    </row>
    <row r="717" spans="1:15" s="54" customFormat="1" ht="35.1" customHeight="1" x14ac:dyDescent="0.25">
      <c r="A717" s="47">
        <v>713</v>
      </c>
      <c r="B717" s="55">
        <f>'Master Data'!B718</f>
        <v>0</v>
      </c>
      <c r="C717" s="50">
        <f>'Master Data'!C718*12</f>
        <v>0</v>
      </c>
      <c r="D717" s="50"/>
      <c r="E717" s="50">
        <f t="shared" si="55"/>
        <v>0</v>
      </c>
      <c r="F717" s="50">
        <f t="shared" si="56"/>
        <v>0</v>
      </c>
      <c r="G717" s="50">
        <f t="shared" si="57"/>
        <v>0</v>
      </c>
      <c r="H717" s="50">
        <f t="shared" si="58"/>
        <v>0</v>
      </c>
      <c r="I717" s="50">
        <f t="shared" si="59"/>
        <v>0</v>
      </c>
      <c r="J717" s="47"/>
      <c r="K717" s="59"/>
      <c r="L717" s="60"/>
      <c r="M717" s="59"/>
      <c r="O717" s="54">
        <f>SUMIFS(Table1[CGST],Table1[Name of lease holder],Abstract!B717)</f>
        <v>0</v>
      </c>
    </row>
    <row r="718" spans="1:15" s="54" customFormat="1" ht="35.1" customHeight="1" x14ac:dyDescent="0.25">
      <c r="A718" s="47">
        <v>714</v>
      </c>
      <c r="B718" s="55">
        <f>'Master Data'!B719</f>
        <v>0</v>
      </c>
      <c r="C718" s="50">
        <f>'Master Data'!C719*12</f>
        <v>0</v>
      </c>
      <c r="D718" s="50"/>
      <c r="E718" s="50">
        <f t="shared" si="55"/>
        <v>0</v>
      </c>
      <c r="F718" s="50">
        <f t="shared" si="56"/>
        <v>0</v>
      </c>
      <c r="G718" s="50">
        <f t="shared" si="57"/>
        <v>0</v>
      </c>
      <c r="H718" s="50">
        <f t="shared" si="58"/>
        <v>0</v>
      </c>
      <c r="I718" s="50">
        <f t="shared" si="59"/>
        <v>0</v>
      </c>
      <c r="J718" s="47"/>
      <c r="K718" s="59"/>
      <c r="L718" s="60"/>
      <c r="M718" s="59"/>
      <c r="O718" s="54">
        <f>SUMIFS(Table1[CGST],Table1[Name of lease holder],Abstract!B718)</f>
        <v>0</v>
      </c>
    </row>
    <row r="719" spans="1:15" s="54" customFormat="1" ht="35.1" customHeight="1" x14ac:dyDescent="0.25">
      <c r="A719" s="47">
        <v>715</v>
      </c>
      <c r="B719" s="55">
        <f>'Master Data'!B720</f>
        <v>0</v>
      </c>
      <c r="C719" s="50">
        <f>'Master Data'!C720*12</f>
        <v>0</v>
      </c>
      <c r="D719" s="50"/>
      <c r="E719" s="50">
        <f t="shared" si="55"/>
        <v>0</v>
      </c>
      <c r="F719" s="50">
        <f t="shared" si="56"/>
        <v>0</v>
      </c>
      <c r="G719" s="50">
        <f t="shared" si="57"/>
        <v>0</v>
      </c>
      <c r="H719" s="50">
        <f t="shared" si="58"/>
        <v>0</v>
      </c>
      <c r="I719" s="50">
        <f t="shared" si="59"/>
        <v>0</v>
      </c>
      <c r="J719" s="47"/>
      <c r="K719" s="59"/>
      <c r="L719" s="60"/>
      <c r="M719" s="59"/>
      <c r="O719" s="54">
        <f>SUMIFS(Table1[CGST],Table1[Name of lease holder],Abstract!B719)</f>
        <v>0</v>
      </c>
    </row>
    <row r="720" spans="1:15" s="54" customFormat="1" ht="35.1" customHeight="1" x14ac:dyDescent="0.25">
      <c r="A720" s="47">
        <v>716</v>
      </c>
      <c r="B720" s="55">
        <f>'Master Data'!B721</f>
        <v>0</v>
      </c>
      <c r="C720" s="50">
        <f>'Master Data'!C721*12</f>
        <v>0</v>
      </c>
      <c r="D720" s="50"/>
      <c r="E720" s="50">
        <f t="shared" si="55"/>
        <v>0</v>
      </c>
      <c r="F720" s="50">
        <f t="shared" si="56"/>
        <v>0</v>
      </c>
      <c r="G720" s="50">
        <f t="shared" si="57"/>
        <v>0</v>
      </c>
      <c r="H720" s="50">
        <f t="shared" si="58"/>
        <v>0</v>
      </c>
      <c r="I720" s="50">
        <f t="shared" si="59"/>
        <v>0</v>
      </c>
      <c r="J720" s="47"/>
      <c r="K720" s="59"/>
      <c r="L720" s="60"/>
      <c r="M720" s="59"/>
      <c r="O720" s="54">
        <f>SUMIFS(Table1[CGST],Table1[Name of lease holder],Abstract!B720)</f>
        <v>0</v>
      </c>
    </row>
    <row r="721" spans="1:15" s="54" customFormat="1" ht="35.1" customHeight="1" x14ac:dyDescent="0.25">
      <c r="A721" s="47">
        <v>717</v>
      </c>
      <c r="B721" s="55">
        <f>'Master Data'!B722</f>
        <v>0</v>
      </c>
      <c r="C721" s="50">
        <f>'Master Data'!C722*12</f>
        <v>0</v>
      </c>
      <c r="D721" s="50"/>
      <c r="E721" s="50">
        <f t="shared" si="55"/>
        <v>0</v>
      </c>
      <c r="F721" s="50">
        <f t="shared" si="56"/>
        <v>0</v>
      </c>
      <c r="G721" s="50">
        <f t="shared" si="57"/>
        <v>0</v>
      </c>
      <c r="H721" s="50">
        <f t="shared" si="58"/>
        <v>0</v>
      </c>
      <c r="I721" s="50">
        <f t="shared" si="59"/>
        <v>0</v>
      </c>
      <c r="J721" s="47"/>
      <c r="K721" s="59"/>
      <c r="L721" s="60"/>
      <c r="M721" s="59"/>
      <c r="O721" s="54">
        <f>SUMIFS(Table1[CGST],Table1[Name of lease holder],Abstract!B721)</f>
        <v>0</v>
      </c>
    </row>
    <row r="722" spans="1:15" s="54" customFormat="1" ht="35.1" customHeight="1" x14ac:dyDescent="0.25">
      <c r="A722" s="47">
        <v>718</v>
      </c>
      <c r="B722" s="55">
        <f>'Master Data'!B723</f>
        <v>0</v>
      </c>
      <c r="C722" s="50">
        <f>'Master Data'!C723*12</f>
        <v>0</v>
      </c>
      <c r="D722" s="50"/>
      <c r="E722" s="50">
        <f t="shared" si="55"/>
        <v>0</v>
      </c>
      <c r="F722" s="50">
        <f t="shared" si="56"/>
        <v>0</v>
      </c>
      <c r="G722" s="50">
        <f t="shared" si="57"/>
        <v>0</v>
      </c>
      <c r="H722" s="50">
        <f t="shared" si="58"/>
        <v>0</v>
      </c>
      <c r="I722" s="50">
        <f t="shared" si="59"/>
        <v>0</v>
      </c>
      <c r="J722" s="47"/>
      <c r="K722" s="59"/>
      <c r="L722" s="60"/>
      <c r="M722" s="59"/>
      <c r="O722" s="54">
        <f>SUMIFS(Table1[CGST],Table1[Name of lease holder],Abstract!B722)</f>
        <v>0</v>
      </c>
    </row>
    <row r="723" spans="1:15" s="54" customFormat="1" ht="35.1" customHeight="1" x14ac:dyDescent="0.25">
      <c r="A723" s="47">
        <v>719</v>
      </c>
      <c r="B723" s="55">
        <f>'Master Data'!B724</f>
        <v>0</v>
      </c>
      <c r="C723" s="50">
        <f>'Master Data'!C724*12</f>
        <v>0</v>
      </c>
      <c r="D723" s="50"/>
      <c r="E723" s="50">
        <f t="shared" si="55"/>
        <v>0</v>
      </c>
      <c r="F723" s="50">
        <f t="shared" si="56"/>
        <v>0</v>
      </c>
      <c r="G723" s="50">
        <f t="shared" si="57"/>
        <v>0</v>
      </c>
      <c r="H723" s="50">
        <f t="shared" si="58"/>
        <v>0</v>
      </c>
      <c r="I723" s="50">
        <f t="shared" si="59"/>
        <v>0</v>
      </c>
      <c r="J723" s="47"/>
      <c r="K723" s="59"/>
      <c r="L723" s="60"/>
      <c r="M723" s="59"/>
      <c r="O723" s="54">
        <f>SUMIFS(Table1[CGST],Table1[Name of lease holder],Abstract!B723)</f>
        <v>0</v>
      </c>
    </row>
    <row r="724" spans="1:15" s="54" customFormat="1" ht="35.1" customHeight="1" x14ac:dyDescent="0.25">
      <c r="A724" s="47">
        <v>720</v>
      </c>
      <c r="B724" s="55">
        <f>'Master Data'!B725</f>
        <v>0</v>
      </c>
      <c r="C724" s="50">
        <f>'Master Data'!C725*12</f>
        <v>0</v>
      </c>
      <c r="D724" s="50"/>
      <c r="E724" s="50">
        <f t="shared" si="55"/>
        <v>0</v>
      </c>
      <c r="F724" s="50">
        <f t="shared" si="56"/>
        <v>0</v>
      </c>
      <c r="G724" s="50">
        <f t="shared" si="57"/>
        <v>0</v>
      </c>
      <c r="H724" s="50">
        <f t="shared" si="58"/>
        <v>0</v>
      </c>
      <c r="I724" s="50">
        <f t="shared" si="59"/>
        <v>0</v>
      </c>
      <c r="J724" s="47"/>
      <c r="K724" s="59"/>
      <c r="L724" s="60"/>
      <c r="M724" s="59"/>
      <c r="O724" s="54">
        <f>SUMIFS(Table1[CGST],Table1[Name of lease holder],Abstract!B724)</f>
        <v>0</v>
      </c>
    </row>
    <row r="725" spans="1:15" s="54" customFormat="1" ht="35.1" customHeight="1" x14ac:dyDescent="0.25">
      <c r="A725" s="47">
        <v>721</v>
      </c>
      <c r="B725" s="55">
        <f>'Master Data'!B726</f>
        <v>0</v>
      </c>
      <c r="C725" s="50">
        <f>'Master Data'!C726*12</f>
        <v>0</v>
      </c>
      <c r="D725" s="50"/>
      <c r="E725" s="50">
        <f t="shared" si="55"/>
        <v>0</v>
      </c>
      <c r="F725" s="50">
        <f t="shared" si="56"/>
        <v>0</v>
      </c>
      <c r="G725" s="50">
        <f t="shared" si="57"/>
        <v>0</v>
      </c>
      <c r="H725" s="50">
        <f t="shared" si="58"/>
        <v>0</v>
      </c>
      <c r="I725" s="50">
        <f t="shared" si="59"/>
        <v>0</v>
      </c>
      <c r="J725" s="47"/>
      <c r="K725" s="59"/>
      <c r="L725" s="60"/>
      <c r="M725" s="59"/>
      <c r="O725" s="54">
        <f>SUMIFS(Table1[CGST],Table1[Name of lease holder],Abstract!B725)</f>
        <v>0</v>
      </c>
    </row>
    <row r="726" spans="1:15" s="54" customFormat="1" ht="35.1" customHeight="1" x14ac:dyDescent="0.25">
      <c r="A726" s="47">
        <v>722</v>
      </c>
      <c r="B726" s="55">
        <f>'Master Data'!B727</f>
        <v>0</v>
      </c>
      <c r="C726" s="50">
        <f>'Master Data'!C727*12</f>
        <v>0</v>
      </c>
      <c r="D726" s="50"/>
      <c r="E726" s="50">
        <f t="shared" si="55"/>
        <v>0</v>
      </c>
      <c r="F726" s="50">
        <f t="shared" si="56"/>
        <v>0</v>
      </c>
      <c r="G726" s="50">
        <f t="shared" si="57"/>
        <v>0</v>
      </c>
      <c r="H726" s="50">
        <f t="shared" si="58"/>
        <v>0</v>
      </c>
      <c r="I726" s="50">
        <f t="shared" si="59"/>
        <v>0</v>
      </c>
      <c r="J726" s="47"/>
      <c r="K726" s="59"/>
      <c r="L726" s="60"/>
      <c r="M726" s="59"/>
      <c r="O726" s="54">
        <f>SUMIFS(Table1[CGST],Table1[Name of lease holder],Abstract!B726)</f>
        <v>0</v>
      </c>
    </row>
    <row r="727" spans="1:15" s="54" customFormat="1" ht="35.1" customHeight="1" x14ac:dyDescent="0.25">
      <c r="A727" s="47">
        <v>723</v>
      </c>
      <c r="B727" s="55">
        <f>'Master Data'!B728</f>
        <v>0</v>
      </c>
      <c r="C727" s="50">
        <f>'Master Data'!C728*12</f>
        <v>0</v>
      </c>
      <c r="D727" s="50"/>
      <c r="E727" s="50">
        <f t="shared" si="55"/>
        <v>0</v>
      </c>
      <c r="F727" s="50">
        <f t="shared" si="56"/>
        <v>0</v>
      </c>
      <c r="G727" s="50">
        <f t="shared" si="57"/>
        <v>0</v>
      </c>
      <c r="H727" s="50">
        <f t="shared" si="58"/>
        <v>0</v>
      </c>
      <c r="I727" s="50">
        <f t="shared" si="59"/>
        <v>0</v>
      </c>
      <c r="J727" s="47"/>
      <c r="K727" s="59"/>
      <c r="L727" s="60"/>
      <c r="M727" s="59"/>
      <c r="O727" s="54">
        <f>SUMIFS(Table1[CGST],Table1[Name of lease holder],Abstract!B727)</f>
        <v>0</v>
      </c>
    </row>
    <row r="728" spans="1:15" s="54" customFormat="1" ht="35.1" customHeight="1" x14ac:dyDescent="0.25">
      <c r="A728" s="47">
        <v>724</v>
      </c>
      <c r="B728" s="55">
        <f>'Master Data'!B729</f>
        <v>0</v>
      </c>
      <c r="C728" s="50">
        <f>'Master Data'!C729*12</f>
        <v>0</v>
      </c>
      <c r="D728" s="50"/>
      <c r="E728" s="50">
        <f t="shared" si="55"/>
        <v>0</v>
      </c>
      <c r="F728" s="50">
        <f t="shared" si="56"/>
        <v>0</v>
      </c>
      <c r="G728" s="50">
        <f t="shared" si="57"/>
        <v>0</v>
      </c>
      <c r="H728" s="50">
        <f t="shared" si="58"/>
        <v>0</v>
      </c>
      <c r="I728" s="50">
        <f t="shared" si="59"/>
        <v>0</v>
      </c>
      <c r="J728" s="47"/>
      <c r="K728" s="59"/>
      <c r="L728" s="60"/>
      <c r="M728" s="59"/>
      <c r="O728" s="54">
        <f>SUMIFS(Table1[CGST],Table1[Name of lease holder],Abstract!B728)</f>
        <v>0</v>
      </c>
    </row>
    <row r="729" spans="1:15" s="54" customFormat="1" ht="35.1" customHeight="1" x14ac:dyDescent="0.25">
      <c r="A729" s="47">
        <v>725</v>
      </c>
      <c r="B729" s="55">
        <f>'Master Data'!B730</f>
        <v>0</v>
      </c>
      <c r="C729" s="50">
        <f>'Master Data'!C730*12</f>
        <v>0</v>
      </c>
      <c r="D729" s="50"/>
      <c r="E729" s="50">
        <f t="shared" si="55"/>
        <v>0</v>
      </c>
      <c r="F729" s="50">
        <f t="shared" si="56"/>
        <v>0</v>
      </c>
      <c r="G729" s="50">
        <f t="shared" si="57"/>
        <v>0</v>
      </c>
      <c r="H729" s="50">
        <f t="shared" si="58"/>
        <v>0</v>
      </c>
      <c r="I729" s="50">
        <f t="shared" si="59"/>
        <v>0</v>
      </c>
      <c r="J729" s="47"/>
      <c r="K729" s="59"/>
      <c r="L729" s="60"/>
      <c r="M729" s="59"/>
      <c r="O729" s="54">
        <f>SUMIFS(Table1[CGST],Table1[Name of lease holder],Abstract!B729)</f>
        <v>0</v>
      </c>
    </row>
    <row r="730" spans="1:15" s="54" customFormat="1" ht="35.1" customHeight="1" x14ac:dyDescent="0.25">
      <c r="A730" s="47">
        <v>726</v>
      </c>
      <c r="B730" s="55">
        <f>'Master Data'!B731</f>
        <v>0</v>
      </c>
      <c r="C730" s="50">
        <f>'Master Data'!C731*12</f>
        <v>0</v>
      </c>
      <c r="D730" s="50"/>
      <c r="E730" s="50">
        <f t="shared" si="55"/>
        <v>0</v>
      </c>
      <c r="F730" s="50">
        <f t="shared" si="56"/>
        <v>0</v>
      </c>
      <c r="G730" s="50">
        <f t="shared" si="57"/>
        <v>0</v>
      </c>
      <c r="H730" s="50">
        <f t="shared" si="58"/>
        <v>0</v>
      </c>
      <c r="I730" s="50">
        <f t="shared" si="59"/>
        <v>0</v>
      </c>
      <c r="J730" s="47"/>
      <c r="K730" s="59"/>
      <c r="L730" s="60"/>
      <c r="M730" s="59"/>
      <c r="O730" s="54">
        <f>SUMIFS(Table1[CGST],Table1[Name of lease holder],Abstract!B730)</f>
        <v>0</v>
      </c>
    </row>
    <row r="731" spans="1:15" s="54" customFormat="1" ht="35.1" customHeight="1" x14ac:dyDescent="0.25">
      <c r="A731" s="47">
        <v>727</v>
      </c>
      <c r="B731" s="55">
        <f>'Master Data'!B732</f>
        <v>0</v>
      </c>
      <c r="C731" s="50">
        <f>'Master Data'!C732*12</f>
        <v>0</v>
      </c>
      <c r="D731" s="50"/>
      <c r="E731" s="50">
        <f t="shared" si="55"/>
        <v>0</v>
      </c>
      <c r="F731" s="50">
        <f t="shared" si="56"/>
        <v>0</v>
      </c>
      <c r="G731" s="50">
        <f t="shared" si="57"/>
        <v>0</v>
      </c>
      <c r="H731" s="50">
        <f t="shared" si="58"/>
        <v>0</v>
      </c>
      <c r="I731" s="50">
        <f t="shared" si="59"/>
        <v>0</v>
      </c>
      <c r="J731" s="47"/>
      <c r="K731" s="59"/>
      <c r="L731" s="60"/>
      <c r="M731" s="59"/>
      <c r="O731" s="54">
        <f>SUMIFS(Table1[CGST],Table1[Name of lease holder],Abstract!B731)</f>
        <v>0</v>
      </c>
    </row>
    <row r="732" spans="1:15" s="54" customFormat="1" ht="35.1" customHeight="1" x14ac:dyDescent="0.25">
      <c r="A732" s="47">
        <v>728</v>
      </c>
      <c r="B732" s="55">
        <f>'Master Data'!B733</f>
        <v>0</v>
      </c>
      <c r="C732" s="50">
        <f>'Master Data'!C733*12</f>
        <v>0</v>
      </c>
      <c r="D732" s="50"/>
      <c r="E732" s="50">
        <f t="shared" si="55"/>
        <v>0</v>
      </c>
      <c r="F732" s="50">
        <f t="shared" si="56"/>
        <v>0</v>
      </c>
      <c r="G732" s="50">
        <f t="shared" si="57"/>
        <v>0</v>
      </c>
      <c r="H732" s="50">
        <f t="shared" si="58"/>
        <v>0</v>
      </c>
      <c r="I732" s="50">
        <f t="shared" si="59"/>
        <v>0</v>
      </c>
      <c r="J732" s="47"/>
      <c r="K732" s="59"/>
      <c r="L732" s="60"/>
      <c r="M732" s="59"/>
      <c r="O732" s="54">
        <f>SUMIFS(Table1[CGST],Table1[Name of lease holder],Abstract!B732)</f>
        <v>0</v>
      </c>
    </row>
    <row r="733" spans="1:15" s="54" customFormat="1" ht="35.1" customHeight="1" x14ac:dyDescent="0.25">
      <c r="A733" s="47">
        <v>729</v>
      </c>
      <c r="B733" s="55">
        <f>'Master Data'!B734</f>
        <v>0</v>
      </c>
      <c r="C733" s="50">
        <f>'Master Data'!C734*12</f>
        <v>0</v>
      </c>
      <c r="D733" s="50"/>
      <c r="E733" s="50">
        <f t="shared" si="55"/>
        <v>0</v>
      </c>
      <c r="F733" s="50">
        <f t="shared" si="56"/>
        <v>0</v>
      </c>
      <c r="G733" s="50">
        <f t="shared" si="57"/>
        <v>0</v>
      </c>
      <c r="H733" s="50">
        <f t="shared" si="58"/>
        <v>0</v>
      </c>
      <c r="I733" s="50">
        <f t="shared" si="59"/>
        <v>0</v>
      </c>
      <c r="J733" s="47"/>
      <c r="K733" s="59"/>
      <c r="L733" s="60"/>
      <c r="M733" s="59"/>
      <c r="O733" s="54">
        <f>SUMIFS(Table1[CGST],Table1[Name of lease holder],Abstract!B733)</f>
        <v>0</v>
      </c>
    </row>
    <row r="734" spans="1:15" s="54" customFormat="1" ht="35.1" customHeight="1" x14ac:dyDescent="0.25">
      <c r="A734" s="47">
        <v>730</v>
      </c>
      <c r="B734" s="55">
        <f>'Master Data'!B735</f>
        <v>0</v>
      </c>
      <c r="C734" s="50">
        <f>'Master Data'!C735*12</f>
        <v>0</v>
      </c>
      <c r="D734" s="50"/>
      <c r="E734" s="50">
        <f t="shared" si="55"/>
        <v>0</v>
      </c>
      <c r="F734" s="50">
        <f t="shared" si="56"/>
        <v>0</v>
      </c>
      <c r="G734" s="50">
        <f t="shared" si="57"/>
        <v>0</v>
      </c>
      <c r="H734" s="50">
        <f t="shared" si="58"/>
        <v>0</v>
      </c>
      <c r="I734" s="50">
        <f t="shared" si="59"/>
        <v>0</v>
      </c>
      <c r="J734" s="47"/>
      <c r="K734" s="59"/>
      <c r="L734" s="60"/>
      <c r="M734" s="59"/>
      <c r="O734" s="54">
        <f>SUMIFS(Table1[CGST],Table1[Name of lease holder],Abstract!B734)</f>
        <v>0</v>
      </c>
    </row>
    <row r="735" spans="1:15" s="54" customFormat="1" ht="35.1" customHeight="1" x14ac:dyDescent="0.25">
      <c r="A735" s="47">
        <v>731</v>
      </c>
      <c r="B735" s="55">
        <f>'Master Data'!B736</f>
        <v>0</v>
      </c>
      <c r="C735" s="50">
        <f>'Master Data'!C736*12</f>
        <v>0</v>
      </c>
      <c r="D735" s="50"/>
      <c r="E735" s="50">
        <f t="shared" si="55"/>
        <v>0</v>
      </c>
      <c r="F735" s="50">
        <f t="shared" si="56"/>
        <v>0</v>
      </c>
      <c r="G735" s="50">
        <f t="shared" si="57"/>
        <v>0</v>
      </c>
      <c r="H735" s="50">
        <f t="shared" si="58"/>
        <v>0</v>
      </c>
      <c r="I735" s="50">
        <f t="shared" si="59"/>
        <v>0</v>
      </c>
      <c r="J735" s="47"/>
      <c r="K735" s="59"/>
      <c r="L735" s="60"/>
      <c r="M735" s="59"/>
      <c r="O735" s="54">
        <f>SUMIFS(Table1[CGST],Table1[Name of lease holder],Abstract!B735)</f>
        <v>0</v>
      </c>
    </row>
    <row r="736" spans="1:15" s="54" customFormat="1" ht="35.1" customHeight="1" x14ac:dyDescent="0.25">
      <c r="A736" s="47">
        <v>732</v>
      </c>
      <c r="B736" s="55">
        <f>'Master Data'!B737</f>
        <v>0</v>
      </c>
      <c r="C736" s="50">
        <f>'Master Data'!C737*12</f>
        <v>0</v>
      </c>
      <c r="D736" s="50"/>
      <c r="E736" s="50">
        <f t="shared" si="55"/>
        <v>0</v>
      </c>
      <c r="F736" s="50">
        <f t="shared" si="56"/>
        <v>0</v>
      </c>
      <c r="G736" s="50">
        <f t="shared" si="57"/>
        <v>0</v>
      </c>
      <c r="H736" s="50">
        <f t="shared" si="58"/>
        <v>0</v>
      </c>
      <c r="I736" s="50">
        <f t="shared" si="59"/>
        <v>0</v>
      </c>
      <c r="J736" s="47"/>
      <c r="K736" s="59"/>
      <c r="L736" s="60"/>
      <c r="M736" s="59"/>
      <c r="O736" s="54">
        <f>SUMIFS(Table1[CGST],Table1[Name of lease holder],Abstract!B736)</f>
        <v>0</v>
      </c>
    </row>
    <row r="737" spans="1:15" s="54" customFormat="1" ht="35.1" customHeight="1" x14ac:dyDescent="0.25">
      <c r="A737" s="47">
        <v>733</v>
      </c>
      <c r="B737" s="55">
        <f>'Master Data'!B738</f>
        <v>0</v>
      </c>
      <c r="C737" s="50">
        <f>'Master Data'!C738*12</f>
        <v>0</v>
      </c>
      <c r="D737" s="50"/>
      <c r="E737" s="50">
        <f t="shared" si="55"/>
        <v>0</v>
      </c>
      <c r="F737" s="50">
        <f t="shared" si="56"/>
        <v>0</v>
      </c>
      <c r="G737" s="50">
        <f t="shared" si="57"/>
        <v>0</v>
      </c>
      <c r="H737" s="50">
        <f t="shared" si="58"/>
        <v>0</v>
      </c>
      <c r="I737" s="50">
        <f t="shared" si="59"/>
        <v>0</v>
      </c>
      <c r="J737" s="47"/>
      <c r="K737" s="59"/>
      <c r="L737" s="60"/>
      <c r="M737" s="59"/>
      <c r="O737" s="54">
        <f>SUMIFS(Table1[CGST],Table1[Name of lease holder],Abstract!B737)</f>
        <v>0</v>
      </c>
    </row>
    <row r="738" spans="1:15" s="54" customFormat="1" ht="35.1" customHeight="1" x14ac:dyDescent="0.25">
      <c r="A738" s="47">
        <v>734</v>
      </c>
      <c r="B738" s="55">
        <f>'Master Data'!B739</f>
        <v>0</v>
      </c>
      <c r="C738" s="50">
        <f>'Master Data'!C739*12</f>
        <v>0</v>
      </c>
      <c r="D738" s="50"/>
      <c r="E738" s="50">
        <f t="shared" si="55"/>
        <v>0</v>
      </c>
      <c r="F738" s="50">
        <f t="shared" si="56"/>
        <v>0</v>
      </c>
      <c r="G738" s="50">
        <f t="shared" si="57"/>
        <v>0</v>
      </c>
      <c r="H738" s="50">
        <f t="shared" si="58"/>
        <v>0</v>
      </c>
      <c r="I738" s="50">
        <f t="shared" si="59"/>
        <v>0</v>
      </c>
      <c r="J738" s="47"/>
      <c r="K738" s="59"/>
      <c r="L738" s="60"/>
      <c r="M738" s="59"/>
      <c r="O738" s="54">
        <f>SUMIFS(Table1[CGST],Table1[Name of lease holder],Abstract!B738)</f>
        <v>0</v>
      </c>
    </row>
    <row r="739" spans="1:15" s="54" customFormat="1" ht="35.1" customHeight="1" x14ac:dyDescent="0.25">
      <c r="A739" s="47">
        <v>735</v>
      </c>
      <c r="B739" s="55">
        <f>'Master Data'!B740</f>
        <v>0</v>
      </c>
      <c r="C739" s="50">
        <f>'Master Data'!C740*12</f>
        <v>0</v>
      </c>
      <c r="D739" s="50"/>
      <c r="E739" s="50">
        <f t="shared" si="55"/>
        <v>0</v>
      </c>
      <c r="F739" s="50">
        <f t="shared" si="56"/>
        <v>0</v>
      </c>
      <c r="G739" s="50">
        <f t="shared" si="57"/>
        <v>0</v>
      </c>
      <c r="H739" s="50">
        <f t="shared" si="58"/>
        <v>0</v>
      </c>
      <c r="I739" s="50">
        <f t="shared" si="59"/>
        <v>0</v>
      </c>
      <c r="J739" s="47"/>
      <c r="K739" s="59"/>
      <c r="L739" s="60"/>
      <c r="M739" s="59"/>
      <c r="O739" s="54">
        <f>SUMIFS(Table1[CGST],Table1[Name of lease holder],Abstract!B739)</f>
        <v>0</v>
      </c>
    </row>
    <row r="740" spans="1:15" s="54" customFormat="1" ht="35.1" customHeight="1" x14ac:dyDescent="0.25">
      <c r="A740" s="47">
        <v>736</v>
      </c>
      <c r="B740" s="55">
        <f>'Master Data'!B741</f>
        <v>0</v>
      </c>
      <c r="C740" s="50">
        <f>'Master Data'!C741*12</f>
        <v>0</v>
      </c>
      <c r="D740" s="50"/>
      <c r="E740" s="50">
        <f t="shared" si="55"/>
        <v>0</v>
      </c>
      <c r="F740" s="50">
        <f t="shared" si="56"/>
        <v>0</v>
      </c>
      <c r="G740" s="50">
        <f t="shared" si="57"/>
        <v>0</v>
      </c>
      <c r="H740" s="50">
        <f t="shared" si="58"/>
        <v>0</v>
      </c>
      <c r="I740" s="50">
        <f t="shared" si="59"/>
        <v>0</v>
      </c>
      <c r="J740" s="47"/>
      <c r="K740" s="59"/>
      <c r="L740" s="60"/>
      <c r="M740" s="59"/>
      <c r="O740" s="54">
        <f>SUMIFS(Table1[CGST],Table1[Name of lease holder],Abstract!B740)</f>
        <v>0</v>
      </c>
    </row>
    <row r="741" spans="1:15" s="54" customFormat="1" ht="35.1" customHeight="1" x14ac:dyDescent="0.25">
      <c r="A741" s="47">
        <v>737</v>
      </c>
      <c r="B741" s="55">
        <f>'Master Data'!B742</f>
        <v>0</v>
      </c>
      <c r="C741" s="50">
        <f>'Master Data'!C742*12</f>
        <v>0</v>
      </c>
      <c r="D741" s="50"/>
      <c r="E741" s="50">
        <f t="shared" si="55"/>
        <v>0</v>
      </c>
      <c r="F741" s="50">
        <f t="shared" si="56"/>
        <v>0</v>
      </c>
      <c r="G741" s="50">
        <f t="shared" si="57"/>
        <v>0</v>
      </c>
      <c r="H741" s="50">
        <f t="shared" si="58"/>
        <v>0</v>
      </c>
      <c r="I741" s="50">
        <f t="shared" si="59"/>
        <v>0</v>
      </c>
      <c r="J741" s="47"/>
      <c r="K741" s="59"/>
      <c r="L741" s="60"/>
      <c r="M741" s="59"/>
      <c r="O741" s="54">
        <f>SUMIFS(Table1[CGST],Table1[Name of lease holder],Abstract!B741)</f>
        <v>0</v>
      </c>
    </row>
    <row r="742" spans="1:15" s="54" customFormat="1" ht="35.1" customHeight="1" x14ac:dyDescent="0.25">
      <c r="A742" s="47">
        <v>738</v>
      </c>
      <c r="B742" s="55">
        <f>'Master Data'!B743</f>
        <v>0</v>
      </c>
      <c r="C742" s="50">
        <f>'Master Data'!C743*12</f>
        <v>0</v>
      </c>
      <c r="D742" s="50"/>
      <c r="E742" s="50">
        <f t="shared" si="55"/>
        <v>0</v>
      </c>
      <c r="F742" s="50">
        <f t="shared" si="56"/>
        <v>0</v>
      </c>
      <c r="G742" s="50">
        <f t="shared" si="57"/>
        <v>0</v>
      </c>
      <c r="H742" s="50">
        <f t="shared" si="58"/>
        <v>0</v>
      </c>
      <c r="I742" s="50">
        <f t="shared" si="59"/>
        <v>0</v>
      </c>
      <c r="J742" s="47"/>
      <c r="K742" s="59"/>
      <c r="L742" s="60"/>
      <c r="M742" s="59"/>
      <c r="O742" s="54">
        <f>SUMIFS(Table1[CGST],Table1[Name of lease holder],Abstract!B742)</f>
        <v>0</v>
      </c>
    </row>
    <row r="743" spans="1:15" s="54" customFormat="1" ht="35.1" customHeight="1" x14ac:dyDescent="0.25">
      <c r="A743" s="47">
        <v>739</v>
      </c>
      <c r="B743" s="55">
        <f>'Master Data'!B744</f>
        <v>0</v>
      </c>
      <c r="C743" s="50">
        <f>'Master Data'!C744*12</f>
        <v>0</v>
      </c>
      <c r="D743" s="50"/>
      <c r="E743" s="50">
        <f t="shared" si="55"/>
        <v>0</v>
      </c>
      <c r="F743" s="50">
        <f t="shared" si="56"/>
        <v>0</v>
      </c>
      <c r="G743" s="50">
        <f t="shared" si="57"/>
        <v>0</v>
      </c>
      <c r="H743" s="50">
        <f t="shared" si="58"/>
        <v>0</v>
      </c>
      <c r="I743" s="50">
        <f t="shared" si="59"/>
        <v>0</v>
      </c>
      <c r="J743" s="47"/>
      <c r="K743" s="59"/>
      <c r="L743" s="60"/>
      <c r="M743" s="59"/>
      <c r="O743" s="54">
        <f>SUMIFS(Table1[CGST],Table1[Name of lease holder],Abstract!B743)</f>
        <v>0</v>
      </c>
    </row>
    <row r="744" spans="1:15" s="54" customFormat="1" ht="35.1" customHeight="1" x14ac:dyDescent="0.25">
      <c r="A744" s="47">
        <v>740</v>
      </c>
      <c r="B744" s="55">
        <f>'Master Data'!B745</f>
        <v>0</v>
      </c>
      <c r="C744" s="50">
        <f>'Master Data'!C745*12</f>
        <v>0</v>
      </c>
      <c r="D744" s="50"/>
      <c r="E744" s="50">
        <f t="shared" si="55"/>
        <v>0</v>
      </c>
      <c r="F744" s="50">
        <f t="shared" si="56"/>
        <v>0</v>
      </c>
      <c r="G744" s="50">
        <f t="shared" si="57"/>
        <v>0</v>
      </c>
      <c r="H744" s="50">
        <f t="shared" si="58"/>
        <v>0</v>
      </c>
      <c r="I744" s="50">
        <f t="shared" si="59"/>
        <v>0</v>
      </c>
      <c r="J744" s="47"/>
      <c r="K744" s="59"/>
      <c r="L744" s="60"/>
      <c r="M744" s="59"/>
      <c r="O744" s="54">
        <f>SUMIFS(Table1[CGST],Table1[Name of lease holder],Abstract!B744)</f>
        <v>0</v>
      </c>
    </row>
    <row r="745" spans="1:15" s="54" customFormat="1" ht="35.1" customHeight="1" x14ac:dyDescent="0.25">
      <c r="A745" s="47">
        <v>741</v>
      </c>
      <c r="B745" s="55">
        <f>'Master Data'!B746</f>
        <v>0</v>
      </c>
      <c r="C745" s="50">
        <f>'Master Data'!C746*12</f>
        <v>0</v>
      </c>
      <c r="D745" s="50"/>
      <c r="E745" s="50">
        <f t="shared" si="55"/>
        <v>0</v>
      </c>
      <c r="F745" s="50">
        <f t="shared" si="56"/>
        <v>0</v>
      </c>
      <c r="G745" s="50">
        <f t="shared" si="57"/>
        <v>0</v>
      </c>
      <c r="H745" s="50">
        <f t="shared" si="58"/>
        <v>0</v>
      </c>
      <c r="I745" s="50">
        <f t="shared" si="59"/>
        <v>0</v>
      </c>
      <c r="J745" s="47"/>
      <c r="K745" s="59"/>
      <c r="L745" s="60"/>
      <c r="M745" s="59"/>
      <c r="O745" s="54">
        <f>SUMIFS(Table1[CGST],Table1[Name of lease holder],Abstract!B745)</f>
        <v>0</v>
      </c>
    </row>
    <row r="746" spans="1:15" s="54" customFormat="1" ht="35.1" customHeight="1" x14ac:dyDescent="0.25">
      <c r="A746" s="47">
        <v>742</v>
      </c>
      <c r="B746" s="55">
        <f>'Master Data'!B747</f>
        <v>0</v>
      </c>
      <c r="C746" s="50">
        <f>'Master Data'!C747*12</f>
        <v>0</v>
      </c>
      <c r="D746" s="50"/>
      <c r="E746" s="50">
        <f t="shared" si="55"/>
        <v>0</v>
      </c>
      <c r="F746" s="50">
        <f t="shared" si="56"/>
        <v>0</v>
      </c>
      <c r="G746" s="50">
        <f t="shared" si="57"/>
        <v>0</v>
      </c>
      <c r="H746" s="50">
        <f t="shared" si="58"/>
        <v>0</v>
      </c>
      <c r="I746" s="50">
        <f t="shared" si="59"/>
        <v>0</v>
      </c>
      <c r="J746" s="47"/>
      <c r="K746" s="59"/>
      <c r="L746" s="60"/>
      <c r="M746" s="59"/>
      <c r="O746" s="54">
        <f>SUMIFS(Table1[CGST],Table1[Name of lease holder],Abstract!B746)</f>
        <v>0</v>
      </c>
    </row>
    <row r="747" spans="1:15" s="54" customFormat="1" ht="35.1" customHeight="1" x14ac:dyDescent="0.25">
      <c r="A747" s="47">
        <v>743</v>
      </c>
      <c r="B747" s="55">
        <f>'Master Data'!B748</f>
        <v>0</v>
      </c>
      <c r="C747" s="50">
        <f>'Master Data'!C748*12</f>
        <v>0</v>
      </c>
      <c r="D747" s="50"/>
      <c r="E747" s="50">
        <f t="shared" si="55"/>
        <v>0</v>
      </c>
      <c r="F747" s="50">
        <f t="shared" si="56"/>
        <v>0</v>
      </c>
      <c r="G747" s="50">
        <f t="shared" si="57"/>
        <v>0</v>
      </c>
      <c r="H747" s="50">
        <f t="shared" si="58"/>
        <v>0</v>
      </c>
      <c r="I747" s="50">
        <f t="shared" si="59"/>
        <v>0</v>
      </c>
      <c r="J747" s="47"/>
      <c r="K747" s="59"/>
      <c r="L747" s="60"/>
      <c r="M747" s="59"/>
      <c r="O747" s="54">
        <f>SUMIFS(Table1[CGST],Table1[Name of lease holder],Abstract!B747)</f>
        <v>0</v>
      </c>
    </row>
    <row r="748" spans="1:15" s="54" customFormat="1" ht="35.1" customHeight="1" x14ac:dyDescent="0.25">
      <c r="A748" s="47">
        <v>744</v>
      </c>
      <c r="B748" s="55">
        <f>'Master Data'!B749</f>
        <v>0</v>
      </c>
      <c r="C748" s="50">
        <f>'Master Data'!C749*12</f>
        <v>0</v>
      </c>
      <c r="D748" s="50"/>
      <c r="E748" s="50">
        <f t="shared" si="55"/>
        <v>0</v>
      </c>
      <c r="F748" s="50">
        <f t="shared" si="56"/>
        <v>0</v>
      </c>
      <c r="G748" s="50">
        <f t="shared" si="57"/>
        <v>0</v>
      </c>
      <c r="H748" s="50">
        <f t="shared" si="58"/>
        <v>0</v>
      </c>
      <c r="I748" s="50">
        <f t="shared" si="59"/>
        <v>0</v>
      </c>
      <c r="J748" s="47"/>
      <c r="K748" s="59"/>
      <c r="L748" s="60"/>
      <c r="M748" s="59"/>
      <c r="O748" s="54">
        <f>SUMIFS(Table1[CGST],Table1[Name of lease holder],Abstract!B748)</f>
        <v>0</v>
      </c>
    </row>
    <row r="749" spans="1:15" s="54" customFormat="1" ht="35.1" customHeight="1" x14ac:dyDescent="0.25">
      <c r="A749" s="47">
        <v>745</v>
      </c>
      <c r="B749" s="55">
        <f>'Master Data'!B750</f>
        <v>0</v>
      </c>
      <c r="C749" s="50">
        <f>'Master Data'!C750*12</f>
        <v>0</v>
      </c>
      <c r="D749" s="50"/>
      <c r="E749" s="50">
        <f t="shared" si="55"/>
        <v>0</v>
      </c>
      <c r="F749" s="50">
        <f t="shared" si="56"/>
        <v>0</v>
      </c>
      <c r="G749" s="50">
        <f t="shared" si="57"/>
        <v>0</v>
      </c>
      <c r="H749" s="50">
        <f t="shared" si="58"/>
        <v>0</v>
      </c>
      <c r="I749" s="50">
        <f t="shared" si="59"/>
        <v>0</v>
      </c>
      <c r="J749" s="47"/>
      <c r="K749" s="59"/>
      <c r="L749" s="60"/>
      <c r="M749" s="59"/>
      <c r="O749" s="54">
        <f>SUMIFS(Table1[CGST],Table1[Name of lease holder],Abstract!B749)</f>
        <v>0</v>
      </c>
    </row>
    <row r="750" spans="1:15" s="54" customFormat="1" ht="35.1" customHeight="1" x14ac:dyDescent="0.25">
      <c r="A750" s="47">
        <v>746</v>
      </c>
      <c r="B750" s="55">
        <f>'Master Data'!B751</f>
        <v>0</v>
      </c>
      <c r="C750" s="50">
        <f>'Master Data'!C751*12</f>
        <v>0</v>
      </c>
      <c r="D750" s="50"/>
      <c r="E750" s="50">
        <f t="shared" si="55"/>
        <v>0</v>
      </c>
      <c r="F750" s="50">
        <f t="shared" si="56"/>
        <v>0</v>
      </c>
      <c r="G750" s="50">
        <f t="shared" si="57"/>
        <v>0</v>
      </c>
      <c r="H750" s="50">
        <f t="shared" si="58"/>
        <v>0</v>
      </c>
      <c r="I750" s="50">
        <f t="shared" si="59"/>
        <v>0</v>
      </c>
      <c r="J750" s="47"/>
      <c r="K750" s="59"/>
      <c r="L750" s="60"/>
      <c r="M750" s="59"/>
      <c r="O750" s="54">
        <f>SUMIFS(Table1[CGST],Table1[Name of lease holder],Abstract!B750)</f>
        <v>0</v>
      </c>
    </row>
    <row r="751" spans="1:15" s="54" customFormat="1" ht="35.1" customHeight="1" x14ac:dyDescent="0.25">
      <c r="A751" s="47">
        <v>747</v>
      </c>
      <c r="B751" s="55">
        <f>'Master Data'!B752</f>
        <v>0</v>
      </c>
      <c r="C751" s="50">
        <f>'Master Data'!C752*12</f>
        <v>0</v>
      </c>
      <c r="D751" s="50"/>
      <c r="E751" s="50">
        <f t="shared" si="55"/>
        <v>0</v>
      </c>
      <c r="F751" s="50">
        <f t="shared" si="56"/>
        <v>0</v>
      </c>
      <c r="G751" s="50">
        <f t="shared" si="57"/>
        <v>0</v>
      </c>
      <c r="H751" s="50">
        <f t="shared" si="58"/>
        <v>0</v>
      </c>
      <c r="I751" s="50">
        <f t="shared" si="59"/>
        <v>0</v>
      </c>
      <c r="J751" s="47"/>
      <c r="K751" s="59"/>
      <c r="L751" s="60"/>
      <c r="M751" s="59"/>
      <c r="O751" s="54">
        <f>SUMIFS(Table1[CGST],Table1[Name of lease holder],Abstract!B751)</f>
        <v>0</v>
      </c>
    </row>
    <row r="752" spans="1:15" s="54" customFormat="1" ht="35.1" customHeight="1" x14ac:dyDescent="0.25">
      <c r="A752" s="47">
        <v>748</v>
      </c>
      <c r="B752" s="55">
        <f>'Master Data'!B753</f>
        <v>0</v>
      </c>
      <c r="C752" s="50">
        <f>'Master Data'!C753*12</f>
        <v>0</v>
      </c>
      <c r="D752" s="50"/>
      <c r="E752" s="50">
        <f t="shared" si="55"/>
        <v>0</v>
      </c>
      <c r="F752" s="50">
        <f t="shared" si="56"/>
        <v>0</v>
      </c>
      <c r="G752" s="50">
        <f t="shared" si="57"/>
        <v>0</v>
      </c>
      <c r="H752" s="50">
        <f t="shared" si="58"/>
        <v>0</v>
      </c>
      <c r="I752" s="50">
        <f t="shared" si="59"/>
        <v>0</v>
      </c>
      <c r="J752" s="47"/>
      <c r="K752" s="59"/>
      <c r="L752" s="60"/>
      <c r="M752" s="59"/>
      <c r="O752" s="54">
        <f>SUMIFS(Table1[CGST],Table1[Name of lease holder],Abstract!B752)</f>
        <v>0</v>
      </c>
    </row>
    <row r="753" spans="1:15" s="54" customFormat="1" ht="35.1" customHeight="1" x14ac:dyDescent="0.25">
      <c r="A753" s="47">
        <v>749</v>
      </c>
      <c r="B753" s="55">
        <f>'Master Data'!B754</f>
        <v>0</v>
      </c>
      <c r="C753" s="50">
        <f>'Master Data'!C754*12</f>
        <v>0</v>
      </c>
      <c r="D753" s="50"/>
      <c r="E753" s="50">
        <f t="shared" si="55"/>
        <v>0</v>
      </c>
      <c r="F753" s="50">
        <f t="shared" si="56"/>
        <v>0</v>
      </c>
      <c r="G753" s="50">
        <f t="shared" si="57"/>
        <v>0</v>
      </c>
      <c r="H753" s="50">
        <f t="shared" si="58"/>
        <v>0</v>
      </c>
      <c r="I753" s="50">
        <f t="shared" si="59"/>
        <v>0</v>
      </c>
      <c r="J753" s="47"/>
      <c r="K753" s="59"/>
      <c r="L753" s="60"/>
      <c r="M753" s="59"/>
      <c r="O753" s="54">
        <f>SUMIFS(Table1[CGST],Table1[Name of lease holder],Abstract!B753)</f>
        <v>0</v>
      </c>
    </row>
    <row r="754" spans="1:15" s="54" customFormat="1" ht="35.1" customHeight="1" x14ac:dyDescent="0.25">
      <c r="A754" s="47">
        <v>750</v>
      </c>
      <c r="B754" s="55">
        <f>'Master Data'!B755</f>
        <v>0</v>
      </c>
      <c r="C754" s="50">
        <f>'Master Data'!C755*12</f>
        <v>0</v>
      </c>
      <c r="D754" s="50"/>
      <c r="E754" s="50">
        <f t="shared" si="55"/>
        <v>0</v>
      </c>
      <c r="F754" s="50">
        <f t="shared" si="56"/>
        <v>0</v>
      </c>
      <c r="G754" s="50">
        <f t="shared" si="57"/>
        <v>0</v>
      </c>
      <c r="H754" s="50">
        <f t="shared" si="58"/>
        <v>0</v>
      </c>
      <c r="I754" s="50">
        <f t="shared" si="59"/>
        <v>0</v>
      </c>
      <c r="J754" s="47"/>
      <c r="K754" s="59"/>
      <c r="L754" s="60"/>
      <c r="M754" s="59"/>
      <c r="O754" s="54">
        <f>SUMIFS(Table1[CGST],Table1[Name of lease holder],Abstract!B754)</f>
        <v>0</v>
      </c>
    </row>
    <row r="755" spans="1:15" s="54" customFormat="1" ht="35.1" customHeight="1" x14ac:dyDescent="0.25">
      <c r="A755" s="47">
        <v>751</v>
      </c>
      <c r="B755" s="55">
        <f>'Master Data'!B756</f>
        <v>0</v>
      </c>
      <c r="C755" s="50">
        <f>'Master Data'!C756*12</f>
        <v>0</v>
      </c>
      <c r="D755" s="50"/>
      <c r="E755" s="50">
        <f t="shared" si="55"/>
        <v>0</v>
      </c>
      <c r="F755" s="50">
        <f t="shared" si="56"/>
        <v>0</v>
      </c>
      <c r="G755" s="50">
        <f t="shared" si="57"/>
        <v>0</v>
      </c>
      <c r="H755" s="50">
        <f t="shared" si="58"/>
        <v>0</v>
      </c>
      <c r="I755" s="50">
        <f t="shared" si="59"/>
        <v>0</v>
      </c>
      <c r="J755" s="47"/>
      <c r="K755" s="59"/>
      <c r="L755" s="60"/>
      <c r="M755" s="59"/>
      <c r="O755" s="54">
        <f>SUMIFS(Table1[CGST],Table1[Name of lease holder],Abstract!B755)</f>
        <v>0</v>
      </c>
    </row>
    <row r="756" spans="1:15" s="54" customFormat="1" ht="35.1" customHeight="1" x14ac:dyDescent="0.25">
      <c r="A756" s="47">
        <v>752</v>
      </c>
      <c r="B756" s="55">
        <f>'Master Data'!B757</f>
        <v>0</v>
      </c>
      <c r="C756" s="50">
        <f>'Master Data'!C757*12</f>
        <v>0</v>
      </c>
      <c r="D756" s="50"/>
      <c r="E756" s="50">
        <f t="shared" si="55"/>
        <v>0</v>
      </c>
      <c r="F756" s="50">
        <f t="shared" si="56"/>
        <v>0</v>
      </c>
      <c r="G756" s="50">
        <f t="shared" si="57"/>
        <v>0</v>
      </c>
      <c r="H756" s="50">
        <f t="shared" si="58"/>
        <v>0</v>
      </c>
      <c r="I756" s="50">
        <f t="shared" si="59"/>
        <v>0</v>
      </c>
      <c r="J756" s="47"/>
      <c r="K756" s="59"/>
      <c r="L756" s="60"/>
      <c r="M756" s="59"/>
      <c r="O756" s="54">
        <f>SUMIFS(Table1[CGST],Table1[Name of lease holder],Abstract!B756)</f>
        <v>0</v>
      </c>
    </row>
    <row r="757" spans="1:15" s="54" customFormat="1" ht="35.1" customHeight="1" x14ac:dyDescent="0.25">
      <c r="A757" s="47">
        <v>753</v>
      </c>
      <c r="B757" s="55">
        <f>'Master Data'!B758</f>
        <v>0</v>
      </c>
      <c r="C757" s="50">
        <f>'Master Data'!C758*12</f>
        <v>0</v>
      </c>
      <c r="D757" s="50"/>
      <c r="E757" s="50">
        <f t="shared" si="55"/>
        <v>0</v>
      </c>
      <c r="F757" s="50">
        <f t="shared" si="56"/>
        <v>0</v>
      </c>
      <c r="G757" s="50">
        <f t="shared" si="57"/>
        <v>0</v>
      </c>
      <c r="H757" s="50">
        <f t="shared" si="58"/>
        <v>0</v>
      </c>
      <c r="I757" s="50">
        <f t="shared" si="59"/>
        <v>0</v>
      </c>
      <c r="J757" s="47"/>
      <c r="K757" s="59"/>
      <c r="L757" s="60"/>
      <c r="M757" s="59"/>
      <c r="O757" s="54">
        <f>SUMIFS(Table1[CGST],Table1[Name of lease holder],Abstract!B757)</f>
        <v>0</v>
      </c>
    </row>
    <row r="758" spans="1:15" s="54" customFormat="1" ht="35.1" customHeight="1" x14ac:dyDescent="0.25">
      <c r="A758" s="47">
        <v>754</v>
      </c>
      <c r="B758" s="55">
        <f>'Master Data'!B759</f>
        <v>0</v>
      </c>
      <c r="C758" s="50">
        <f>'Master Data'!C759*12</f>
        <v>0</v>
      </c>
      <c r="D758" s="50"/>
      <c r="E758" s="50">
        <f t="shared" si="55"/>
        <v>0</v>
      </c>
      <c r="F758" s="50">
        <f t="shared" si="56"/>
        <v>0</v>
      </c>
      <c r="G758" s="50">
        <f t="shared" si="57"/>
        <v>0</v>
      </c>
      <c r="H758" s="50">
        <f t="shared" si="58"/>
        <v>0</v>
      </c>
      <c r="I758" s="50">
        <f t="shared" si="59"/>
        <v>0</v>
      </c>
      <c r="J758" s="47"/>
      <c r="K758" s="59"/>
      <c r="L758" s="60"/>
      <c r="M758" s="59"/>
      <c r="O758" s="54">
        <f>SUMIFS(Table1[CGST],Table1[Name of lease holder],Abstract!B758)</f>
        <v>0</v>
      </c>
    </row>
    <row r="759" spans="1:15" s="54" customFormat="1" ht="35.1" customHeight="1" x14ac:dyDescent="0.25">
      <c r="A759" s="47">
        <v>755</v>
      </c>
      <c r="B759" s="55">
        <f>'Master Data'!B760</f>
        <v>0</v>
      </c>
      <c r="C759" s="50">
        <f>'Master Data'!C760*12</f>
        <v>0</v>
      </c>
      <c r="D759" s="50"/>
      <c r="E759" s="50">
        <f t="shared" si="55"/>
        <v>0</v>
      </c>
      <c r="F759" s="50">
        <f t="shared" si="56"/>
        <v>0</v>
      </c>
      <c r="G759" s="50">
        <f t="shared" si="57"/>
        <v>0</v>
      </c>
      <c r="H759" s="50">
        <f t="shared" si="58"/>
        <v>0</v>
      </c>
      <c r="I759" s="50">
        <f t="shared" si="59"/>
        <v>0</v>
      </c>
      <c r="J759" s="47"/>
      <c r="K759" s="59"/>
      <c r="L759" s="60"/>
      <c r="M759" s="59"/>
      <c r="O759" s="54">
        <f>SUMIFS(Table1[CGST],Table1[Name of lease holder],Abstract!B759)</f>
        <v>0</v>
      </c>
    </row>
    <row r="760" spans="1:15" s="54" customFormat="1" ht="35.1" customHeight="1" x14ac:dyDescent="0.25">
      <c r="A760" s="47">
        <v>756</v>
      </c>
      <c r="B760" s="55">
        <f>'Master Data'!B761</f>
        <v>0</v>
      </c>
      <c r="C760" s="50">
        <f>'Master Data'!C761*12</f>
        <v>0</v>
      </c>
      <c r="D760" s="50"/>
      <c r="E760" s="50">
        <f t="shared" si="55"/>
        <v>0</v>
      </c>
      <c r="F760" s="50">
        <f t="shared" si="56"/>
        <v>0</v>
      </c>
      <c r="G760" s="50">
        <f t="shared" si="57"/>
        <v>0</v>
      </c>
      <c r="H760" s="50">
        <f t="shared" si="58"/>
        <v>0</v>
      </c>
      <c r="I760" s="50">
        <f t="shared" si="59"/>
        <v>0</v>
      </c>
      <c r="J760" s="47"/>
      <c r="K760" s="59"/>
      <c r="L760" s="60"/>
      <c r="M760" s="59"/>
      <c r="O760" s="54">
        <f>SUMIFS(Table1[CGST],Table1[Name of lease holder],Abstract!B760)</f>
        <v>0</v>
      </c>
    </row>
    <row r="761" spans="1:15" s="54" customFormat="1" ht="35.1" customHeight="1" x14ac:dyDescent="0.25">
      <c r="A761" s="47">
        <v>757</v>
      </c>
      <c r="B761" s="55">
        <f>'Master Data'!B762</f>
        <v>0</v>
      </c>
      <c r="C761" s="50">
        <f>'Master Data'!C762*12</f>
        <v>0</v>
      </c>
      <c r="D761" s="50"/>
      <c r="E761" s="50">
        <f t="shared" si="55"/>
        <v>0</v>
      </c>
      <c r="F761" s="50">
        <f t="shared" si="56"/>
        <v>0</v>
      </c>
      <c r="G761" s="50">
        <f t="shared" si="57"/>
        <v>0</v>
      </c>
      <c r="H761" s="50">
        <f t="shared" si="58"/>
        <v>0</v>
      </c>
      <c r="I761" s="50">
        <f t="shared" si="59"/>
        <v>0</v>
      </c>
      <c r="J761" s="47"/>
      <c r="K761" s="59"/>
      <c r="L761" s="60"/>
      <c r="M761" s="59"/>
      <c r="O761" s="54">
        <f>SUMIFS(Table1[CGST],Table1[Name of lease holder],Abstract!B761)</f>
        <v>0</v>
      </c>
    </row>
    <row r="762" spans="1:15" s="54" customFormat="1" ht="35.1" customHeight="1" x14ac:dyDescent="0.25">
      <c r="A762" s="47">
        <v>758</v>
      </c>
      <c r="B762" s="55">
        <f>'Master Data'!B763</f>
        <v>0</v>
      </c>
      <c r="C762" s="50">
        <f>'Master Data'!C763*12</f>
        <v>0</v>
      </c>
      <c r="D762" s="50"/>
      <c r="E762" s="50">
        <f t="shared" si="55"/>
        <v>0</v>
      </c>
      <c r="F762" s="50">
        <f t="shared" si="56"/>
        <v>0</v>
      </c>
      <c r="G762" s="50">
        <f t="shared" si="57"/>
        <v>0</v>
      </c>
      <c r="H762" s="50">
        <f t="shared" si="58"/>
        <v>0</v>
      </c>
      <c r="I762" s="50">
        <f t="shared" si="59"/>
        <v>0</v>
      </c>
      <c r="J762" s="47"/>
      <c r="K762" s="59"/>
      <c r="L762" s="60"/>
      <c r="M762" s="59"/>
      <c r="O762" s="54">
        <f>SUMIFS(Table1[CGST],Table1[Name of lease holder],Abstract!B762)</f>
        <v>0</v>
      </c>
    </row>
    <row r="763" spans="1:15" s="54" customFormat="1" ht="35.1" customHeight="1" x14ac:dyDescent="0.25">
      <c r="A763" s="47">
        <v>759</v>
      </c>
      <c r="B763" s="55">
        <f>'Master Data'!B764</f>
        <v>0</v>
      </c>
      <c r="C763" s="50">
        <f>'Master Data'!C764*12</f>
        <v>0</v>
      </c>
      <c r="D763" s="50"/>
      <c r="E763" s="50">
        <f t="shared" si="55"/>
        <v>0</v>
      </c>
      <c r="F763" s="50">
        <f t="shared" si="56"/>
        <v>0</v>
      </c>
      <c r="G763" s="50">
        <f t="shared" si="57"/>
        <v>0</v>
      </c>
      <c r="H763" s="50">
        <f t="shared" si="58"/>
        <v>0</v>
      </c>
      <c r="I763" s="50">
        <f t="shared" si="59"/>
        <v>0</v>
      </c>
      <c r="J763" s="47"/>
      <c r="K763" s="59"/>
      <c r="L763" s="60"/>
      <c r="M763" s="59"/>
      <c r="O763" s="54">
        <f>SUMIFS(Table1[CGST],Table1[Name of lease holder],Abstract!B763)</f>
        <v>0</v>
      </c>
    </row>
    <row r="764" spans="1:15" s="54" customFormat="1" ht="35.1" customHeight="1" x14ac:dyDescent="0.25">
      <c r="A764" s="47">
        <v>760</v>
      </c>
      <c r="B764" s="55">
        <f>'Master Data'!B765</f>
        <v>0</v>
      </c>
      <c r="C764" s="50">
        <f>'Master Data'!C765*12</f>
        <v>0</v>
      </c>
      <c r="D764" s="50"/>
      <c r="E764" s="50">
        <f t="shared" si="55"/>
        <v>0</v>
      </c>
      <c r="F764" s="50">
        <f t="shared" si="56"/>
        <v>0</v>
      </c>
      <c r="G764" s="50">
        <f t="shared" si="57"/>
        <v>0</v>
      </c>
      <c r="H764" s="50">
        <f t="shared" si="58"/>
        <v>0</v>
      </c>
      <c r="I764" s="50">
        <f t="shared" si="59"/>
        <v>0</v>
      </c>
      <c r="J764" s="47"/>
      <c r="K764" s="59"/>
      <c r="L764" s="60"/>
      <c r="M764" s="59"/>
      <c r="O764" s="54">
        <f>SUMIFS(Table1[CGST],Table1[Name of lease holder],Abstract!B764)</f>
        <v>0</v>
      </c>
    </row>
    <row r="765" spans="1:15" s="54" customFormat="1" ht="35.1" customHeight="1" x14ac:dyDescent="0.25">
      <c r="A765" s="47">
        <v>761</v>
      </c>
      <c r="B765" s="55">
        <f>'Master Data'!B766</f>
        <v>0</v>
      </c>
      <c r="C765" s="50">
        <f>'Master Data'!C766*12</f>
        <v>0</v>
      </c>
      <c r="D765" s="50"/>
      <c r="E765" s="50">
        <f t="shared" si="55"/>
        <v>0</v>
      </c>
      <c r="F765" s="50">
        <f t="shared" si="56"/>
        <v>0</v>
      </c>
      <c r="G765" s="50">
        <f t="shared" si="57"/>
        <v>0</v>
      </c>
      <c r="H765" s="50">
        <f t="shared" si="58"/>
        <v>0</v>
      </c>
      <c r="I765" s="50">
        <f t="shared" si="59"/>
        <v>0</v>
      </c>
      <c r="J765" s="47"/>
      <c r="K765" s="59"/>
      <c r="L765" s="60"/>
      <c r="M765" s="59"/>
      <c r="O765" s="54">
        <f>SUMIFS(Table1[CGST],Table1[Name of lease holder],Abstract!B765)</f>
        <v>0</v>
      </c>
    </row>
    <row r="766" spans="1:15" s="54" customFormat="1" ht="35.1" customHeight="1" x14ac:dyDescent="0.25">
      <c r="A766" s="47">
        <v>762</v>
      </c>
      <c r="B766" s="55">
        <f>'Master Data'!B767</f>
        <v>0</v>
      </c>
      <c r="C766" s="50">
        <f>'Master Data'!C767*12</f>
        <v>0</v>
      </c>
      <c r="D766" s="50"/>
      <c r="E766" s="50">
        <f t="shared" si="55"/>
        <v>0</v>
      </c>
      <c r="F766" s="50">
        <f t="shared" si="56"/>
        <v>0</v>
      </c>
      <c r="G766" s="50">
        <f t="shared" si="57"/>
        <v>0</v>
      </c>
      <c r="H766" s="50">
        <f t="shared" si="58"/>
        <v>0</v>
      </c>
      <c r="I766" s="50">
        <f t="shared" si="59"/>
        <v>0</v>
      </c>
      <c r="J766" s="47"/>
      <c r="K766" s="59"/>
      <c r="L766" s="60"/>
      <c r="M766" s="59"/>
      <c r="O766" s="54">
        <f>SUMIFS(Table1[CGST],Table1[Name of lease holder],Abstract!B766)</f>
        <v>0</v>
      </c>
    </row>
    <row r="767" spans="1:15" s="54" customFormat="1" ht="35.1" customHeight="1" x14ac:dyDescent="0.25">
      <c r="A767" s="47">
        <v>763</v>
      </c>
      <c r="B767" s="55">
        <f>'Master Data'!B768</f>
        <v>0</v>
      </c>
      <c r="C767" s="50">
        <f>'Master Data'!C768*12</f>
        <v>0</v>
      </c>
      <c r="D767" s="50"/>
      <c r="E767" s="50">
        <f t="shared" si="55"/>
        <v>0</v>
      </c>
      <c r="F767" s="50">
        <f t="shared" si="56"/>
        <v>0</v>
      </c>
      <c r="G767" s="50">
        <f t="shared" si="57"/>
        <v>0</v>
      </c>
      <c r="H767" s="50">
        <f t="shared" si="58"/>
        <v>0</v>
      </c>
      <c r="I767" s="50">
        <f t="shared" si="59"/>
        <v>0</v>
      </c>
      <c r="J767" s="47"/>
      <c r="K767" s="59"/>
      <c r="L767" s="60"/>
      <c r="M767" s="59"/>
      <c r="O767" s="54">
        <f>SUMIFS(Table1[CGST],Table1[Name of lease holder],Abstract!B767)</f>
        <v>0</v>
      </c>
    </row>
    <row r="768" spans="1:15" s="54" customFormat="1" ht="35.1" customHeight="1" x14ac:dyDescent="0.25">
      <c r="A768" s="47">
        <v>764</v>
      </c>
      <c r="B768" s="55">
        <f>'Master Data'!B769</f>
        <v>0</v>
      </c>
      <c r="C768" s="50">
        <f>'Master Data'!C769*12</f>
        <v>0</v>
      </c>
      <c r="D768" s="50"/>
      <c r="E768" s="50">
        <f t="shared" si="55"/>
        <v>0</v>
      </c>
      <c r="F768" s="50">
        <f t="shared" si="56"/>
        <v>0</v>
      </c>
      <c r="G768" s="50">
        <f t="shared" si="57"/>
        <v>0</v>
      </c>
      <c r="H768" s="50">
        <f t="shared" si="58"/>
        <v>0</v>
      </c>
      <c r="I768" s="50">
        <f t="shared" si="59"/>
        <v>0</v>
      </c>
      <c r="J768" s="47"/>
      <c r="K768" s="59"/>
      <c r="L768" s="60"/>
      <c r="M768" s="59"/>
      <c r="O768" s="54">
        <f>SUMIFS(Table1[CGST],Table1[Name of lease holder],Abstract!B768)</f>
        <v>0</v>
      </c>
    </row>
    <row r="769" spans="1:15" s="54" customFormat="1" ht="35.1" customHeight="1" x14ac:dyDescent="0.25">
      <c r="A769" s="47">
        <v>765</v>
      </c>
      <c r="B769" s="55">
        <f>'Master Data'!B770</f>
        <v>0</v>
      </c>
      <c r="C769" s="50">
        <f>'Master Data'!C770*12</f>
        <v>0</v>
      </c>
      <c r="D769" s="50"/>
      <c r="E769" s="50">
        <f t="shared" si="55"/>
        <v>0</v>
      </c>
      <c r="F769" s="50">
        <f t="shared" si="56"/>
        <v>0</v>
      </c>
      <c r="G769" s="50">
        <f t="shared" si="57"/>
        <v>0</v>
      </c>
      <c r="H769" s="50">
        <f t="shared" si="58"/>
        <v>0</v>
      </c>
      <c r="I769" s="50">
        <f t="shared" si="59"/>
        <v>0</v>
      </c>
      <c r="J769" s="47"/>
      <c r="K769" s="59"/>
      <c r="L769" s="60"/>
      <c r="M769" s="59"/>
      <c r="O769" s="54">
        <f>SUMIFS(Table1[CGST],Table1[Name of lease holder],Abstract!B769)</f>
        <v>0</v>
      </c>
    </row>
    <row r="770" spans="1:15" s="54" customFormat="1" ht="35.1" customHeight="1" x14ac:dyDescent="0.25">
      <c r="A770" s="47">
        <v>766</v>
      </c>
      <c r="B770" s="55">
        <f>'Master Data'!B771</f>
        <v>0</v>
      </c>
      <c r="C770" s="50">
        <f>'Master Data'!C771*12</f>
        <v>0</v>
      </c>
      <c r="D770" s="50"/>
      <c r="E770" s="50">
        <f t="shared" si="55"/>
        <v>0</v>
      </c>
      <c r="F770" s="50">
        <f t="shared" si="56"/>
        <v>0</v>
      </c>
      <c r="G770" s="50">
        <f t="shared" si="57"/>
        <v>0</v>
      </c>
      <c r="H770" s="50">
        <f t="shared" si="58"/>
        <v>0</v>
      </c>
      <c r="I770" s="50">
        <f t="shared" si="59"/>
        <v>0</v>
      </c>
      <c r="J770" s="47"/>
      <c r="K770" s="59"/>
      <c r="L770" s="60"/>
      <c r="M770" s="59"/>
      <c r="O770" s="54">
        <f>SUMIFS(Table1[CGST],Table1[Name of lease holder],Abstract!B770)</f>
        <v>0</v>
      </c>
    </row>
    <row r="771" spans="1:15" s="54" customFormat="1" ht="35.1" customHeight="1" x14ac:dyDescent="0.25">
      <c r="A771" s="47">
        <v>767</v>
      </c>
      <c r="B771" s="55">
        <f>'Master Data'!B772</f>
        <v>0</v>
      </c>
      <c r="C771" s="50">
        <f>'Master Data'!C772*12</f>
        <v>0</v>
      </c>
      <c r="D771" s="50"/>
      <c r="E771" s="50">
        <f t="shared" si="55"/>
        <v>0</v>
      </c>
      <c r="F771" s="50">
        <f t="shared" si="56"/>
        <v>0</v>
      </c>
      <c r="G771" s="50">
        <f t="shared" si="57"/>
        <v>0</v>
      </c>
      <c r="H771" s="50">
        <f t="shared" si="58"/>
        <v>0</v>
      </c>
      <c r="I771" s="50">
        <f t="shared" si="59"/>
        <v>0</v>
      </c>
      <c r="J771" s="47"/>
      <c r="K771" s="59"/>
      <c r="L771" s="60"/>
      <c r="M771" s="59"/>
      <c r="O771" s="54">
        <f>SUMIFS(Table1[CGST],Table1[Name of lease holder],Abstract!B771)</f>
        <v>0</v>
      </c>
    </row>
    <row r="772" spans="1:15" s="54" customFormat="1" ht="35.1" customHeight="1" x14ac:dyDescent="0.25">
      <c r="A772" s="47">
        <v>768</v>
      </c>
      <c r="B772" s="55">
        <f>'Master Data'!B773</f>
        <v>0</v>
      </c>
      <c r="C772" s="50">
        <f>'Master Data'!C773*12</f>
        <v>0</v>
      </c>
      <c r="D772" s="50"/>
      <c r="E772" s="50">
        <f t="shared" si="55"/>
        <v>0</v>
      </c>
      <c r="F772" s="50">
        <f t="shared" si="56"/>
        <v>0</v>
      </c>
      <c r="G772" s="50">
        <f t="shared" si="57"/>
        <v>0</v>
      </c>
      <c r="H772" s="50">
        <f t="shared" si="58"/>
        <v>0</v>
      </c>
      <c r="I772" s="50">
        <f t="shared" si="59"/>
        <v>0</v>
      </c>
      <c r="J772" s="47"/>
      <c r="K772" s="59"/>
      <c r="L772" s="60"/>
      <c r="M772" s="59"/>
      <c r="O772" s="54">
        <f>SUMIFS(Table1[CGST],Table1[Name of lease holder],Abstract!B772)</f>
        <v>0</v>
      </c>
    </row>
    <row r="773" spans="1:15" s="54" customFormat="1" ht="35.1" customHeight="1" x14ac:dyDescent="0.25">
      <c r="A773" s="47">
        <v>769</v>
      </c>
      <c r="B773" s="55">
        <f>'Master Data'!B774</f>
        <v>0</v>
      </c>
      <c r="C773" s="50">
        <f>'Master Data'!C774*12</f>
        <v>0</v>
      </c>
      <c r="D773" s="50"/>
      <c r="E773" s="50">
        <f t="shared" si="55"/>
        <v>0</v>
      </c>
      <c r="F773" s="50">
        <f t="shared" si="56"/>
        <v>0</v>
      </c>
      <c r="G773" s="50">
        <f t="shared" si="57"/>
        <v>0</v>
      </c>
      <c r="H773" s="50">
        <f t="shared" si="58"/>
        <v>0</v>
      </c>
      <c r="I773" s="50">
        <f t="shared" si="59"/>
        <v>0</v>
      </c>
      <c r="J773" s="47"/>
      <c r="K773" s="59"/>
      <c r="L773" s="60"/>
      <c r="M773" s="59"/>
      <c r="O773" s="54">
        <f>SUMIFS(Table1[CGST],Table1[Name of lease holder],Abstract!B773)</f>
        <v>0</v>
      </c>
    </row>
    <row r="774" spans="1:15" s="54" customFormat="1" ht="35.1" customHeight="1" x14ac:dyDescent="0.25">
      <c r="A774" s="47">
        <v>770</v>
      </c>
      <c r="B774" s="55">
        <f>'Master Data'!B775</f>
        <v>0</v>
      </c>
      <c r="C774" s="50">
        <f>'Master Data'!C775*12</f>
        <v>0</v>
      </c>
      <c r="D774" s="50"/>
      <c r="E774" s="50">
        <f t="shared" ref="E774:E837" si="60">C774*18%</f>
        <v>0</v>
      </c>
      <c r="F774" s="50">
        <f t="shared" ref="F774:F837" si="61">O774*2</f>
        <v>0</v>
      </c>
      <c r="G774" s="50">
        <f t="shared" ref="G774:G837" si="62">C774-D774</f>
        <v>0</v>
      </c>
      <c r="H774" s="50">
        <f t="shared" ref="H774:H837" si="63">E774-F774</f>
        <v>0</v>
      </c>
      <c r="I774" s="50">
        <f t="shared" ref="I774:I837" si="64">G774+H774</f>
        <v>0</v>
      </c>
      <c r="J774" s="47"/>
      <c r="K774" s="59"/>
      <c r="L774" s="60"/>
      <c r="M774" s="59"/>
      <c r="O774" s="54">
        <f>SUMIFS(Table1[CGST],Table1[Name of lease holder],Abstract!B774)</f>
        <v>0</v>
      </c>
    </row>
    <row r="775" spans="1:15" s="54" customFormat="1" ht="35.1" customHeight="1" x14ac:dyDescent="0.25">
      <c r="A775" s="47">
        <v>771</v>
      </c>
      <c r="B775" s="55">
        <f>'Master Data'!B776</f>
        <v>0</v>
      </c>
      <c r="C775" s="50">
        <f>'Master Data'!C776*12</f>
        <v>0</v>
      </c>
      <c r="D775" s="50"/>
      <c r="E775" s="50">
        <f t="shared" si="60"/>
        <v>0</v>
      </c>
      <c r="F775" s="50">
        <f t="shared" si="61"/>
        <v>0</v>
      </c>
      <c r="G775" s="50">
        <f t="shared" si="62"/>
        <v>0</v>
      </c>
      <c r="H775" s="50">
        <f t="shared" si="63"/>
        <v>0</v>
      </c>
      <c r="I775" s="50">
        <f t="shared" si="64"/>
        <v>0</v>
      </c>
      <c r="J775" s="47"/>
      <c r="K775" s="59"/>
      <c r="L775" s="60"/>
      <c r="M775" s="59"/>
      <c r="O775" s="54">
        <f>SUMIFS(Table1[CGST],Table1[Name of lease holder],Abstract!B775)</f>
        <v>0</v>
      </c>
    </row>
    <row r="776" spans="1:15" s="54" customFormat="1" ht="35.1" customHeight="1" x14ac:dyDescent="0.25">
      <c r="A776" s="47">
        <v>772</v>
      </c>
      <c r="B776" s="55">
        <f>'Master Data'!B777</f>
        <v>0</v>
      </c>
      <c r="C776" s="50">
        <f>'Master Data'!C777*12</f>
        <v>0</v>
      </c>
      <c r="D776" s="50"/>
      <c r="E776" s="50">
        <f t="shared" si="60"/>
        <v>0</v>
      </c>
      <c r="F776" s="50">
        <f t="shared" si="61"/>
        <v>0</v>
      </c>
      <c r="G776" s="50">
        <f t="shared" si="62"/>
        <v>0</v>
      </c>
      <c r="H776" s="50">
        <f t="shared" si="63"/>
        <v>0</v>
      </c>
      <c r="I776" s="50">
        <f t="shared" si="64"/>
        <v>0</v>
      </c>
      <c r="J776" s="47"/>
      <c r="K776" s="59"/>
      <c r="L776" s="60"/>
      <c r="M776" s="59"/>
      <c r="O776" s="54">
        <f>SUMIFS(Table1[CGST],Table1[Name of lease holder],Abstract!B776)</f>
        <v>0</v>
      </c>
    </row>
    <row r="777" spans="1:15" s="54" customFormat="1" ht="35.1" customHeight="1" x14ac:dyDescent="0.25">
      <c r="A777" s="47">
        <v>773</v>
      </c>
      <c r="B777" s="55">
        <f>'Master Data'!B778</f>
        <v>0</v>
      </c>
      <c r="C777" s="50">
        <f>'Master Data'!C778*12</f>
        <v>0</v>
      </c>
      <c r="D777" s="50"/>
      <c r="E777" s="50">
        <f t="shared" si="60"/>
        <v>0</v>
      </c>
      <c r="F777" s="50">
        <f t="shared" si="61"/>
        <v>0</v>
      </c>
      <c r="G777" s="50">
        <f t="shared" si="62"/>
        <v>0</v>
      </c>
      <c r="H777" s="50">
        <f t="shared" si="63"/>
        <v>0</v>
      </c>
      <c r="I777" s="50">
        <f t="shared" si="64"/>
        <v>0</v>
      </c>
      <c r="J777" s="47"/>
      <c r="K777" s="59"/>
      <c r="L777" s="60"/>
      <c r="M777" s="59"/>
      <c r="O777" s="54">
        <f>SUMIFS(Table1[CGST],Table1[Name of lease holder],Abstract!B777)</f>
        <v>0</v>
      </c>
    </row>
    <row r="778" spans="1:15" s="54" customFormat="1" ht="35.1" customHeight="1" x14ac:dyDescent="0.25">
      <c r="A778" s="47">
        <v>774</v>
      </c>
      <c r="B778" s="55">
        <f>'Master Data'!B779</f>
        <v>0</v>
      </c>
      <c r="C778" s="50">
        <f>'Master Data'!C779*12</f>
        <v>0</v>
      </c>
      <c r="D778" s="50"/>
      <c r="E778" s="50">
        <f t="shared" si="60"/>
        <v>0</v>
      </c>
      <c r="F778" s="50">
        <f t="shared" si="61"/>
        <v>0</v>
      </c>
      <c r="G778" s="50">
        <f t="shared" si="62"/>
        <v>0</v>
      </c>
      <c r="H778" s="50">
        <f t="shared" si="63"/>
        <v>0</v>
      </c>
      <c r="I778" s="50">
        <f t="shared" si="64"/>
        <v>0</v>
      </c>
      <c r="J778" s="47"/>
      <c r="K778" s="59"/>
      <c r="L778" s="60"/>
      <c r="M778" s="59"/>
      <c r="O778" s="54">
        <f>SUMIFS(Table1[CGST],Table1[Name of lease holder],Abstract!B778)</f>
        <v>0</v>
      </c>
    </row>
    <row r="779" spans="1:15" s="54" customFormat="1" ht="35.1" customHeight="1" x14ac:dyDescent="0.25">
      <c r="A779" s="47">
        <v>775</v>
      </c>
      <c r="B779" s="55">
        <f>'Master Data'!B780</f>
        <v>0</v>
      </c>
      <c r="C779" s="50">
        <f>'Master Data'!C780*12</f>
        <v>0</v>
      </c>
      <c r="D779" s="50"/>
      <c r="E779" s="50">
        <f t="shared" si="60"/>
        <v>0</v>
      </c>
      <c r="F779" s="50">
        <f t="shared" si="61"/>
        <v>0</v>
      </c>
      <c r="G779" s="50">
        <f t="shared" si="62"/>
        <v>0</v>
      </c>
      <c r="H779" s="50">
        <f t="shared" si="63"/>
        <v>0</v>
      </c>
      <c r="I779" s="50">
        <f t="shared" si="64"/>
        <v>0</v>
      </c>
      <c r="J779" s="47"/>
      <c r="K779" s="59"/>
      <c r="L779" s="60"/>
      <c r="M779" s="59"/>
      <c r="O779" s="54">
        <f>SUMIFS(Table1[CGST],Table1[Name of lease holder],Abstract!B779)</f>
        <v>0</v>
      </c>
    </row>
    <row r="780" spans="1:15" s="54" customFormat="1" ht="35.1" customHeight="1" x14ac:dyDescent="0.25">
      <c r="A780" s="47">
        <v>776</v>
      </c>
      <c r="B780" s="55">
        <f>'Master Data'!B781</f>
        <v>0</v>
      </c>
      <c r="C780" s="50">
        <f>'Master Data'!C781*12</f>
        <v>0</v>
      </c>
      <c r="D780" s="50"/>
      <c r="E780" s="50">
        <f t="shared" si="60"/>
        <v>0</v>
      </c>
      <c r="F780" s="50">
        <f t="shared" si="61"/>
        <v>0</v>
      </c>
      <c r="G780" s="50">
        <f t="shared" si="62"/>
        <v>0</v>
      </c>
      <c r="H780" s="50">
        <f t="shared" si="63"/>
        <v>0</v>
      </c>
      <c r="I780" s="50">
        <f t="shared" si="64"/>
        <v>0</v>
      </c>
      <c r="J780" s="47"/>
      <c r="K780" s="59"/>
      <c r="L780" s="60"/>
      <c r="M780" s="59"/>
      <c r="O780" s="54">
        <f>SUMIFS(Table1[CGST],Table1[Name of lease holder],Abstract!B780)</f>
        <v>0</v>
      </c>
    </row>
    <row r="781" spans="1:15" s="54" customFormat="1" ht="35.1" customHeight="1" x14ac:dyDescent="0.25">
      <c r="A781" s="47">
        <v>777</v>
      </c>
      <c r="B781" s="55">
        <f>'Master Data'!B782</f>
        <v>0</v>
      </c>
      <c r="C781" s="50">
        <f>'Master Data'!C782*12</f>
        <v>0</v>
      </c>
      <c r="D781" s="50"/>
      <c r="E781" s="50">
        <f t="shared" si="60"/>
        <v>0</v>
      </c>
      <c r="F781" s="50">
        <f t="shared" si="61"/>
        <v>0</v>
      </c>
      <c r="G781" s="50">
        <f t="shared" si="62"/>
        <v>0</v>
      </c>
      <c r="H781" s="50">
        <f t="shared" si="63"/>
        <v>0</v>
      </c>
      <c r="I781" s="50">
        <f t="shared" si="64"/>
        <v>0</v>
      </c>
      <c r="J781" s="47"/>
      <c r="K781" s="59"/>
      <c r="L781" s="60"/>
      <c r="M781" s="59"/>
      <c r="O781" s="54">
        <f>SUMIFS(Table1[CGST],Table1[Name of lease holder],Abstract!B781)</f>
        <v>0</v>
      </c>
    </row>
    <row r="782" spans="1:15" s="54" customFormat="1" ht="35.1" customHeight="1" x14ac:dyDescent="0.25">
      <c r="A782" s="47">
        <v>778</v>
      </c>
      <c r="B782" s="55">
        <f>'Master Data'!B783</f>
        <v>0</v>
      </c>
      <c r="C782" s="50">
        <f>'Master Data'!C783*12</f>
        <v>0</v>
      </c>
      <c r="D782" s="50"/>
      <c r="E782" s="50">
        <f t="shared" si="60"/>
        <v>0</v>
      </c>
      <c r="F782" s="50">
        <f t="shared" si="61"/>
        <v>0</v>
      </c>
      <c r="G782" s="50">
        <f t="shared" si="62"/>
        <v>0</v>
      </c>
      <c r="H782" s="50">
        <f t="shared" si="63"/>
        <v>0</v>
      </c>
      <c r="I782" s="50">
        <f t="shared" si="64"/>
        <v>0</v>
      </c>
      <c r="J782" s="47"/>
      <c r="K782" s="59"/>
      <c r="L782" s="60"/>
      <c r="M782" s="59"/>
      <c r="O782" s="54">
        <f>SUMIFS(Table1[CGST],Table1[Name of lease holder],Abstract!B782)</f>
        <v>0</v>
      </c>
    </row>
    <row r="783" spans="1:15" s="54" customFormat="1" ht="35.1" customHeight="1" x14ac:dyDescent="0.25">
      <c r="A783" s="47">
        <v>779</v>
      </c>
      <c r="B783" s="55">
        <f>'Master Data'!B784</f>
        <v>0</v>
      </c>
      <c r="C783" s="50">
        <f>'Master Data'!C784*12</f>
        <v>0</v>
      </c>
      <c r="D783" s="50"/>
      <c r="E783" s="50">
        <f t="shared" si="60"/>
        <v>0</v>
      </c>
      <c r="F783" s="50">
        <f t="shared" si="61"/>
        <v>0</v>
      </c>
      <c r="G783" s="50">
        <f t="shared" si="62"/>
        <v>0</v>
      </c>
      <c r="H783" s="50">
        <f t="shared" si="63"/>
        <v>0</v>
      </c>
      <c r="I783" s="50">
        <f t="shared" si="64"/>
        <v>0</v>
      </c>
      <c r="J783" s="47"/>
      <c r="K783" s="59"/>
      <c r="L783" s="60"/>
      <c r="M783" s="59"/>
      <c r="O783" s="54">
        <f>SUMIFS(Table1[CGST],Table1[Name of lease holder],Abstract!B783)</f>
        <v>0</v>
      </c>
    </row>
    <row r="784" spans="1:15" s="54" customFormat="1" ht="35.1" customHeight="1" x14ac:dyDescent="0.25">
      <c r="A784" s="47">
        <v>780</v>
      </c>
      <c r="B784" s="55">
        <f>'Master Data'!B785</f>
        <v>0</v>
      </c>
      <c r="C784" s="50">
        <f>'Master Data'!C785*12</f>
        <v>0</v>
      </c>
      <c r="D784" s="50"/>
      <c r="E784" s="50">
        <f t="shared" si="60"/>
        <v>0</v>
      </c>
      <c r="F784" s="50">
        <f t="shared" si="61"/>
        <v>0</v>
      </c>
      <c r="G784" s="50">
        <f t="shared" si="62"/>
        <v>0</v>
      </c>
      <c r="H784" s="50">
        <f t="shared" si="63"/>
        <v>0</v>
      </c>
      <c r="I784" s="50">
        <f t="shared" si="64"/>
        <v>0</v>
      </c>
      <c r="J784" s="47"/>
      <c r="K784" s="59"/>
      <c r="L784" s="60"/>
      <c r="M784" s="59"/>
      <c r="O784" s="54">
        <f>SUMIFS(Table1[CGST],Table1[Name of lease holder],Abstract!B784)</f>
        <v>0</v>
      </c>
    </row>
    <row r="785" spans="1:15" s="54" customFormat="1" ht="35.1" customHeight="1" x14ac:dyDescent="0.25">
      <c r="A785" s="47">
        <v>781</v>
      </c>
      <c r="B785" s="55">
        <f>'Master Data'!B786</f>
        <v>0</v>
      </c>
      <c r="C785" s="50">
        <f>'Master Data'!C786*12</f>
        <v>0</v>
      </c>
      <c r="D785" s="50"/>
      <c r="E785" s="50">
        <f t="shared" si="60"/>
        <v>0</v>
      </c>
      <c r="F785" s="50">
        <f t="shared" si="61"/>
        <v>0</v>
      </c>
      <c r="G785" s="50">
        <f t="shared" si="62"/>
        <v>0</v>
      </c>
      <c r="H785" s="50">
        <f t="shared" si="63"/>
        <v>0</v>
      </c>
      <c r="I785" s="50">
        <f t="shared" si="64"/>
        <v>0</v>
      </c>
      <c r="J785" s="47"/>
      <c r="K785" s="59"/>
      <c r="L785" s="60"/>
      <c r="M785" s="59"/>
      <c r="O785" s="54">
        <f>SUMIFS(Table1[CGST],Table1[Name of lease holder],Abstract!B785)</f>
        <v>0</v>
      </c>
    </row>
    <row r="786" spans="1:15" s="54" customFormat="1" ht="35.1" customHeight="1" x14ac:dyDescent="0.25">
      <c r="A786" s="47">
        <v>782</v>
      </c>
      <c r="B786" s="55">
        <f>'Master Data'!B787</f>
        <v>0</v>
      </c>
      <c r="C786" s="50">
        <f>'Master Data'!C787*12</f>
        <v>0</v>
      </c>
      <c r="D786" s="50"/>
      <c r="E786" s="50">
        <f t="shared" si="60"/>
        <v>0</v>
      </c>
      <c r="F786" s="50">
        <f t="shared" si="61"/>
        <v>0</v>
      </c>
      <c r="G786" s="50">
        <f t="shared" si="62"/>
        <v>0</v>
      </c>
      <c r="H786" s="50">
        <f t="shared" si="63"/>
        <v>0</v>
      </c>
      <c r="I786" s="50">
        <f t="shared" si="64"/>
        <v>0</v>
      </c>
      <c r="J786" s="47"/>
      <c r="K786" s="59"/>
      <c r="L786" s="60"/>
      <c r="M786" s="59"/>
      <c r="O786" s="54">
        <f>SUMIFS(Table1[CGST],Table1[Name of lease holder],Abstract!B786)</f>
        <v>0</v>
      </c>
    </row>
    <row r="787" spans="1:15" s="54" customFormat="1" ht="35.1" customHeight="1" x14ac:dyDescent="0.25">
      <c r="A787" s="47">
        <v>783</v>
      </c>
      <c r="B787" s="55">
        <f>'Master Data'!B788</f>
        <v>0</v>
      </c>
      <c r="C787" s="50">
        <f>'Master Data'!C788*12</f>
        <v>0</v>
      </c>
      <c r="D787" s="50"/>
      <c r="E787" s="50">
        <f t="shared" si="60"/>
        <v>0</v>
      </c>
      <c r="F787" s="50">
        <f t="shared" si="61"/>
        <v>0</v>
      </c>
      <c r="G787" s="50">
        <f t="shared" si="62"/>
        <v>0</v>
      </c>
      <c r="H787" s="50">
        <f t="shared" si="63"/>
        <v>0</v>
      </c>
      <c r="I787" s="50">
        <f t="shared" si="64"/>
        <v>0</v>
      </c>
      <c r="J787" s="47"/>
      <c r="K787" s="59"/>
      <c r="L787" s="60"/>
      <c r="M787" s="59"/>
      <c r="O787" s="54">
        <f>SUMIFS(Table1[CGST],Table1[Name of lease holder],Abstract!B787)</f>
        <v>0</v>
      </c>
    </row>
    <row r="788" spans="1:15" s="54" customFormat="1" ht="35.1" customHeight="1" x14ac:dyDescent="0.25">
      <c r="A788" s="47">
        <v>784</v>
      </c>
      <c r="B788" s="55">
        <f>'Master Data'!B789</f>
        <v>0</v>
      </c>
      <c r="C788" s="50">
        <f>'Master Data'!C789*12</f>
        <v>0</v>
      </c>
      <c r="D788" s="50"/>
      <c r="E788" s="50">
        <f t="shared" si="60"/>
        <v>0</v>
      </c>
      <c r="F788" s="50">
        <f t="shared" si="61"/>
        <v>0</v>
      </c>
      <c r="G788" s="50">
        <f t="shared" si="62"/>
        <v>0</v>
      </c>
      <c r="H788" s="50">
        <f t="shared" si="63"/>
        <v>0</v>
      </c>
      <c r="I788" s="50">
        <f t="shared" si="64"/>
        <v>0</v>
      </c>
      <c r="J788" s="47"/>
      <c r="K788" s="59"/>
      <c r="L788" s="60"/>
      <c r="M788" s="59"/>
      <c r="O788" s="54">
        <f>SUMIFS(Table1[CGST],Table1[Name of lease holder],Abstract!B788)</f>
        <v>0</v>
      </c>
    </row>
    <row r="789" spans="1:15" s="54" customFormat="1" ht="35.1" customHeight="1" x14ac:dyDescent="0.25">
      <c r="A789" s="47">
        <v>785</v>
      </c>
      <c r="B789" s="55">
        <f>'Master Data'!B790</f>
        <v>0</v>
      </c>
      <c r="C789" s="50">
        <f>'Master Data'!C790*12</f>
        <v>0</v>
      </c>
      <c r="D789" s="50"/>
      <c r="E789" s="50">
        <f t="shared" si="60"/>
        <v>0</v>
      </c>
      <c r="F789" s="50">
        <f t="shared" si="61"/>
        <v>0</v>
      </c>
      <c r="G789" s="50">
        <f t="shared" si="62"/>
        <v>0</v>
      </c>
      <c r="H789" s="50">
        <f t="shared" si="63"/>
        <v>0</v>
      </c>
      <c r="I789" s="50">
        <f t="shared" si="64"/>
        <v>0</v>
      </c>
      <c r="J789" s="47"/>
      <c r="K789" s="59"/>
      <c r="L789" s="60"/>
      <c r="M789" s="59"/>
      <c r="O789" s="54">
        <f>SUMIFS(Table1[CGST],Table1[Name of lease holder],Abstract!B789)</f>
        <v>0</v>
      </c>
    </row>
    <row r="790" spans="1:15" s="54" customFormat="1" ht="35.1" customHeight="1" x14ac:dyDescent="0.25">
      <c r="A790" s="47">
        <v>786</v>
      </c>
      <c r="B790" s="55">
        <f>'Master Data'!B791</f>
        <v>0</v>
      </c>
      <c r="C790" s="50">
        <f>'Master Data'!C791*12</f>
        <v>0</v>
      </c>
      <c r="D790" s="50"/>
      <c r="E790" s="50">
        <f t="shared" si="60"/>
        <v>0</v>
      </c>
      <c r="F790" s="50">
        <f t="shared" si="61"/>
        <v>0</v>
      </c>
      <c r="G790" s="50">
        <f t="shared" si="62"/>
        <v>0</v>
      </c>
      <c r="H790" s="50">
        <f t="shared" si="63"/>
        <v>0</v>
      </c>
      <c r="I790" s="50">
        <f t="shared" si="64"/>
        <v>0</v>
      </c>
      <c r="J790" s="47"/>
      <c r="K790" s="59"/>
      <c r="L790" s="60"/>
      <c r="M790" s="59"/>
      <c r="O790" s="54">
        <f>SUMIFS(Table1[CGST],Table1[Name of lease holder],Abstract!B790)</f>
        <v>0</v>
      </c>
    </row>
    <row r="791" spans="1:15" s="54" customFormat="1" ht="35.1" customHeight="1" x14ac:dyDescent="0.25">
      <c r="A791" s="47">
        <v>787</v>
      </c>
      <c r="B791" s="55">
        <f>'Master Data'!B792</f>
        <v>0</v>
      </c>
      <c r="C791" s="50">
        <f>'Master Data'!C792*12</f>
        <v>0</v>
      </c>
      <c r="D791" s="50"/>
      <c r="E791" s="50">
        <f t="shared" si="60"/>
        <v>0</v>
      </c>
      <c r="F791" s="50">
        <f t="shared" si="61"/>
        <v>0</v>
      </c>
      <c r="G791" s="50">
        <f t="shared" si="62"/>
        <v>0</v>
      </c>
      <c r="H791" s="50">
        <f t="shared" si="63"/>
        <v>0</v>
      </c>
      <c r="I791" s="50">
        <f t="shared" si="64"/>
        <v>0</v>
      </c>
      <c r="J791" s="47"/>
      <c r="K791" s="59"/>
      <c r="L791" s="60"/>
      <c r="M791" s="59"/>
      <c r="O791" s="54">
        <f>SUMIFS(Table1[CGST],Table1[Name of lease holder],Abstract!B791)</f>
        <v>0</v>
      </c>
    </row>
    <row r="792" spans="1:15" s="54" customFormat="1" ht="35.1" customHeight="1" x14ac:dyDescent="0.25">
      <c r="A792" s="47">
        <v>788</v>
      </c>
      <c r="B792" s="55">
        <f>'Master Data'!B793</f>
        <v>0</v>
      </c>
      <c r="C792" s="50">
        <f>'Master Data'!C793*12</f>
        <v>0</v>
      </c>
      <c r="D792" s="50"/>
      <c r="E792" s="50">
        <f t="shared" si="60"/>
        <v>0</v>
      </c>
      <c r="F792" s="50">
        <f t="shared" si="61"/>
        <v>0</v>
      </c>
      <c r="G792" s="50">
        <f t="shared" si="62"/>
        <v>0</v>
      </c>
      <c r="H792" s="50">
        <f t="shared" si="63"/>
        <v>0</v>
      </c>
      <c r="I792" s="50">
        <f t="shared" si="64"/>
        <v>0</v>
      </c>
      <c r="J792" s="47"/>
      <c r="K792" s="59"/>
      <c r="L792" s="60"/>
      <c r="M792" s="59"/>
      <c r="O792" s="54">
        <f>SUMIFS(Table1[CGST],Table1[Name of lease holder],Abstract!B792)</f>
        <v>0</v>
      </c>
    </row>
    <row r="793" spans="1:15" s="54" customFormat="1" ht="35.1" customHeight="1" x14ac:dyDescent="0.25">
      <c r="A793" s="47">
        <v>789</v>
      </c>
      <c r="B793" s="55">
        <f>'Master Data'!B794</f>
        <v>0</v>
      </c>
      <c r="C793" s="50">
        <f>'Master Data'!C794*12</f>
        <v>0</v>
      </c>
      <c r="D793" s="50"/>
      <c r="E793" s="50">
        <f t="shared" si="60"/>
        <v>0</v>
      </c>
      <c r="F793" s="50">
        <f t="shared" si="61"/>
        <v>0</v>
      </c>
      <c r="G793" s="50">
        <f t="shared" si="62"/>
        <v>0</v>
      </c>
      <c r="H793" s="50">
        <f t="shared" si="63"/>
        <v>0</v>
      </c>
      <c r="I793" s="50">
        <f t="shared" si="64"/>
        <v>0</v>
      </c>
      <c r="J793" s="47"/>
      <c r="K793" s="59"/>
      <c r="L793" s="60"/>
      <c r="M793" s="59"/>
      <c r="O793" s="54">
        <f>SUMIFS(Table1[CGST],Table1[Name of lease holder],Abstract!B793)</f>
        <v>0</v>
      </c>
    </row>
    <row r="794" spans="1:15" s="54" customFormat="1" ht="35.1" customHeight="1" x14ac:dyDescent="0.25">
      <c r="A794" s="47">
        <v>790</v>
      </c>
      <c r="B794" s="55">
        <f>'Master Data'!B795</f>
        <v>0</v>
      </c>
      <c r="C794" s="50">
        <f>'Master Data'!C795*12</f>
        <v>0</v>
      </c>
      <c r="D794" s="50"/>
      <c r="E794" s="50">
        <f t="shared" si="60"/>
        <v>0</v>
      </c>
      <c r="F794" s="50">
        <f t="shared" si="61"/>
        <v>0</v>
      </c>
      <c r="G794" s="50">
        <f t="shared" si="62"/>
        <v>0</v>
      </c>
      <c r="H794" s="50">
        <f t="shared" si="63"/>
        <v>0</v>
      </c>
      <c r="I794" s="50">
        <f t="shared" si="64"/>
        <v>0</v>
      </c>
      <c r="J794" s="47"/>
      <c r="K794" s="59"/>
      <c r="L794" s="60"/>
      <c r="M794" s="59"/>
      <c r="O794" s="54">
        <f>SUMIFS(Table1[CGST],Table1[Name of lease holder],Abstract!B794)</f>
        <v>0</v>
      </c>
    </row>
    <row r="795" spans="1:15" s="54" customFormat="1" ht="35.1" customHeight="1" x14ac:dyDescent="0.25">
      <c r="A795" s="47">
        <v>791</v>
      </c>
      <c r="B795" s="55">
        <f>'Master Data'!B796</f>
        <v>0</v>
      </c>
      <c r="C795" s="50">
        <f>'Master Data'!C796*12</f>
        <v>0</v>
      </c>
      <c r="D795" s="50"/>
      <c r="E795" s="50">
        <f t="shared" si="60"/>
        <v>0</v>
      </c>
      <c r="F795" s="50">
        <f t="shared" si="61"/>
        <v>0</v>
      </c>
      <c r="G795" s="50">
        <f t="shared" si="62"/>
        <v>0</v>
      </c>
      <c r="H795" s="50">
        <f t="shared" si="63"/>
        <v>0</v>
      </c>
      <c r="I795" s="50">
        <f t="shared" si="64"/>
        <v>0</v>
      </c>
      <c r="J795" s="47"/>
      <c r="K795" s="59"/>
      <c r="L795" s="60"/>
      <c r="M795" s="59"/>
      <c r="O795" s="54">
        <f>SUMIFS(Table1[CGST],Table1[Name of lease holder],Abstract!B795)</f>
        <v>0</v>
      </c>
    </row>
    <row r="796" spans="1:15" s="54" customFormat="1" ht="35.1" customHeight="1" x14ac:dyDescent="0.25">
      <c r="A796" s="47">
        <v>792</v>
      </c>
      <c r="B796" s="55">
        <f>'Master Data'!B797</f>
        <v>0</v>
      </c>
      <c r="C796" s="50">
        <f>'Master Data'!C797*12</f>
        <v>0</v>
      </c>
      <c r="D796" s="50"/>
      <c r="E796" s="50">
        <f t="shared" si="60"/>
        <v>0</v>
      </c>
      <c r="F796" s="50">
        <f t="shared" si="61"/>
        <v>0</v>
      </c>
      <c r="G796" s="50">
        <f t="shared" si="62"/>
        <v>0</v>
      </c>
      <c r="H796" s="50">
        <f t="shared" si="63"/>
        <v>0</v>
      </c>
      <c r="I796" s="50">
        <f t="shared" si="64"/>
        <v>0</v>
      </c>
      <c r="J796" s="47"/>
      <c r="K796" s="59"/>
      <c r="L796" s="60"/>
      <c r="M796" s="59"/>
      <c r="O796" s="54">
        <f>SUMIFS(Table1[CGST],Table1[Name of lease holder],Abstract!B796)</f>
        <v>0</v>
      </c>
    </row>
    <row r="797" spans="1:15" s="54" customFormat="1" ht="35.1" customHeight="1" x14ac:dyDescent="0.25">
      <c r="A797" s="47">
        <v>793</v>
      </c>
      <c r="B797" s="55">
        <f>'Master Data'!B798</f>
        <v>0</v>
      </c>
      <c r="C797" s="50">
        <f>'Master Data'!C798*12</f>
        <v>0</v>
      </c>
      <c r="D797" s="50"/>
      <c r="E797" s="50">
        <f t="shared" si="60"/>
        <v>0</v>
      </c>
      <c r="F797" s="50">
        <f t="shared" si="61"/>
        <v>0</v>
      </c>
      <c r="G797" s="50">
        <f t="shared" si="62"/>
        <v>0</v>
      </c>
      <c r="H797" s="50">
        <f t="shared" si="63"/>
        <v>0</v>
      </c>
      <c r="I797" s="50">
        <f t="shared" si="64"/>
        <v>0</v>
      </c>
      <c r="J797" s="47"/>
      <c r="K797" s="59"/>
      <c r="L797" s="60"/>
      <c r="M797" s="59"/>
      <c r="O797" s="54">
        <f>SUMIFS(Table1[CGST],Table1[Name of lease holder],Abstract!B797)</f>
        <v>0</v>
      </c>
    </row>
    <row r="798" spans="1:15" s="54" customFormat="1" ht="35.1" customHeight="1" x14ac:dyDescent="0.25">
      <c r="A798" s="47">
        <v>794</v>
      </c>
      <c r="B798" s="55">
        <f>'Master Data'!B799</f>
        <v>0</v>
      </c>
      <c r="C798" s="50">
        <f>'Master Data'!C799*12</f>
        <v>0</v>
      </c>
      <c r="D798" s="50"/>
      <c r="E798" s="50">
        <f t="shared" si="60"/>
        <v>0</v>
      </c>
      <c r="F798" s="50">
        <f t="shared" si="61"/>
        <v>0</v>
      </c>
      <c r="G798" s="50">
        <f t="shared" si="62"/>
        <v>0</v>
      </c>
      <c r="H798" s="50">
        <f t="shared" si="63"/>
        <v>0</v>
      </c>
      <c r="I798" s="50">
        <f t="shared" si="64"/>
        <v>0</v>
      </c>
      <c r="J798" s="47"/>
      <c r="K798" s="59"/>
      <c r="L798" s="60"/>
      <c r="M798" s="59"/>
      <c r="O798" s="54">
        <f>SUMIFS(Table1[CGST],Table1[Name of lease holder],Abstract!B798)</f>
        <v>0</v>
      </c>
    </row>
    <row r="799" spans="1:15" s="54" customFormat="1" ht="35.1" customHeight="1" x14ac:dyDescent="0.25">
      <c r="A799" s="47">
        <v>795</v>
      </c>
      <c r="B799" s="55">
        <f>'Master Data'!B800</f>
        <v>0</v>
      </c>
      <c r="C799" s="50">
        <f>'Master Data'!C800*12</f>
        <v>0</v>
      </c>
      <c r="D799" s="50"/>
      <c r="E799" s="50">
        <f t="shared" si="60"/>
        <v>0</v>
      </c>
      <c r="F799" s="50">
        <f t="shared" si="61"/>
        <v>0</v>
      </c>
      <c r="G799" s="50">
        <f t="shared" si="62"/>
        <v>0</v>
      </c>
      <c r="H799" s="50">
        <f t="shared" si="63"/>
        <v>0</v>
      </c>
      <c r="I799" s="50">
        <f t="shared" si="64"/>
        <v>0</v>
      </c>
      <c r="J799" s="47"/>
      <c r="K799" s="59"/>
      <c r="L799" s="60"/>
      <c r="M799" s="59"/>
      <c r="O799" s="54">
        <f>SUMIFS(Table1[CGST],Table1[Name of lease holder],Abstract!B799)</f>
        <v>0</v>
      </c>
    </row>
    <row r="800" spans="1:15" s="54" customFormat="1" ht="35.1" customHeight="1" x14ac:dyDescent="0.25">
      <c r="A800" s="47">
        <v>796</v>
      </c>
      <c r="B800" s="55">
        <f>'Master Data'!B801</f>
        <v>0</v>
      </c>
      <c r="C800" s="50">
        <f>'Master Data'!C801*12</f>
        <v>0</v>
      </c>
      <c r="D800" s="50"/>
      <c r="E800" s="50">
        <f t="shared" si="60"/>
        <v>0</v>
      </c>
      <c r="F800" s="50">
        <f t="shared" si="61"/>
        <v>0</v>
      </c>
      <c r="G800" s="50">
        <f t="shared" si="62"/>
        <v>0</v>
      </c>
      <c r="H800" s="50">
        <f t="shared" si="63"/>
        <v>0</v>
      </c>
      <c r="I800" s="50">
        <f t="shared" si="64"/>
        <v>0</v>
      </c>
      <c r="J800" s="47"/>
      <c r="K800" s="59"/>
      <c r="L800" s="60"/>
      <c r="M800" s="59"/>
      <c r="O800" s="54">
        <f>SUMIFS(Table1[CGST],Table1[Name of lease holder],Abstract!B800)</f>
        <v>0</v>
      </c>
    </row>
    <row r="801" spans="1:15" s="54" customFormat="1" ht="35.1" customHeight="1" x14ac:dyDescent="0.25">
      <c r="A801" s="47">
        <v>797</v>
      </c>
      <c r="B801" s="55">
        <f>'Master Data'!B802</f>
        <v>0</v>
      </c>
      <c r="C801" s="50">
        <f>'Master Data'!C802*12</f>
        <v>0</v>
      </c>
      <c r="D801" s="50"/>
      <c r="E801" s="50">
        <f t="shared" si="60"/>
        <v>0</v>
      </c>
      <c r="F801" s="50">
        <f t="shared" si="61"/>
        <v>0</v>
      </c>
      <c r="G801" s="50">
        <f t="shared" si="62"/>
        <v>0</v>
      </c>
      <c r="H801" s="50">
        <f t="shared" si="63"/>
        <v>0</v>
      </c>
      <c r="I801" s="50">
        <f t="shared" si="64"/>
        <v>0</v>
      </c>
      <c r="J801" s="47"/>
      <c r="K801" s="59"/>
      <c r="L801" s="60"/>
      <c r="M801" s="59"/>
      <c r="O801" s="54">
        <f>SUMIFS(Table1[CGST],Table1[Name of lease holder],Abstract!B801)</f>
        <v>0</v>
      </c>
    </row>
    <row r="802" spans="1:15" s="54" customFormat="1" ht="35.1" customHeight="1" x14ac:dyDescent="0.25">
      <c r="A802" s="47">
        <v>798</v>
      </c>
      <c r="B802" s="55">
        <f>'Master Data'!B803</f>
        <v>0</v>
      </c>
      <c r="C802" s="50">
        <f>'Master Data'!C803*12</f>
        <v>0</v>
      </c>
      <c r="D802" s="50"/>
      <c r="E802" s="50">
        <f t="shared" si="60"/>
        <v>0</v>
      </c>
      <c r="F802" s="50">
        <f t="shared" si="61"/>
        <v>0</v>
      </c>
      <c r="G802" s="50">
        <f t="shared" si="62"/>
        <v>0</v>
      </c>
      <c r="H802" s="50">
        <f t="shared" si="63"/>
        <v>0</v>
      </c>
      <c r="I802" s="50">
        <f t="shared" si="64"/>
        <v>0</v>
      </c>
      <c r="J802" s="47"/>
      <c r="K802" s="59"/>
      <c r="L802" s="60"/>
      <c r="M802" s="59"/>
      <c r="O802" s="54">
        <f>SUMIFS(Table1[CGST],Table1[Name of lease holder],Abstract!B802)</f>
        <v>0</v>
      </c>
    </row>
    <row r="803" spans="1:15" s="54" customFormat="1" ht="35.1" customHeight="1" x14ac:dyDescent="0.25">
      <c r="A803" s="47">
        <v>799</v>
      </c>
      <c r="B803" s="55">
        <f>'Master Data'!B804</f>
        <v>0</v>
      </c>
      <c r="C803" s="50">
        <f>'Master Data'!C804*12</f>
        <v>0</v>
      </c>
      <c r="D803" s="50"/>
      <c r="E803" s="50">
        <f t="shared" si="60"/>
        <v>0</v>
      </c>
      <c r="F803" s="50">
        <f t="shared" si="61"/>
        <v>0</v>
      </c>
      <c r="G803" s="50">
        <f t="shared" si="62"/>
        <v>0</v>
      </c>
      <c r="H803" s="50">
        <f t="shared" si="63"/>
        <v>0</v>
      </c>
      <c r="I803" s="50">
        <f t="shared" si="64"/>
        <v>0</v>
      </c>
      <c r="J803" s="47"/>
      <c r="K803" s="59"/>
      <c r="L803" s="60"/>
      <c r="M803" s="59"/>
      <c r="O803" s="54">
        <f>SUMIFS(Table1[CGST],Table1[Name of lease holder],Abstract!B803)</f>
        <v>0</v>
      </c>
    </row>
    <row r="804" spans="1:15" s="54" customFormat="1" ht="35.1" customHeight="1" x14ac:dyDescent="0.25">
      <c r="A804" s="47">
        <v>800</v>
      </c>
      <c r="B804" s="55">
        <f>'Master Data'!B805</f>
        <v>0</v>
      </c>
      <c r="C804" s="50">
        <f>'Master Data'!C805*12</f>
        <v>0</v>
      </c>
      <c r="D804" s="50"/>
      <c r="E804" s="50">
        <f t="shared" si="60"/>
        <v>0</v>
      </c>
      <c r="F804" s="50">
        <f t="shared" si="61"/>
        <v>0</v>
      </c>
      <c r="G804" s="50">
        <f t="shared" si="62"/>
        <v>0</v>
      </c>
      <c r="H804" s="50">
        <f t="shared" si="63"/>
        <v>0</v>
      </c>
      <c r="I804" s="50">
        <f t="shared" si="64"/>
        <v>0</v>
      </c>
      <c r="J804" s="47"/>
      <c r="K804" s="59"/>
      <c r="L804" s="60"/>
      <c r="M804" s="59"/>
      <c r="O804" s="54">
        <f>SUMIFS(Table1[CGST],Table1[Name of lease holder],Abstract!B804)</f>
        <v>0</v>
      </c>
    </row>
    <row r="805" spans="1:15" s="54" customFormat="1" ht="35.1" customHeight="1" x14ac:dyDescent="0.25">
      <c r="A805" s="47">
        <v>801</v>
      </c>
      <c r="B805" s="55">
        <f>'Master Data'!B806</f>
        <v>0</v>
      </c>
      <c r="C805" s="50">
        <f>'Master Data'!C806*12</f>
        <v>0</v>
      </c>
      <c r="D805" s="50"/>
      <c r="E805" s="50">
        <f t="shared" si="60"/>
        <v>0</v>
      </c>
      <c r="F805" s="50">
        <f t="shared" si="61"/>
        <v>0</v>
      </c>
      <c r="G805" s="50">
        <f t="shared" si="62"/>
        <v>0</v>
      </c>
      <c r="H805" s="50">
        <f t="shared" si="63"/>
        <v>0</v>
      </c>
      <c r="I805" s="50">
        <f t="shared" si="64"/>
        <v>0</v>
      </c>
      <c r="J805" s="47"/>
      <c r="K805" s="59"/>
      <c r="L805" s="60"/>
      <c r="M805" s="59"/>
      <c r="O805" s="54">
        <f>SUMIFS(Table1[CGST],Table1[Name of lease holder],Abstract!B805)</f>
        <v>0</v>
      </c>
    </row>
    <row r="806" spans="1:15" s="54" customFormat="1" ht="35.1" customHeight="1" x14ac:dyDescent="0.25">
      <c r="A806" s="47">
        <v>802</v>
      </c>
      <c r="B806" s="55">
        <f>'Master Data'!B807</f>
        <v>0</v>
      </c>
      <c r="C806" s="50">
        <f>'Master Data'!C807*12</f>
        <v>0</v>
      </c>
      <c r="D806" s="50"/>
      <c r="E806" s="50">
        <f t="shared" si="60"/>
        <v>0</v>
      </c>
      <c r="F806" s="50">
        <f t="shared" si="61"/>
        <v>0</v>
      </c>
      <c r="G806" s="50">
        <f t="shared" si="62"/>
        <v>0</v>
      </c>
      <c r="H806" s="50">
        <f t="shared" si="63"/>
        <v>0</v>
      </c>
      <c r="I806" s="50">
        <f t="shared" si="64"/>
        <v>0</v>
      </c>
      <c r="J806" s="47"/>
      <c r="K806" s="59"/>
      <c r="L806" s="60"/>
      <c r="M806" s="59"/>
      <c r="O806" s="54">
        <f>SUMIFS(Table1[CGST],Table1[Name of lease holder],Abstract!B806)</f>
        <v>0</v>
      </c>
    </row>
    <row r="807" spans="1:15" s="54" customFormat="1" ht="35.1" customHeight="1" x14ac:dyDescent="0.25">
      <c r="A807" s="47">
        <v>803</v>
      </c>
      <c r="B807" s="55">
        <f>'Master Data'!B808</f>
        <v>0</v>
      </c>
      <c r="C807" s="50">
        <f>'Master Data'!C808*12</f>
        <v>0</v>
      </c>
      <c r="D807" s="50"/>
      <c r="E807" s="50">
        <f t="shared" si="60"/>
        <v>0</v>
      </c>
      <c r="F807" s="50">
        <f t="shared" si="61"/>
        <v>0</v>
      </c>
      <c r="G807" s="50">
        <f t="shared" si="62"/>
        <v>0</v>
      </c>
      <c r="H807" s="50">
        <f t="shared" si="63"/>
        <v>0</v>
      </c>
      <c r="I807" s="50">
        <f t="shared" si="64"/>
        <v>0</v>
      </c>
      <c r="J807" s="47"/>
      <c r="K807" s="59"/>
      <c r="L807" s="60"/>
      <c r="M807" s="59"/>
      <c r="O807" s="54">
        <f>SUMIFS(Table1[CGST],Table1[Name of lease holder],Abstract!B807)</f>
        <v>0</v>
      </c>
    </row>
    <row r="808" spans="1:15" s="54" customFormat="1" ht="35.1" customHeight="1" x14ac:dyDescent="0.25">
      <c r="A808" s="47">
        <v>804</v>
      </c>
      <c r="B808" s="55">
        <f>'Master Data'!B809</f>
        <v>0</v>
      </c>
      <c r="C808" s="50">
        <f>'Master Data'!C809*12</f>
        <v>0</v>
      </c>
      <c r="D808" s="50"/>
      <c r="E808" s="50">
        <f t="shared" si="60"/>
        <v>0</v>
      </c>
      <c r="F808" s="50">
        <f t="shared" si="61"/>
        <v>0</v>
      </c>
      <c r="G808" s="50">
        <f t="shared" si="62"/>
        <v>0</v>
      </c>
      <c r="H808" s="50">
        <f t="shared" si="63"/>
        <v>0</v>
      </c>
      <c r="I808" s="50">
        <f t="shared" si="64"/>
        <v>0</v>
      </c>
      <c r="J808" s="47"/>
      <c r="K808" s="59"/>
      <c r="L808" s="60"/>
      <c r="M808" s="59"/>
      <c r="O808" s="54">
        <f>SUMIFS(Table1[CGST],Table1[Name of lease holder],Abstract!B808)</f>
        <v>0</v>
      </c>
    </row>
    <row r="809" spans="1:15" s="54" customFormat="1" ht="35.1" customHeight="1" x14ac:dyDescent="0.25">
      <c r="A809" s="47">
        <v>805</v>
      </c>
      <c r="B809" s="55">
        <f>'Master Data'!B810</f>
        <v>0</v>
      </c>
      <c r="C809" s="50">
        <f>'Master Data'!C810*12</f>
        <v>0</v>
      </c>
      <c r="D809" s="50"/>
      <c r="E809" s="50">
        <f t="shared" si="60"/>
        <v>0</v>
      </c>
      <c r="F809" s="50">
        <f t="shared" si="61"/>
        <v>0</v>
      </c>
      <c r="G809" s="50">
        <f t="shared" si="62"/>
        <v>0</v>
      </c>
      <c r="H809" s="50">
        <f t="shared" si="63"/>
        <v>0</v>
      </c>
      <c r="I809" s="50">
        <f t="shared" si="64"/>
        <v>0</v>
      </c>
      <c r="J809" s="47"/>
      <c r="K809" s="59"/>
      <c r="L809" s="60"/>
      <c r="M809" s="59"/>
      <c r="O809" s="54">
        <f>SUMIFS(Table1[CGST],Table1[Name of lease holder],Abstract!B809)</f>
        <v>0</v>
      </c>
    </row>
    <row r="810" spans="1:15" s="54" customFormat="1" ht="35.1" customHeight="1" x14ac:dyDescent="0.25">
      <c r="A810" s="47">
        <v>806</v>
      </c>
      <c r="B810" s="55">
        <f>'Master Data'!B811</f>
        <v>0</v>
      </c>
      <c r="C810" s="50">
        <f>'Master Data'!C811*12</f>
        <v>0</v>
      </c>
      <c r="D810" s="50"/>
      <c r="E810" s="50">
        <f t="shared" si="60"/>
        <v>0</v>
      </c>
      <c r="F810" s="50">
        <f t="shared" si="61"/>
        <v>0</v>
      </c>
      <c r="G810" s="50">
        <f t="shared" si="62"/>
        <v>0</v>
      </c>
      <c r="H810" s="50">
        <f t="shared" si="63"/>
        <v>0</v>
      </c>
      <c r="I810" s="50">
        <f t="shared" si="64"/>
        <v>0</v>
      </c>
      <c r="J810" s="47"/>
      <c r="K810" s="59"/>
      <c r="L810" s="60"/>
      <c r="M810" s="59"/>
      <c r="O810" s="54">
        <f>SUMIFS(Table1[CGST],Table1[Name of lease holder],Abstract!B810)</f>
        <v>0</v>
      </c>
    </row>
    <row r="811" spans="1:15" s="54" customFormat="1" ht="35.1" customHeight="1" x14ac:dyDescent="0.25">
      <c r="A811" s="47">
        <v>807</v>
      </c>
      <c r="B811" s="55">
        <f>'Master Data'!B812</f>
        <v>0</v>
      </c>
      <c r="C811" s="50">
        <f>'Master Data'!C812*12</f>
        <v>0</v>
      </c>
      <c r="D811" s="50"/>
      <c r="E811" s="50">
        <f t="shared" si="60"/>
        <v>0</v>
      </c>
      <c r="F811" s="50">
        <f t="shared" si="61"/>
        <v>0</v>
      </c>
      <c r="G811" s="50">
        <f t="shared" si="62"/>
        <v>0</v>
      </c>
      <c r="H811" s="50">
        <f t="shared" si="63"/>
        <v>0</v>
      </c>
      <c r="I811" s="50">
        <f t="shared" si="64"/>
        <v>0</v>
      </c>
      <c r="J811" s="47"/>
      <c r="K811" s="59"/>
      <c r="L811" s="60"/>
      <c r="M811" s="59"/>
      <c r="O811" s="54">
        <f>SUMIFS(Table1[CGST],Table1[Name of lease holder],Abstract!B811)</f>
        <v>0</v>
      </c>
    </row>
    <row r="812" spans="1:15" s="54" customFormat="1" ht="35.1" customHeight="1" x14ac:dyDescent="0.25">
      <c r="A812" s="47">
        <v>808</v>
      </c>
      <c r="B812" s="55">
        <f>'Master Data'!B813</f>
        <v>0</v>
      </c>
      <c r="C812" s="50">
        <f>'Master Data'!C813*12</f>
        <v>0</v>
      </c>
      <c r="D812" s="50"/>
      <c r="E812" s="50">
        <f t="shared" si="60"/>
        <v>0</v>
      </c>
      <c r="F812" s="50">
        <f t="shared" si="61"/>
        <v>0</v>
      </c>
      <c r="G812" s="50">
        <f t="shared" si="62"/>
        <v>0</v>
      </c>
      <c r="H812" s="50">
        <f t="shared" si="63"/>
        <v>0</v>
      </c>
      <c r="I812" s="50">
        <f t="shared" si="64"/>
        <v>0</v>
      </c>
      <c r="J812" s="47"/>
      <c r="K812" s="59"/>
      <c r="L812" s="60"/>
      <c r="M812" s="59"/>
      <c r="O812" s="54">
        <f>SUMIFS(Table1[CGST],Table1[Name of lease holder],Abstract!B812)</f>
        <v>0</v>
      </c>
    </row>
    <row r="813" spans="1:15" s="54" customFormat="1" ht="35.1" customHeight="1" x14ac:dyDescent="0.25">
      <c r="A813" s="47">
        <v>809</v>
      </c>
      <c r="B813" s="55">
        <f>'Master Data'!B814</f>
        <v>0</v>
      </c>
      <c r="C813" s="50">
        <f>'Master Data'!C814*12</f>
        <v>0</v>
      </c>
      <c r="D813" s="50"/>
      <c r="E813" s="50">
        <f t="shared" si="60"/>
        <v>0</v>
      </c>
      <c r="F813" s="50">
        <f t="shared" si="61"/>
        <v>0</v>
      </c>
      <c r="G813" s="50">
        <f t="shared" si="62"/>
        <v>0</v>
      </c>
      <c r="H813" s="50">
        <f t="shared" si="63"/>
        <v>0</v>
      </c>
      <c r="I813" s="50">
        <f t="shared" si="64"/>
        <v>0</v>
      </c>
      <c r="J813" s="47"/>
      <c r="K813" s="59"/>
      <c r="L813" s="60"/>
      <c r="M813" s="59"/>
      <c r="O813" s="54">
        <f>SUMIFS(Table1[CGST],Table1[Name of lease holder],Abstract!B813)</f>
        <v>0</v>
      </c>
    </row>
    <row r="814" spans="1:15" s="54" customFormat="1" ht="35.1" customHeight="1" x14ac:dyDescent="0.25">
      <c r="A814" s="47">
        <v>810</v>
      </c>
      <c r="B814" s="55">
        <f>'Master Data'!B815</f>
        <v>0</v>
      </c>
      <c r="C814" s="50">
        <f>'Master Data'!C815*12</f>
        <v>0</v>
      </c>
      <c r="D814" s="50"/>
      <c r="E814" s="50">
        <f t="shared" si="60"/>
        <v>0</v>
      </c>
      <c r="F814" s="50">
        <f t="shared" si="61"/>
        <v>0</v>
      </c>
      <c r="G814" s="50">
        <f t="shared" si="62"/>
        <v>0</v>
      </c>
      <c r="H814" s="50">
        <f t="shared" si="63"/>
        <v>0</v>
      </c>
      <c r="I814" s="50">
        <f t="shared" si="64"/>
        <v>0</v>
      </c>
      <c r="J814" s="47"/>
      <c r="K814" s="59"/>
      <c r="L814" s="60"/>
      <c r="M814" s="59"/>
      <c r="O814" s="54">
        <f>SUMIFS(Table1[CGST],Table1[Name of lease holder],Abstract!B814)</f>
        <v>0</v>
      </c>
    </row>
    <row r="815" spans="1:15" s="54" customFormat="1" ht="35.1" customHeight="1" x14ac:dyDescent="0.25">
      <c r="A815" s="47">
        <v>811</v>
      </c>
      <c r="B815" s="55">
        <f>'Master Data'!B816</f>
        <v>0</v>
      </c>
      <c r="C815" s="50">
        <f>'Master Data'!C816*12</f>
        <v>0</v>
      </c>
      <c r="D815" s="50"/>
      <c r="E815" s="50">
        <f t="shared" si="60"/>
        <v>0</v>
      </c>
      <c r="F815" s="50">
        <f t="shared" si="61"/>
        <v>0</v>
      </c>
      <c r="G815" s="50">
        <f t="shared" si="62"/>
        <v>0</v>
      </c>
      <c r="H815" s="50">
        <f t="shared" si="63"/>
        <v>0</v>
      </c>
      <c r="I815" s="50">
        <f t="shared" si="64"/>
        <v>0</v>
      </c>
      <c r="J815" s="47"/>
      <c r="K815" s="59"/>
      <c r="L815" s="60"/>
      <c r="M815" s="59"/>
      <c r="O815" s="54">
        <f>SUMIFS(Table1[CGST],Table1[Name of lease holder],Abstract!B815)</f>
        <v>0</v>
      </c>
    </row>
    <row r="816" spans="1:15" s="54" customFormat="1" ht="35.1" customHeight="1" x14ac:dyDescent="0.25">
      <c r="A816" s="47">
        <v>812</v>
      </c>
      <c r="B816" s="55">
        <f>'Master Data'!B817</f>
        <v>0</v>
      </c>
      <c r="C816" s="50">
        <f>'Master Data'!C817*12</f>
        <v>0</v>
      </c>
      <c r="D816" s="50"/>
      <c r="E816" s="50">
        <f t="shared" si="60"/>
        <v>0</v>
      </c>
      <c r="F816" s="50">
        <f t="shared" si="61"/>
        <v>0</v>
      </c>
      <c r="G816" s="50">
        <f t="shared" si="62"/>
        <v>0</v>
      </c>
      <c r="H816" s="50">
        <f t="shared" si="63"/>
        <v>0</v>
      </c>
      <c r="I816" s="50">
        <f t="shared" si="64"/>
        <v>0</v>
      </c>
      <c r="J816" s="47"/>
      <c r="K816" s="59"/>
      <c r="L816" s="60"/>
      <c r="M816" s="59"/>
      <c r="O816" s="54">
        <f>SUMIFS(Table1[CGST],Table1[Name of lease holder],Abstract!B816)</f>
        <v>0</v>
      </c>
    </row>
    <row r="817" spans="1:15" s="54" customFormat="1" ht="35.1" customHeight="1" x14ac:dyDescent="0.25">
      <c r="A817" s="47">
        <v>813</v>
      </c>
      <c r="B817" s="55">
        <f>'Master Data'!B818</f>
        <v>0</v>
      </c>
      <c r="C817" s="50">
        <f>'Master Data'!C818*12</f>
        <v>0</v>
      </c>
      <c r="D817" s="50"/>
      <c r="E817" s="50">
        <f t="shared" si="60"/>
        <v>0</v>
      </c>
      <c r="F817" s="50">
        <f t="shared" si="61"/>
        <v>0</v>
      </c>
      <c r="G817" s="50">
        <f t="shared" si="62"/>
        <v>0</v>
      </c>
      <c r="H817" s="50">
        <f t="shared" si="63"/>
        <v>0</v>
      </c>
      <c r="I817" s="50">
        <f t="shared" si="64"/>
        <v>0</v>
      </c>
      <c r="J817" s="47"/>
      <c r="K817" s="59"/>
      <c r="L817" s="60"/>
      <c r="M817" s="59"/>
      <c r="O817" s="54">
        <f>SUMIFS(Table1[CGST],Table1[Name of lease holder],Abstract!B817)</f>
        <v>0</v>
      </c>
    </row>
    <row r="818" spans="1:15" s="54" customFormat="1" ht="35.1" customHeight="1" x14ac:dyDescent="0.25">
      <c r="A818" s="47">
        <v>814</v>
      </c>
      <c r="B818" s="55">
        <f>'Master Data'!B819</f>
        <v>0</v>
      </c>
      <c r="C818" s="50">
        <f>'Master Data'!C819*12</f>
        <v>0</v>
      </c>
      <c r="D818" s="50"/>
      <c r="E818" s="50">
        <f t="shared" si="60"/>
        <v>0</v>
      </c>
      <c r="F818" s="50">
        <f t="shared" si="61"/>
        <v>0</v>
      </c>
      <c r="G818" s="50">
        <f t="shared" si="62"/>
        <v>0</v>
      </c>
      <c r="H818" s="50">
        <f t="shared" si="63"/>
        <v>0</v>
      </c>
      <c r="I818" s="50">
        <f t="shared" si="64"/>
        <v>0</v>
      </c>
      <c r="J818" s="47"/>
      <c r="K818" s="59"/>
      <c r="L818" s="60"/>
      <c r="M818" s="59"/>
      <c r="O818" s="54">
        <f>SUMIFS(Table1[CGST],Table1[Name of lease holder],Abstract!B818)</f>
        <v>0</v>
      </c>
    </row>
    <row r="819" spans="1:15" s="54" customFormat="1" ht="35.1" customHeight="1" x14ac:dyDescent="0.25">
      <c r="A819" s="47">
        <v>815</v>
      </c>
      <c r="B819" s="55">
        <f>'Master Data'!B820</f>
        <v>0</v>
      </c>
      <c r="C819" s="50">
        <f>'Master Data'!C820*12</f>
        <v>0</v>
      </c>
      <c r="D819" s="50"/>
      <c r="E819" s="50">
        <f t="shared" si="60"/>
        <v>0</v>
      </c>
      <c r="F819" s="50">
        <f t="shared" si="61"/>
        <v>0</v>
      </c>
      <c r="G819" s="50">
        <f t="shared" si="62"/>
        <v>0</v>
      </c>
      <c r="H819" s="50">
        <f t="shared" si="63"/>
        <v>0</v>
      </c>
      <c r="I819" s="50">
        <f t="shared" si="64"/>
        <v>0</v>
      </c>
      <c r="J819" s="47"/>
      <c r="K819" s="59"/>
      <c r="L819" s="60"/>
      <c r="M819" s="59"/>
      <c r="O819" s="54">
        <f>SUMIFS(Table1[CGST],Table1[Name of lease holder],Abstract!B819)</f>
        <v>0</v>
      </c>
    </row>
    <row r="820" spans="1:15" s="54" customFormat="1" ht="35.1" customHeight="1" x14ac:dyDescent="0.25">
      <c r="A820" s="47">
        <v>816</v>
      </c>
      <c r="B820" s="55">
        <f>'Master Data'!B821</f>
        <v>0</v>
      </c>
      <c r="C820" s="50">
        <f>'Master Data'!C821*12</f>
        <v>0</v>
      </c>
      <c r="D820" s="50"/>
      <c r="E820" s="50">
        <f t="shared" si="60"/>
        <v>0</v>
      </c>
      <c r="F820" s="50">
        <f t="shared" si="61"/>
        <v>0</v>
      </c>
      <c r="G820" s="50">
        <f t="shared" si="62"/>
        <v>0</v>
      </c>
      <c r="H820" s="50">
        <f t="shared" si="63"/>
        <v>0</v>
      </c>
      <c r="I820" s="50">
        <f t="shared" si="64"/>
        <v>0</v>
      </c>
      <c r="J820" s="47"/>
      <c r="K820" s="59"/>
      <c r="L820" s="60"/>
      <c r="M820" s="59"/>
      <c r="O820" s="54">
        <f>SUMIFS(Table1[CGST],Table1[Name of lease holder],Abstract!B820)</f>
        <v>0</v>
      </c>
    </row>
    <row r="821" spans="1:15" s="54" customFormat="1" ht="35.1" customHeight="1" x14ac:dyDescent="0.25">
      <c r="A821" s="47">
        <v>817</v>
      </c>
      <c r="B821" s="55">
        <f>'Master Data'!B822</f>
        <v>0</v>
      </c>
      <c r="C821" s="50">
        <f>'Master Data'!C822*12</f>
        <v>0</v>
      </c>
      <c r="D821" s="50"/>
      <c r="E821" s="50">
        <f t="shared" si="60"/>
        <v>0</v>
      </c>
      <c r="F821" s="50">
        <f t="shared" si="61"/>
        <v>0</v>
      </c>
      <c r="G821" s="50">
        <f t="shared" si="62"/>
        <v>0</v>
      </c>
      <c r="H821" s="50">
        <f t="shared" si="63"/>
        <v>0</v>
      </c>
      <c r="I821" s="50">
        <f t="shared" si="64"/>
        <v>0</v>
      </c>
      <c r="J821" s="47"/>
      <c r="K821" s="59"/>
      <c r="L821" s="60"/>
      <c r="M821" s="59"/>
      <c r="O821" s="54">
        <f>SUMIFS(Table1[CGST],Table1[Name of lease holder],Abstract!B821)</f>
        <v>0</v>
      </c>
    </row>
    <row r="822" spans="1:15" s="54" customFormat="1" ht="35.1" customHeight="1" x14ac:dyDescent="0.25">
      <c r="A822" s="47">
        <v>818</v>
      </c>
      <c r="B822" s="55">
        <f>'Master Data'!B823</f>
        <v>0</v>
      </c>
      <c r="C822" s="50">
        <f>'Master Data'!C823*12</f>
        <v>0</v>
      </c>
      <c r="D822" s="50"/>
      <c r="E822" s="50">
        <f t="shared" si="60"/>
        <v>0</v>
      </c>
      <c r="F822" s="50">
        <f t="shared" si="61"/>
        <v>0</v>
      </c>
      <c r="G822" s="50">
        <f t="shared" si="62"/>
        <v>0</v>
      </c>
      <c r="H822" s="50">
        <f t="shared" si="63"/>
        <v>0</v>
      </c>
      <c r="I822" s="50">
        <f t="shared" si="64"/>
        <v>0</v>
      </c>
      <c r="J822" s="47"/>
      <c r="K822" s="59"/>
      <c r="L822" s="60"/>
      <c r="M822" s="59"/>
      <c r="O822" s="54">
        <f>SUMIFS(Table1[CGST],Table1[Name of lease holder],Abstract!B822)</f>
        <v>0</v>
      </c>
    </row>
    <row r="823" spans="1:15" s="54" customFormat="1" ht="35.1" customHeight="1" x14ac:dyDescent="0.25">
      <c r="A823" s="47">
        <v>819</v>
      </c>
      <c r="B823" s="55">
        <f>'Master Data'!B824</f>
        <v>0</v>
      </c>
      <c r="C823" s="50">
        <f>'Master Data'!C824*12</f>
        <v>0</v>
      </c>
      <c r="D823" s="50"/>
      <c r="E823" s="50">
        <f t="shared" si="60"/>
        <v>0</v>
      </c>
      <c r="F823" s="50">
        <f t="shared" si="61"/>
        <v>0</v>
      </c>
      <c r="G823" s="50">
        <f t="shared" si="62"/>
        <v>0</v>
      </c>
      <c r="H823" s="50">
        <f t="shared" si="63"/>
        <v>0</v>
      </c>
      <c r="I823" s="50">
        <f t="shared" si="64"/>
        <v>0</v>
      </c>
      <c r="J823" s="47"/>
      <c r="K823" s="59"/>
      <c r="L823" s="60"/>
      <c r="M823" s="59"/>
      <c r="O823" s="54">
        <f>SUMIFS(Table1[CGST],Table1[Name of lease holder],Abstract!B823)</f>
        <v>0</v>
      </c>
    </row>
    <row r="824" spans="1:15" s="54" customFormat="1" ht="35.1" customHeight="1" x14ac:dyDescent="0.25">
      <c r="A824" s="47">
        <v>820</v>
      </c>
      <c r="B824" s="55">
        <f>'Master Data'!B825</f>
        <v>0</v>
      </c>
      <c r="C824" s="50">
        <f>'Master Data'!C825*12</f>
        <v>0</v>
      </c>
      <c r="D824" s="50"/>
      <c r="E824" s="50">
        <f t="shared" si="60"/>
        <v>0</v>
      </c>
      <c r="F824" s="50">
        <f t="shared" si="61"/>
        <v>0</v>
      </c>
      <c r="G824" s="50">
        <f t="shared" si="62"/>
        <v>0</v>
      </c>
      <c r="H824" s="50">
        <f t="shared" si="63"/>
        <v>0</v>
      </c>
      <c r="I824" s="50">
        <f t="shared" si="64"/>
        <v>0</v>
      </c>
      <c r="J824" s="47"/>
      <c r="K824" s="59"/>
      <c r="L824" s="60"/>
      <c r="M824" s="59"/>
      <c r="O824" s="54">
        <f>SUMIFS(Table1[CGST],Table1[Name of lease holder],Abstract!B824)</f>
        <v>0</v>
      </c>
    </row>
    <row r="825" spans="1:15" s="54" customFormat="1" ht="35.1" customHeight="1" x14ac:dyDescent="0.25">
      <c r="A825" s="47">
        <v>821</v>
      </c>
      <c r="B825" s="55">
        <f>'Master Data'!B826</f>
        <v>0</v>
      </c>
      <c r="C825" s="50">
        <f>'Master Data'!C826*12</f>
        <v>0</v>
      </c>
      <c r="D825" s="50"/>
      <c r="E825" s="50">
        <f t="shared" si="60"/>
        <v>0</v>
      </c>
      <c r="F825" s="50">
        <f t="shared" si="61"/>
        <v>0</v>
      </c>
      <c r="G825" s="50">
        <f t="shared" si="62"/>
        <v>0</v>
      </c>
      <c r="H825" s="50">
        <f t="shared" si="63"/>
        <v>0</v>
      </c>
      <c r="I825" s="50">
        <f t="shared" si="64"/>
        <v>0</v>
      </c>
      <c r="J825" s="47"/>
      <c r="K825" s="59"/>
      <c r="L825" s="60"/>
      <c r="M825" s="59"/>
      <c r="O825" s="54">
        <f>SUMIFS(Table1[CGST],Table1[Name of lease holder],Abstract!B825)</f>
        <v>0</v>
      </c>
    </row>
    <row r="826" spans="1:15" s="54" customFormat="1" ht="35.1" customHeight="1" x14ac:dyDescent="0.25">
      <c r="A826" s="47">
        <v>822</v>
      </c>
      <c r="B826" s="55">
        <f>'Master Data'!B827</f>
        <v>0</v>
      </c>
      <c r="C826" s="50">
        <f>'Master Data'!C827*12</f>
        <v>0</v>
      </c>
      <c r="D826" s="50"/>
      <c r="E826" s="50">
        <f t="shared" si="60"/>
        <v>0</v>
      </c>
      <c r="F826" s="50">
        <f t="shared" si="61"/>
        <v>0</v>
      </c>
      <c r="G826" s="50">
        <f t="shared" si="62"/>
        <v>0</v>
      </c>
      <c r="H826" s="50">
        <f t="shared" si="63"/>
        <v>0</v>
      </c>
      <c r="I826" s="50">
        <f t="shared" si="64"/>
        <v>0</v>
      </c>
      <c r="J826" s="47"/>
      <c r="K826" s="59"/>
      <c r="L826" s="60"/>
      <c r="M826" s="59"/>
      <c r="O826" s="54">
        <f>SUMIFS(Table1[CGST],Table1[Name of lease holder],Abstract!B826)</f>
        <v>0</v>
      </c>
    </row>
    <row r="827" spans="1:15" s="54" customFormat="1" ht="35.1" customHeight="1" x14ac:dyDescent="0.25">
      <c r="A827" s="47">
        <v>823</v>
      </c>
      <c r="B827" s="55">
        <f>'Master Data'!B828</f>
        <v>0</v>
      </c>
      <c r="C827" s="50">
        <f>'Master Data'!C828*12</f>
        <v>0</v>
      </c>
      <c r="D827" s="50"/>
      <c r="E827" s="50">
        <f t="shared" si="60"/>
        <v>0</v>
      </c>
      <c r="F827" s="50">
        <f t="shared" si="61"/>
        <v>0</v>
      </c>
      <c r="G827" s="50">
        <f t="shared" si="62"/>
        <v>0</v>
      </c>
      <c r="H827" s="50">
        <f t="shared" si="63"/>
        <v>0</v>
      </c>
      <c r="I827" s="50">
        <f t="shared" si="64"/>
        <v>0</v>
      </c>
      <c r="J827" s="47"/>
      <c r="K827" s="59"/>
      <c r="L827" s="60"/>
      <c r="M827" s="59"/>
      <c r="O827" s="54">
        <f>SUMIFS(Table1[CGST],Table1[Name of lease holder],Abstract!B827)</f>
        <v>0</v>
      </c>
    </row>
    <row r="828" spans="1:15" s="54" customFormat="1" ht="35.1" customHeight="1" x14ac:dyDescent="0.25">
      <c r="A828" s="47">
        <v>824</v>
      </c>
      <c r="B828" s="55">
        <f>'Master Data'!B829</f>
        <v>0</v>
      </c>
      <c r="C828" s="50">
        <f>'Master Data'!C829*12</f>
        <v>0</v>
      </c>
      <c r="D828" s="50"/>
      <c r="E828" s="50">
        <f t="shared" si="60"/>
        <v>0</v>
      </c>
      <c r="F828" s="50">
        <f t="shared" si="61"/>
        <v>0</v>
      </c>
      <c r="G828" s="50">
        <f t="shared" si="62"/>
        <v>0</v>
      </c>
      <c r="H828" s="50">
        <f t="shared" si="63"/>
        <v>0</v>
      </c>
      <c r="I828" s="50">
        <f t="shared" si="64"/>
        <v>0</v>
      </c>
      <c r="J828" s="47"/>
      <c r="K828" s="59"/>
      <c r="L828" s="60"/>
      <c r="M828" s="59"/>
      <c r="O828" s="54">
        <f>SUMIFS(Table1[CGST],Table1[Name of lease holder],Abstract!B828)</f>
        <v>0</v>
      </c>
    </row>
    <row r="829" spans="1:15" s="54" customFormat="1" ht="35.1" customHeight="1" x14ac:dyDescent="0.25">
      <c r="A829" s="47">
        <v>825</v>
      </c>
      <c r="B829" s="55">
        <f>'Master Data'!B830</f>
        <v>0</v>
      </c>
      <c r="C829" s="50">
        <f>'Master Data'!C830*12</f>
        <v>0</v>
      </c>
      <c r="D829" s="50"/>
      <c r="E829" s="50">
        <f t="shared" si="60"/>
        <v>0</v>
      </c>
      <c r="F829" s="50">
        <f t="shared" si="61"/>
        <v>0</v>
      </c>
      <c r="G829" s="50">
        <f t="shared" si="62"/>
        <v>0</v>
      </c>
      <c r="H829" s="50">
        <f t="shared" si="63"/>
        <v>0</v>
      </c>
      <c r="I829" s="50">
        <f t="shared" si="64"/>
        <v>0</v>
      </c>
      <c r="J829" s="47"/>
      <c r="K829" s="59"/>
      <c r="L829" s="60"/>
      <c r="M829" s="59"/>
      <c r="O829" s="54">
        <f>SUMIFS(Table1[CGST],Table1[Name of lease holder],Abstract!B829)</f>
        <v>0</v>
      </c>
    </row>
    <row r="830" spans="1:15" s="54" customFormat="1" ht="35.1" customHeight="1" x14ac:dyDescent="0.25">
      <c r="A830" s="47">
        <v>826</v>
      </c>
      <c r="B830" s="55">
        <f>'Master Data'!B831</f>
        <v>0</v>
      </c>
      <c r="C830" s="50">
        <f>'Master Data'!C831*12</f>
        <v>0</v>
      </c>
      <c r="D830" s="50"/>
      <c r="E830" s="50">
        <f t="shared" si="60"/>
        <v>0</v>
      </c>
      <c r="F830" s="50">
        <f t="shared" si="61"/>
        <v>0</v>
      </c>
      <c r="G830" s="50">
        <f t="shared" si="62"/>
        <v>0</v>
      </c>
      <c r="H830" s="50">
        <f t="shared" si="63"/>
        <v>0</v>
      </c>
      <c r="I830" s="50">
        <f t="shared" si="64"/>
        <v>0</v>
      </c>
      <c r="J830" s="47"/>
      <c r="K830" s="59"/>
      <c r="L830" s="60"/>
      <c r="M830" s="59"/>
      <c r="O830" s="54">
        <f>SUMIFS(Table1[CGST],Table1[Name of lease holder],Abstract!B830)</f>
        <v>0</v>
      </c>
    </row>
    <row r="831" spans="1:15" s="54" customFormat="1" ht="35.1" customHeight="1" x14ac:dyDescent="0.25">
      <c r="A831" s="47">
        <v>827</v>
      </c>
      <c r="B831" s="55">
        <f>'Master Data'!B832</f>
        <v>0</v>
      </c>
      <c r="C831" s="50">
        <f>'Master Data'!C832*12</f>
        <v>0</v>
      </c>
      <c r="D831" s="50"/>
      <c r="E831" s="50">
        <f t="shared" si="60"/>
        <v>0</v>
      </c>
      <c r="F831" s="50">
        <f t="shared" si="61"/>
        <v>0</v>
      </c>
      <c r="G831" s="50">
        <f t="shared" si="62"/>
        <v>0</v>
      </c>
      <c r="H831" s="50">
        <f t="shared" si="63"/>
        <v>0</v>
      </c>
      <c r="I831" s="50">
        <f t="shared" si="64"/>
        <v>0</v>
      </c>
      <c r="J831" s="47"/>
      <c r="K831" s="59"/>
      <c r="L831" s="60"/>
      <c r="M831" s="59"/>
      <c r="O831" s="54">
        <f>SUMIFS(Table1[CGST],Table1[Name of lease holder],Abstract!B831)</f>
        <v>0</v>
      </c>
    </row>
    <row r="832" spans="1:15" s="54" customFormat="1" ht="35.1" customHeight="1" x14ac:dyDescent="0.25">
      <c r="A832" s="47">
        <v>828</v>
      </c>
      <c r="B832" s="55">
        <f>'Master Data'!B833</f>
        <v>0</v>
      </c>
      <c r="C832" s="50">
        <f>'Master Data'!C833*12</f>
        <v>0</v>
      </c>
      <c r="D832" s="50"/>
      <c r="E832" s="50">
        <f t="shared" si="60"/>
        <v>0</v>
      </c>
      <c r="F832" s="50">
        <f t="shared" si="61"/>
        <v>0</v>
      </c>
      <c r="G832" s="50">
        <f t="shared" si="62"/>
        <v>0</v>
      </c>
      <c r="H832" s="50">
        <f t="shared" si="63"/>
        <v>0</v>
      </c>
      <c r="I832" s="50">
        <f t="shared" si="64"/>
        <v>0</v>
      </c>
      <c r="J832" s="47"/>
      <c r="K832" s="59"/>
      <c r="L832" s="60"/>
      <c r="M832" s="59"/>
      <c r="O832" s="54">
        <f>SUMIFS(Table1[CGST],Table1[Name of lease holder],Abstract!B832)</f>
        <v>0</v>
      </c>
    </row>
    <row r="833" spans="1:15" s="54" customFormat="1" ht="35.1" customHeight="1" x14ac:dyDescent="0.25">
      <c r="A833" s="47">
        <v>829</v>
      </c>
      <c r="B833" s="55">
        <f>'Master Data'!B834</f>
        <v>0</v>
      </c>
      <c r="C833" s="50">
        <f>'Master Data'!C834*12</f>
        <v>0</v>
      </c>
      <c r="D833" s="50"/>
      <c r="E833" s="50">
        <f t="shared" si="60"/>
        <v>0</v>
      </c>
      <c r="F833" s="50">
        <f t="shared" si="61"/>
        <v>0</v>
      </c>
      <c r="G833" s="50">
        <f t="shared" si="62"/>
        <v>0</v>
      </c>
      <c r="H833" s="50">
        <f t="shared" si="63"/>
        <v>0</v>
      </c>
      <c r="I833" s="50">
        <f t="shared" si="64"/>
        <v>0</v>
      </c>
      <c r="J833" s="47"/>
      <c r="K833" s="59"/>
      <c r="L833" s="60"/>
      <c r="M833" s="59"/>
      <c r="O833" s="54">
        <f>SUMIFS(Table1[CGST],Table1[Name of lease holder],Abstract!B833)</f>
        <v>0</v>
      </c>
    </row>
    <row r="834" spans="1:15" s="54" customFormat="1" ht="35.1" customHeight="1" x14ac:dyDescent="0.25">
      <c r="A834" s="47">
        <v>830</v>
      </c>
      <c r="B834" s="55">
        <f>'Master Data'!B835</f>
        <v>0</v>
      </c>
      <c r="C834" s="50">
        <f>'Master Data'!C835*12</f>
        <v>0</v>
      </c>
      <c r="D834" s="50"/>
      <c r="E834" s="50">
        <f t="shared" si="60"/>
        <v>0</v>
      </c>
      <c r="F834" s="50">
        <f t="shared" si="61"/>
        <v>0</v>
      </c>
      <c r="G834" s="50">
        <f t="shared" si="62"/>
        <v>0</v>
      </c>
      <c r="H834" s="50">
        <f t="shared" si="63"/>
        <v>0</v>
      </c>
      <c r="I834" s="50">
        <f t="shared" si="64"/>
        <v>0</v>
      </c>
      <c r="J834" s="47"/>
      <c r="K834" s="59"/>
      <c r="L834" s="60"/>
      <c r="M834" s="59"/>
      <c r="O834" s="54">
        <f>SUMIFS(Table1[CGST],Table1[Name of lease holder],Abstract!B834)</f>
        <v>0</v>
      </c>
    </row>
    <row r="835" spans="1:15" s="54" customFormat="1" ht="35.1" customHeight="1" x14ac:dyDescent="0.25">
      <c r="A835" s="47">
        <v>831</v>
      </c>
      <c r="B835" s="55">
        <f>'Master Data'!B836</f>
        <v>0</v>
      </c>
      <c r="C835" s="50">
        <f>'Master Data'!C836*12</f>
        <v>0</v>
      </c>
      <c r="D835" s="50"/>
      <c r="E835" s="50">
        <f t="shared" si="60"/>
        <v>0</v>
      </c>
      <c r="F835" s="50">
        <f t="shared" si="61"/>
        <v>0</v>
      </c>
      <c r="G835" s="50">
        <f t="shared" si="62"/>
        <v>0</v>
      </c>
      <c r="H835" s="50">
        <f t="shared" si="63"/>
        <v>0</v>
      </c>
      <c r="I835" s="50">
        <f t="shared" si="64"/>
        <v>0</v>
      </c>
      <c r="J835" s="47"/>
      <c r="K835" s="59"/>
      <c r="L835" s="60"/>
      <c r="M835" s="59"/>
      <c r="O835" s="54">
        <f>SUMIFS(Table1[CGST],Table1[Name of lease holder],Abstract!B835)</f>
        <v>0</v>
      </c>
    </row>
    <row r="836" spans="1:15" s="54" customFormat="1" ht="35.1" customHeight="1" x14ac:dyDescent="0.25">
      <c r="A836" s="47">
        <v>832</v>
      </c>
      <c r="B836" s="55">
        <f>'Master Data'!B837</f>
        <v>0</v>
      </c>
      <c r="C836" s="50">
        <f>'Master Data'!C837*12</f>
        <v>0</v>
      </c>
      <c r="D836" s="50"/>
      <c r="E836" s="50">
        <f t="shared" si="60"/>
        <v>0</v>
      </c>
      <c r="F836" s="50">
        <f t="shared" si="61"/>
        <v>0</v>
      </c>
      <c r="G836" s="50">
        <f t="shared" si="62"/>
        <v>0</v>
      </c>
      <c r="H836" s="50">
        <f t="shared" si="63"/>
        <v>0</v>
      </c>
      <c r="I836" s="50">
        <f t="shared" si="64"/>
        <v>0</v>
      </c>
      <c r="J836" s="47"/>
      <c r="K836" s="59"/>
      <c r="L836" s="60"/>
      <c r="M836" s="59"/>
      <c r="O836" s="54">
        <f>SUMIFS(Table1[CGST],Table1[Name of lease holder],Abstract!B836)</f>
        <v>0</v>
      </c>
    </row>
    <row r="837" spans="1:15" s="54" customFormat="1" ht="35.1" customHeight="1" x14ac:dyDescent="0.25">
      <c r="A837" s="47">
        <v>833</v>
      </c>
      <c r="B837" s="55">
        <f>'Master Data'!B838</f>
        <v>0</v>
      </c>
      <c r="C837" s="50">
        <f>'Master Data'!C838*12</f>
        <v>0</v>
      </c>
      <c r="D837" s="50"/>
      <c r="E837" s="50">
        <f t="shared" si="60"/>
        <v>0</v>
      </c>
      <c r="F837" s="50">
        <f t="shared" si="61"/>
        <v>0</v>
      </c>
      <c r="G837" s="50">
        <f t="shared" si="62"/>
        <v>0</v>
      </c>
      <c r="H837" s="50">
        <f t="shared" si="63"/>
        <v>0</v>
      </c>
      <c r="I837" s="50">
        <f t="shared" si="64"/>
        <v>0</v>
      </c>
      <c r="J837" s="47"/>
      <c r="K837" s="59"/>
      <c r="L837" s="60"/>
      <c r="M837" s="59"/>
      <c r="O837" s="54">
        <f>SUMIFS(Table1[CGST],Table1[Name of lease holder],Abstract!B837)</f>
        <v>0</v>
      </c>
    </row>
    <row r="838" spans="1:15" s="54" customFormat="1" ht="35.1" customHeight="1" x14ac:dyDescent="0.25">
      <c r="A838" s="47">
        <v>834</v>
      </c>
      <c r="B838" s="55">
        <f>'Master Data'!B839</f>
        <v>0</v>
      </c>
      <c r="C838" s="50">
        <f>'Master Data'!C839*12</f>
        <v>0</v>
      </c>
      <c r="D838" s="50"/>
      <c r="E838" s="50">
        <f t="shared" ref="E838:E901" si="65">C838*18%</f>
        <v>0</v>
      </c>
      <c r="F838" s="50">
        <f t="shared" ref="F838:F901" si="66">O838*2</f>
        <v>0</v>
      </c>
      <c r="G838" s="50">
        <f t="shared" ref="G838:G901" si="67">C838-D838</f>
        <v>0</v>
      </c>
      <c r="H838" s="50">
        <f t="shared" ref="H838:H901" si="68">E838-F838</f>
        <v>0</v>
      </c>
      <c r="I838" s="50">
        <f t="shared" ref="I838:I901" si="69">G838+H838</f>
        <v>0</v>
      </c>
      <c r="J838" s="47"/>
      <c r="K838" s="59"/>
      <c r="L838" s="60"/>
      <c r="M838" s="59"/>
      <c r="O838" s="54">
        <f>SUMIFS(Table1[CGST],Table1[Name of lease holder],Abstract!B838)</f>
        <v>0</v>
      </c>
    </row>
    <row r="839" spans="1:15" s="54" customFormat="1" ht="35.1" customHeight="1" x14ac:dyDescent="0.25">
      <c r="A839" s="47">
        <v>835</v>
      </c>
      <c r="B839" s="55">
        <f>'Master Data'!B840</f>
        <v>0</v>
      </c>
      <c r="C839" s="50">
        <f>'Master Data'!C840*12</f>
        <v>0</v>
      </c>
      <c r="D839" s="50"/>
      <c r="E839" s="50">
        <f t="shared" si="65"/>
        <v>0</v>
      </c>
      <c r="F839" s="50">
        <f t="shared" si="66"/>
        <v>0</v>
      </c>
      <c r="G839" s="50">
        <f t="shared" si="67"/>
        <v>0</v>
      </c>
      <c r="H839" s="50">
        <f t="shared" si="68"/>
        <v>0</v>
      </c>
      <c r="I839" s="50">
        <f t="shared" si="69"/>
        <v>0</v>
      </c>
      <c r="J839" s="47"/>
      <c r="K839" s="59"/>
      <c r="L839" s="60"/>
      <c r="M839" s="59"/>
      <c r="O839" s="54">
        <f>SUMIFS(Table1[CGST],Table1[Name of lease holder],Abstract!B839)</f>
        <v>0</v>
      </c>
    </row>
    <row r="840" spans="1:15" s="54" customFormat="1" ht="35.1" customHeight="1" x14ac:dyDescent="0.25">
      <c r="A840" s="47">
        <v>836</v>
      </c>
      <c r="B840" s="55">
        <f>'Master Data'!B841</f>
        <v>0</v>
      </c>
      <c r="C840" s="50">
        <f>'Master Data'!C841*12</f>
        <v>0</v>
      </c>
      <c r="D840" s="50"/>
      <c r="E840" s="50">
        <f t="shared" si="65"/>
        <v>0</v>
      </c>
      <c r="F840" s="50">
        <f t="shared" si="66"/>
        <v>0</v>
      </c>
      <c r="G840" s="50">
        <f t="shared" si="67"/>
        <v>0</v>
      </c>
      <c r="H840" s="50">
        <f t="shared" si="68"/>
        <v>0</v>
      </c>
      <c r="I840" s="50">
        <f t="shared" si="69"/>
        <v>0</v>
      </c>
      <c r="J840" s="47"/>
      <c r="K840" s="59"/>
      <c r="L840" s="60"/>
      <c r="M840" s="59"/>
      <c r="O840" s="54">
        <f>SUMIFS(Table1[CGST],Table1[Name of lease holder],Abstract!B840)</f>
        <v>0</v>
      </c>
    </row>
    <row r="841" spans="1:15" s="54" customFormat="1" ht="35.1" customHeight="1" x14ac:dyDescent="0.25">
      <c r="A841" s="47">
        <v>837</v>
      </c>
      <c r="B841" s="55">
        <f>'Master Data'!B842</f>
        <v>0</v>
      </c>
      <c r="C841" s="50">
        <f>'Master Data'!C842*12</f>
        <v>0</v>
      </c>
      <c r="D841" s="50"/>
      <c r="E841" s="50">
        <f t="shared" si="65"/>
        <v>0</v>
      </c>
      <c r="F841" s="50">
        <f t="shared" si="66"/>
        <v>0</v>
      </c>
      <c r="G841" s="50">
        <f t="shared" si="67"/>
        <v>0</v>
      </c>
      <c r="H841" s="50">
        <f t="shared" si="68"/>
        <v>0</v>
      </c>
      <c r="I841" s="50">
        <f t="shared" si="69"/>
        <v>0</v>
      </c>
      <c r="J841" s="47"/>
      <c r="K841" s="59"/>
      <c r="L841" s="60"/>
      <c r="M841" s="59"/>
      <c r="O841" s="54">
        <f>SUMIFS(Table1[CGST],Table1[Name of lease holder],Abstract!B841)</f>
        <v>0</v>
      </c>
    </row>
    <row r="842" spans="1:15" s="54" customFormat="1" ht="35.1" customHeight="1" x14ac:dyDescent="0.25">
      <c r="A842" s="47">
        <v>838</v>
      </c>
      <c r="B842" s="55">
        <f>'Master Data'!B843</f>
        <v>0</v>
      </c>
      <c r="C842" s="50">
        <f>'Master Data'!C843*12</f>
        <v>0</v>
      </c>
      <c r="D842" s="50"/>
      <c r="E842" s="50">
        <f t="shared" si="65"/>
        <v>0</v>
      </c>
      <c r="F842" s="50">
        <f t="shared" si="66"/>
        <v>0</v>
      </c>
      <c r="G842" s="50">
        <f t="shared" si="67"/>
        <v>0</v>
      </c>
      <c r="H842" s="50">
        <f t="shared" si="68"/>
        <v>0</v>
      </c>
      <c r="I842" s="50">
        <f t="shared" si="69"/>
        <v>0</v>
      </c>
      <c r="J842" s="47"/>
      <c r="K842" s="59"/>
      <c r="L842" s="60"/>
      <c r="M842" s="59"/>
      <c r="O842" s="54">
        <f>SUMIFS(Table1[CGST],Table1[Name of lease holder],Abstract!B842)</f>
        <v>0</v>
      </c>
    </row>
    <row r="843" spans="1:15" s="54" customFormat="1" ht="35.1" customHeight="1" x14ac:dyDescent="0.25">
      <c r="A843" s="47">
        <v>839</v>
      </c>
      <c r="B843" s="55">
        <f>'Master Data'!B844</f>
        <v>0</v>
      </c>
      <c r="C843" s="50">
        <f>'Master Data'!C844*12</f>
        <v>0</v>
      </c>
      <c r="D843" s="50"/>
      <c r="E843" s="50">
        <f t="shared" si="65"/>
        <v>0</v>
      </c>
      <c r="F843" s="50">
        <f t="shared" si="66"/>
        <v>0</v>
      </c>
      <c r="G843" s="50">
        <f t="shared" si="67"/>
        <v>0</v>
      </c>
      <c r="H843" s="50">
        <f t="shared" si="68"/>
        <v>0</v>
      </c>
      <c r="I843" s="50">
        <f t="shared" si="69"/>
        <v>0</v>
      </c>
      <c r="J843" s="47"/>
      <c r="K843" s="59"/>
      <c r="L843" s="60"/>
      <c r="M843" s="59"/>
      <c r="O843" s="54">
        <f>SUMIFS(Table1[CGST],Table1[Name of lease holder],Abstract!B843)</f>
        <v>0</v>
      </c>
    </row>
    <row r="844" spans="1:15" s="54" customFormat="1" ht="35.1" customHeight="1" x14ac:dyDescent="0.25">
      <c r="A844" s="47">
        <v>840</v>
      </c>
      <c r="B844" s="55">
        <f>'Master Data'!B845</f>
        <v>0</v>
      </c>
      <c r="C844" s="50">
        <f>'Master Data'!C845*12</f>
        <v>0</v>
      </c>
      <c r="D844" s="50"/>
      <c r="E844" s="50">
        <f t="shared" si="65"/>
        <v>0</v>
      </c>
      <c r="F844" s="50">
        <f t="shared" si="66"/>
        <v>0</v>
      </c>
      <c r="G844" s="50">
        <f t="shared" si="67"/>
        <v>0</v>
      </c>
      <c r="H844" s="50">
        <f t="shared" si="68"/>
        <v>0</v>
      </c>
      <c r="I844" s="50">
        <f t="shared" si="69"/>
        <v>0</v>
      </c>
      <c r="J844" s="47"/>
      <c r="K844" s="59"/>
      <c r="L844" s="60"/>
      <c r="M844" s="59"/>
      <c r="O844" s="54">
        <f>SUMIFS(Table1[CGST],Table1[Name of lease holder],Abstract!B844)</f>
        <v>0</v>
      </c>
    </row>
    <row r="845" spans="1:15" s="54" customFormat="1" ht="35.1" customHeight="1" x14ac:dyDescent="0.25">
      <c r="A845" s="47">
        <v>841</v>
      </c>
      <c r="B845" s="55">
        <f>'Master Data'!B846</f>
        <v>0</v>
      </c>
      <c r="C845" s="50">
        <f>'Master Data'!C846*12</f>
        <v>0</v>
      </c>
      <c r="D845" s="50"/>
      <c r="E845" s="50">
        <f t="shared" si="65"/>
        <v>0</v>
      </c>
      <c r="F845" s="50">
        <f t="shared" si="66"/>
        <v>0</v>
      </c>
      <c r="G845" s="50">
        <f t="shared" si="67"/>
        <v>0</v>
      </c>
      <c r="H845" s="50">
        <f t="shared" si="68"/>
        <v>0</v>
      </c>
      <c r="I845" s="50">
        <f t="shared" si="69"/>
        <v>0</v>
      </c>
      <c r="J845" s="47"/>
      <c r="K845" s="59"/>
      <c r="L845" s="60"/>
      <c r="M845" s="59"/>
      <c r="O845" s="54">
        <f>SUMIFS(Table1[CGST],Table1[Name of lease holder],Abstract!B845)</f>
        <v>0</v>
      </c>
    </row>
    <row r="846" spans="1:15" s="54" customFormat="1" ht="35.1" customHeight="1" x14ac:dyDescent="0.25">
      <c r="A846" s="47">
        <v>842</v>
      </c>
      <c r="B846" s="55">
        <f>'Master Data'!B847</f>
        <v>0</v>
      </c>
      <c r="C846" s="50">
        <f>'Master Data'!C847*12</f>
        <v>0</v>
      </c>
      <c r="D846" s="50"/>
      <c r="E846" s="50">
        <f t="shared" si="65"/>
        <v>0</v>
      </c>
      <c r="F846" s="50">
        <f t="shared" si="66"/>
        <v>0</v>
      </c>
      <c r="G846" s="50">
        <f t="shared" si="67"/>
        <v>0</v>
      </c>
      <c r="H846" s="50">
        <f t="shared" si="68"/>
        <v>0</v>
      </c>
      <c r="I846" s="50">
        <f t="shared" si="69"/>
        <v>0</v>
      </c>
      <c r="J846" s="47"/>
      <c r="K846" s="59"/>
      <c r="L846" s="60"/>
      <c r="M846" s="59"/>
      <c r="O846" s="54">
        <f>SUMIFS(Table1[CGST],Table1[Name of lease holder],Abstract!B846)</f>
        <v>0</v>
      </c>
    </row>
    <row r="847" spans="1:15" s="54" customFormat="1" ht="35.1" customHeight="1" x14ac:dyDescent="0.25">
      <c r="A847" s="47">
        <v>843</v>
      </c>
      <c r="B847" s="55">
        <f>'Master Data'!B848</f>
        <v>0</v>
      </c>
      <c r="C847" s="50">
        <f>'Master Data'!C848*12</f>
        <v>0</v>
      </c>
      <c r="D847" s="50"/>
      <c r="E847" s="50">
        <f t="shared" si="65"/>
        <v>0</v>
      </c>
      <c r="F847" s="50">
        <f t="shared" si="66"/>
        <v>0</v>
      </c>
      <c r="G847" s="50">
        <f t="shared" si="67"/>
        <v>0</v>
      </c>
      <c r="H847" s="50">
        <f t="shared" si="68"/>
        <v>0</v>
      </c>
      <c r="I847" s="50">
        <f t="shared" si="69"/>
        <v>0</v>
      </c>
      <c r="J847" s="47"/>
      <c r="K847" s="59"/>
      <c r="L847" s="60"/>
      <c r="M847" s="59"/>
      <c r="O847" s="54">
        <f>SUMIFS(Table1[CGST],Table1[Name of lease holder],Abstract!B847)</f>
        <v>0</v>
      </c>
    </row>
    <row r="848" spans="1:15" s="54" customFormat="1" ht="35.1" customHeight="1" x14ac:dyDescent="0.25">
      <c r="A848" s="47">
        <v>844</v>
      </c>
      <c r="B848" s="55">
        <f>'Master Data'!B849</f>
        <v>0</v>
      </c>
      <c r="C848" s="50">
        <f>'Master Data'!C849*12</f>
        <v>0</v>
      </c>
      <c r="D848" s="50"/>
      <c r="E848" s="50">
        <f t="shared" si="65"/>
        <v>0</v>
      </c>
      <c r="F848" s="50">
        <f t="shared" si="66"/>
        <v>0</v>
      </c>
      <c r="G848" s="50">
        <f t="shared" si="67"/>
        <v>0</v>
      </c>
      <c r="H848" s="50">
        <f t="shared" si="68"/>
        <v>0</v>
      </c>
      <c r="I848" s="50">
        <f t="shared" si="69"/>
        <v>0</v>
      </c>
      <c r="J848" s="47"/>
      <c r="K848" s="59"/>
      <c r="L848" s="60"/>
      <c r="M848" s="59"/>
      <c r="O848" s="54">
        <f>SUMIFS(Table1[CGST],Table1[Name of lease holder],Abstract!B848)</f>
        <v>0</v>
      </c>
    </row>
    <row r="849" spans="1:15" s="54" customFormat="1" ht="35.1" customHeight="1" x14ac:dyDescent="0.25">
      <c r="A849" s="47">
        <v>845</v>
      </c>
      <c r="B849" s="55">
        <f>'Master Data'!B850</f>
        <v>0</v>
      </c>
      <c r="C849" s="50">
        <f>'Master Data'!C850*12</f>
        <v>0</v>
      </c>
      <c r="D849" s="50"/>
      <c r="E849" s="50">
        <f t="shared" si="65"/>
        <v>0</v>
      </c>
      <c r="F849" s="50">
        <f t="shared" si="66"/>
        <v>0</v>
      </c>
      <c r="G849" s="50">
        <f t="shared" si="67"/>
        <v>0</v>
      </c>
      <c r="H849" s="50">
        <f t="shared" si="68"/>
        <v>0</v>
      </c>
      <c r="I849" s="50">
        <f t="shared" si="69"/>
        <v>0</v>
      </c>
      <c r="J849" s="47"/>
      <c r="K849" s="59"/>
      <c r="L849" s="60"/>
      <c r="M849" s="59"/>
      <c r="O849" s="54">
        <f>SUMIFS(Table1[CGST],Table1[Name of lease holder],Abstract!B849)</f>
        <v>0</v>
      </c>
    </row>
    <row r="850" spans="1:15" s="54" customFormat="1" ht="35.1" customHeight="1" x14ac:dyDescent="0.25">
      <c r="A850" s="47">
        <v>846</v>
      </c>
      <c r="B850" s="55">
        <f>'Master Data'!B851</f>
        <v>0</v>
      </c>
      <c r="C850" s="50">
        <f>'Master Data'!C851*12</f>
        <v>0</v>
      </c>
      <c r="D850" s="50"/>
      <c r="E850" s="50">
        <f t="shared" si="65"/>
        <v>0</v>
      </c>
      <c r="F850" s="50">
        <f t="shared" si="66"/>
        <v>0</v>
      </c>
      <c r="G850" s="50">
        <f t="shared" si="67"/>
        <v>0</v>
      </c>
      <c r="H850" s="50">
        <f t="shared" si="68"/>
        <v>0</v>
      </c>
      <c r="I850" s="50">
        <f t="shared" si="69"/>
        <v>0</v>
      </c>
      <c r="J850" s="47"/>
      <c r="K850" s="59"/>
      <c r="L850" s="60"/>
      <c r="M850" s="59"/>
      <c r="O850" s="54">
        <f>SUMIFS(Table1[CGST],Table1[Name of lease holder],Abstract!B850)</f>
        <v>0</v>
      </c>
    </row>
    <row r="851" spans="1:15" s="54" customFormat="1" ht="35.1" customHeight="1" x14ac:dyDescent="0.25">
      <c r="A851" s="47">
        <v>847</v>
      </c>
      <c r="B851" s="55">
        <f>'Master Data'!B852</f>
        <v>0</v>
      </c>
      <c r="C851" s="50">
        <f>'Master Data'!C852*12</f>
        <v>0</v>
      </c>
      <c r="D851" s="50"/>
      <c r="E851" s="50">
        <f t="shared" si="65"/>
        <v>0</v>
      </c>
      <c r="F851" s="50">
        <f t="shared" si="66"/>
        <v>0</v>
      </c>
      <c r="G851" s="50">
        <f t="shared" si="67"/>
        <v>0</v>
      </c>
      <c r="H851" s="50">
        <f t="shared" si="68"/>
        <v>0</v>
      </c>
      <c r="I851" s="50">
        <f t="shared" si="69"/>
        <v>0</v>
      </c>
      <c r="J851" s="47"/>
      <c r="K851" s="59"/>
      <c r="L851" s="60"/>
      <c r="M851" s="59"/>
      <c r="O851" s="54">
        <f>SUMIFS(Table1[CGST],Table1[Name of lease holder],Abstract!B851)</f>
        <v>0</v>
      </c>
    </row>
    <row r="852" spans="1:15" s="54" customFormat="1" ht="35.1" customHeight="1" x14ac:dyDescent="0.25">
      <c r="A852" s="47">
        <v>848</v>
      </c>
      <c r="B852" s="55">
        <f>'Master Data'!B853</f>
        <v>0</v>
      </c>
      <c r="C852" s="50">
        <f>'Master Data'!C853*12</f>
        <v>0</v>
      </c>
      <c r="D852" s="50"/>
      <c r="E852" s="50">
        <f t="shared" si="65"/>
        <v>0</v>
      </c>
      <c r="F852" s="50">
        <f t="shared" si="66"/>
        <v>0</v>
      </c>
      <c r="G852" s="50">
        <f t="shared" si="67"/>
        <v>0</v>
      </c>
      <c r="H852" s="50">
        <f t="shared" si="68"/>
        <v>0</v>
      </c>
      <c r="I852" s="50">
        <f t="shared" si="69"/>
        <v>0</v>
      </c>
      <c r="J852" s="47"/>
      <c r="K852" s="59"/>
      <c r="L852" s="60"/>
      <c r="M852" s="59"/>
      <c r="O852" s="54">
        <f>SUMIFS(Table1[CGST],Table1[Name of lease holder],Abstract!B852)</f>
        <v>0</v>
      </c>
    </row>
    <row r="853" spans="1:15" s="54" customFormat="1" ht="35.1" customHeight="1" x14ac:dyDescent="0.25">
      <c r="A853" s="47">
        <v>849</v>
      </c>
      <c r="B853" s="55">
        <f>'Master Data'!B854</f>
        <v>0</v>
      </c>
      <c r="C853" s="50">
        <f>'Master Data'!C854*12</f>
        <v>0</v>
      </c>
      <c r="D853" s="50"/>
      <c r="E853" s="50">
        <f t="shared" si="65"/>
        <v>0</v>
      </c>
      <c r="F853" s="50">
        <f t="shared" si="66"/>
        <v>0</v>
      </c>
      <c r="G853" s="50">
        <f t="shared" si="67"/>
        <v>0</v>
      </c>
      <c r="H853" s="50">
        <f t="shared" si="68"/>
        <v>0</v>
      </c>
      <c r="I853" s="50">
        <f t="shared" si="69"/>
        <v>0</v>
      </c>
      <c r="J853" s="47"/>
      <c r="K853" s="59"/>
      <c r="L853" s="60"/>
      <c r="M853" s="59"/>
      <c r="O853" s="54">
        <f>SUMIFS(Table1[CGST],Table1[Name of lease holder],Abstract!B853)</f>
        <v>0</v>
      </c>
    </row>
    <row r="854" spans="1:15" s="54" customFormat="1" ht="35.1" customHeight="1" x14ac:dyDescent="0.25">
      <c r="A854" s="47">
        <v>850</v>
      </c>
      <c r="B854" s="55">
        <f>'Master Data'!B855</f>
        <v>0</v>
      </c>
      <c r="C854" s="50">
        <f>'Master Data'!C855*12</f>
        <v>0</v>
      </c>
      <c r="D854" s="50"/>
      <c r="E854" s="50">
        <f t="shared" si="65"/>
        <v>0</v>
      </c>
      <c r="F854" s="50">
        <f t="shared" si="66"/>
        <v>0</v>
      </c>
      <c r="G854" s="50">
        <f t="shared" si="67"/>
        <v>0</v>
      </c>
      <c r="H854" s="50">
        <f t="shared" si="68"/>
        <v>0</v>
      </c>
      <c r="I854" s="50">
        <f t="shared" si="69"/>
        <v>0</v>
      </c>
      <c r="J854" s="47"/>
      <c r="K854" s="59"/>
      <c r="L854" s="60"/>
      <c r="M854" s="59"/>
      <c r="O854" s="54">
        <f>SUMIFS(Table1[CGST],Table1[Name of lease holder],Abstract!B854)</f>
        <v>0</v>
      </c>
    </row>
    <row r="855" spans="1:15" s="54" customFormat="1" ht="35.1" customHeight="1" x14ac:dyDescent="0.25">
      <c r="A855" s="47">
        <v>851</v>
      </c>
      <c r="B855" s="55">
        <f>'Master Data'!B856</f>
        <v>0</v>
      </c>
      <c r="C855" s="50">
        <f>'Master Data'!C856*12</f>
        <v>0</v>
      </c>
      <c r="D855" s="50"/>
      <c r="E855" s="50">
        <f t="shared" si="65"/>
        <v>0</v>
      </c>
      <c r="F855" s="50">
        <f t="shared" si="66"/>
        <v>0</v>
      </c>
      <c r="G855" s="50">
        <f t="shared" si="67"/>
        <v>0</v>
      </c>
      <c r="H855" s="50">
        <f t="shared" si="68"/>
        <v>0</v>
      </c>
      <c r="I855" s="50">
        <f t="shared" si="69"/>
        <v>0</v>
      </c>
      <c r="J855" s="47"/>
      <c r="K855" s="59"/>
      <c r="L855" s="60"/>
      <c r="M855" s="59"/>
      <c r="O855" s="54">
        <f>SUMIFS(Table1[CGST],Table1[Name of lease holder],Abstract!B855)</f>
        <v>0</v>
      </c>
    </row>
    <row r="856" spans="1:15" s="54" customFormat="1" ht="35.1" customHeight="1" x14ac:dyDescent="0.25">
      <c r="A856" s="47">
        <v>852</v>
      </c>
      <c r="B856" s="55">
        <f>'Master Data'!B857</f>
        <v>0</v>
      </c>
      <c r="C856" s="50">
        <f>'Master Data'!C857*12</f>
        <v>0</v>
      </c>
      <c r="D856" s="50"/>
      <c r="E856" s="50">
        <f t="shared" si="65"/>
        <v>0</v>
      </c>
      <c r="F856" s="50">
        <f t="shared" si="66"/>
        <v>0</v>
      </c>
      <c r="G856" s="50">
        <f t="shared" si="67"/>
        <v>0</v>
      </c>
      <c r="H856" s="50">
        <f t="shared" si="68"/>
        <v>0</v>
      </c>
      <c r="I856" s="50">
        <f t="shared" si="69"/>
        <v>0</v>
      </c>
      <c r="J856" s="47"/>
      <c r="K856" s="59"/>
      <c r="L856" s="60"/>
      <c r="M856" s="59"/>
      <c r="O856" s="54">
        <f>SUMIFS(Table1[CGST],Table1[Name of lease holder],Abstract!B856)</f>
        <v>0</v>
      </c>
    </row>
    <row r="857" spans="1:15" s="54" customFormat="1" ht="35.1" customHeight="1" x14ac:dyDescent="0.25">
      <c r="A857" s="47">
        <v>853</v>
      </c>
      <c r="B857" s="55">
        <f>'Master Data'!B858</f>
        <v>0</v>
      </c>
      <c r="C857" s="50">
        <f>'Master Data'!C858*12</f>
        <v>0</v>
      </c>
      <c r="D857" s="50"/>
      <c r="E857" s="50">
        <f t="shared" si="65"/>
        <v>0</v>
      </c>
      <c r="F857" s="50">
        <f t="shared" si="66"/>
        <v>0</v>
      </c>
      <c r="G857" s="50">
        <f t="shared" si="67"/>
        <v>0</v>
      </c>
      <c r="H857" s="50">
        <f t="shared" si="68"/>
        <v>0</v>
      </c>
      <c r="I857" s="50">
        <f t="shared" si="69"/>
        <v>0</v>
      </c>
      <c r="J857" s="47"/>
      <c r="K857" s="59"/>
      <c r="L857" s="60"/>
      <c r="M857" s="59"/>
      <c r="O857" s="54">
        <f>SUMIFS(Table1[CGST],Table1[Name of lease holder],Abstract!B857)</f>
        <v>0</v>
      </c>
    </row>
    <row r="858" spans="1:15" s="54" customFormat="1" ht="35.1" customHeight="1" x14ac:dyDescent="0.25">
      <c r="A858" s="47">
        <v>854</v>
      </c>
      <c r="B858" s="55">
        <f>'Master Data'!B859</f>
        <v>0</v>
      </c>
      <c r="C858" s="50">
        <f>'Master Data'!C859*12</f>
        <v>0</v>
      </c>
      <c r="D858" s="50"/>
      <c r="E858" s="50">
        <f t="shared" si="65"/>
        <v>0</v>
      </c>
      <c r="F858" s="50">
        <f t="shared" si="66"/>
        <v>0</v>
      </c>
      <c r="G858" s="50">
        <f t="shared" si="67"/>
        <v>0</v>
      </c>
      <c r="H858" s="50">
        <f t="shared" si="68"/>
        <v>0</v>
      </c>
      <c r="I858" s="50">
        <f t="shared" si="69"/>
        <v>0</v>
      </c>
      <c r="J858" s="47"/>
      <c r="K858" s="59"/>
      <c r="L858" s="60"/>
      <c r="M858" s="59"/>
      <c r="O858" s="54">
        <f>SUMIFS(Table1[CGST],Table1[Name of lease holder],Abstract!B858)</f>
        <v>0</v>
      </c>
    </row>
    <row r="859" spans="1:15" s="54" customFormat="1" ht="35.1" customHeight="1" x14ac:dyDescent="0.25">
      <c r="A859" s="47">
        <v>855</v>
      </c>
      <c r="B859" s="55">
        <f>'Master Data'!B860</f>
        <v>0</v>
      </c>
      <c r="C859" s="50">
        <f>'Master Data'!C860*12</f>
        <v>0</v>
      </c>
      <c r="D859" s="50"/>
      <c r="E859" s="50">
        <f t="shared" si="65"/>
        <v>0</v>
      </c>
      <c r="F859" s="50">
        <f t="shared" si="66"/>
        <v>0</v>
      </c>
      <c r="G859" s="50">
        <f t="shared" si="67"/>
        <v>0</v>
      </c>
      <c r="H859" s="50">
        <f t="shared" si="68"/>
        <v>0</v>
      </c>
      <c r="I859" s="50">
        <f t="shared" si="69"/>
        <v>0</v>
      </c>
      <c r="J859" s="47"/>
      <c r="K859" s="59"/>
      <c r="L859" s="60"/>
      <c r="M859" s="59"/>
      <c r="O859" s="54">
        <f>SUMIFS(Table1[CGST],Table1[Name of lease holder],Abstract!B859)</f>
        <v>0</v>
      </c>
    </row>
    <row r="860" spans="1:15" s="54" customFormat="1" ht="35.1" customHeight="1" x14ac:dyDescent="0.25">
      <c r="A860" s="47">
        <v>856</v>
      </c>
      <c r="B860" s="55">
        <f>'Master Data'!B861</f>
        <v>0</v>
      </c>
      <c r="C860" s="50">
        <f>'Master Data'!C861*12</f>
        <v>0</v>
      </c>
      <c r="D860" s="50"/>
      <c r="E860" s="50">
        <f t="shared" si="65"/>
        <v>0</v>
      </c>
      <c r="F860" s="50">
        <f t="shared" si="66"/>
        <v>0</v>
      </c>
      <c r="G860" s="50">
        <f t="shared" si="67"/>
        <v>0</v>
      </c>
      <c r="H860" s="50">
        <f t="shared" si="68"/>
        <v>0</v>
      </c>
      <c r="I860" s="50">
        <f t="shared" si="69"/>
        <v>0</v>
      </c>
      <c r="J860" s="47"/>
      <c r="K860" s="59"/>
      <c r="L860" s="60"/>
      <c r="M860" s="59"/>
      <c r="O860" s="54">
        <f>SUMIFS(Table1[CGST],Table1[Name of lease holder],Abstract!B860)</f>
        <v>0</v>
      </c>
    </row>
    <row r="861" spans="1:15" s="54" customFormat="1" ht="35.1" customHeight="1" x14ac:dyDescent="0.25">
      <c r="A861" s="47">
        <v>857</v>
      </c>
      <c r="B861" s="55">
        <f>'Master Data'!B862</f>
        <v>0</v>
      </c>
      <c r="C861" s="50">
        <f>'Master Data'!C862*12</f>
        <v>0</v>
      </c>
      <c r="D861" s="50"/>
      <c r="E861" s="50">
        <f t="shared" si="65"/>
        <v>0</v>
      </c>
      <c r="F861" s="50">
        <f t="shared" si="66"/>
        <v>0</v>
      </c>
      <c r="G861" s="50">
        <f t="shared" si="67"/>
        <v>0</v>
      </c>
      <c r="H861" s="50">
        <f t="shared" si="68"/>
        <v>0</v>
      </c>
      <c r="I861" s="50">
        <f t="shared" si="69"/>
        <v>0</v>
      </c>
      <c r="J861" s="47"/>
      <c r="K861" s="59"/>
      <c r="L861" s="60"/>
      <c r="M861" s="59"/>
      <c r="O861" s="54">
        <f>SUMIFS(Table1[CGST],Table1[Name of lease holder],Abstract!B861)</f>
        <v>0</v>
      </c>
    </row>
    <row r="862" spans="1:15" s="54" customFormat="1" ht="35.1" customHeight="1" x14ac:dyDescent="0.25">
      <c r="A862" s="47">
        <v>858</v>
      </c>
      <c r="B862" s="55">
        <f>'Master Data'!B863</f>
        <v>0</v>
      </c>
      <c r="C862" s="50">
        <f>'Master Data'!C863*12</f>
        <v>0</v>
      </c>
      <c r="D862" s="50"/>
      <c r="E862" s="50">
        <f t="shared" si="65"/>
        <v>0</v>
      </c>
      <c r="F862" s="50">
        <f t="shared" si="66"/>
        <v>0</v>
      </c>
      <c r="G862" s="50">
        <f t="shared" si="67"/>
        <v>0</v>
      </c>
      <c r="H862" s="50">
        <f t="shared" si="68"/>
        <v>0</v>
      </c>
      <c r="I862" s="50">
        <f t="shared" si="69"/>
        <v>0</v>
      </c>
      <c r="J862" s="47"/>
      <c r="K862" s="59"/>
      <c r="L862" s="60"/>
      <c r="M862" s="59"/>
      <c r="O862" s="54">
        <f>SUMIFS(Table1[CGST],Table1[Name of lease holder],Abstract!B862)</f>
        <v>0</v>
      </c>
    </row>
    <row r="863" spans="1:15" s="54" customFormat="1" ht="35.1" customHeight="1" x14ac:dyDescent="0.25">
      <c r="A863" s="47">
        <v>859</v>
      </c>
      <c r="B863" s="55">
        <f>'Master Data'!B864</f>
        <v>0</v>
      </c>
      <c r="C863" s="50">
        <f>'Master Data'!C864*12</f>
        <v>0</v>
      </c>
      <c r="D863" s="50"/>
      <c r="E863" s="50">
        <f t="shared" si="65"/>
        <v>0</v>
      </c>
      <c r="F863" s="50">
        <f t="shared" si="66"/>
        <v>0</v>
      </c>
      <c r="G863" s="50">
        <f t="shared" si="67"/>
        <v>0</v>
      </c>
      <c r="H863" s="50">
        <f t="shared" si="68"/>
        <v>0</v>
      </c>
      <c r="I863" s="50">
        <f t="shared" si="69"/>
        <v>0</v>
      </c>
      <c r="J863" s="47"/>
      <c r="K863" s="59"/>
      <c r="L863" s="60"/>
      <c r="M863" s="59"/>
      <c r="O863" s="54">
        <f>SUMIFS(Table1[CGST],Table1[Name of lease holder],Abstract!B863)</f>
        <v>0</v>
      </c>
    </row>
    <row r="864" spans="1:15" s="54" customFormat="1" ht="35.1" customHeight="1" x14ac:dyDescent="0.25">
      <c r="A864" s="47">
        <v>860</v>
      </c>
      <c r="B864" s="55">
        <f>'Master Data'!B865</f>
        <v>0</v>
      </c>
      <c r="C864" s="50">
        <f>'Master Data'!C865*12</f>
        <v>0</v>
      </c>
      <c r="D864" s="50"/>
      <c r="E864" s="50">
        <f t="shared" si="65"/>
        <v>0</v>
      </c>
      <c r="F864" s="50">
        <f t="shared" si="66"/>
        <v>0</v>
      </c>
      <c r="G864" s="50">
        <f t="shared" si="67"/>
        <v>0</v>
      </c>
      <c r="H864" s="50">
        <f t="shared" si="68"/>
        <v>0</v>
      </c>
      <c r="I864" s="50">
        <f t="shared" si="69"/>
        <v>0</v>
      </c>
      <c r="J864" s="47"/>
      <c r="K864" s="59"/>
      <c r="L864" s="60"/>
      <c r="M864" s="59"/>
      <c r="O864" s="54">
        <f>SUMIFS(Table1[CGST],Table1[Name of lease holder],Abstract!B864)</f>
        <v>0</v>
      </c>
    </row>
    <row r="865" spans="1:15" s="54" customFormat="1" ht="35.1" customHeight="1" x14ac:dyDescent="0.25">
      <c r="A865" s="47">
        <v>861</v>
      </c>
      <c r="B865" s="55">
        <f>'Master Data'!B866</f>
        <v>0</v>
      </c>
      <c r="C865" s="50">
        <f>'Master Data'!C866*12</f>
        <v>0</v>
      </c>
      <c r="D865" s="50"/>
      <c r="E865" s="50">
        <f t="shared" si="65"/>
        <v>0</v>
      </c>
      <c r="F865" s="50">
        <f t="shared" si="66"/>
        <v>0</v>
      </c>
      <c r="G865" s="50">
        <f t="shared" si="67"/>
        <v>0</v>
      </c>
      <c r="H865" s="50">
        <f t="shared" si="68"/>
        <v>0</v>
      </c>
      <c r="I865" s="50">
        <f t="shared" si="69"/>
        <v>0</v>
      </c>
      <c r="J865" s="47"/>
      <c r="K865" s="59"/>
      <c r="L865" s="60"/>
      <c r="M865" s="59"/>
      <c r="O865" s="54">
        <f>SUMIFS(Table1[CGST],Table1[Name of lease holder],Abstract!B865)</f>
        <v>0</v>
      </c>
    </row>
    <row r="866" spans="1:15" s="54" customFormat="1" ht="35.1" customHeight="1" x14ac:dyDescent="0.25">
      <c r="A866" s="47">
        <v>862</v>
      </c>
      <c r="B866" s="55">
        <f>'Master Data'!B867</f>
        <v>0</v>
      </c>
      <c r="C866" s="50">
        <f>'Master Data'!C867*12</f>
        <v>0</v>
      </c>
      <c r="D866" s="50"/>
      <c r="E866" s="50">
        <f t="shared" si="65"/>
        <v>0</v>
      </c>
      <c r="F866" s="50">
        <f t="shared" si="66"/>
        <v>0</v>
      </c>
      <c r="G866" s="50">
        <f t="shared" si="67"/>
        <v>0</v>
      </c>
      <c r="H866" s="50">
        <f t="shared" si="68"/>
        <v>0</v>
      </c>
      <c r="I866" s="50">
        <f t="shared" si="69"/>
        <v>0</v>
      </c>
      <c r="J866" s="47"/>
      <c r="K866" s="59"/>
      <c r="L866" s="60"/>
      <c r="M866" s="59"/>
      <c r="O866" s="54">
        <f>SUMIFS(Table1[CGST],Table1[Name of lease holder],Abstract!B866)</f>
        <v>0</v>
      </c>
    </row>
    <row r="867" spans="1:15" s="54" customFormat="1" ht="35.1" customHeight="1" x14ac:dyDescent="0.25">
      <c r="A867" s="47">
        <v>863</v>
      </c>
      <c r="B867" s="55">
        <f>'Master Data'!B868</f>
        <v>0</v>
      </c>
      <c r="C867" s="50">
        <f>'Master Data'!C868*12</f>
        <v>0</v>
      </c>
      <c r="D867" s="50"/>
      <c r="E867" s="50">
        <f t="shared" si="65"/>
        <v>0</v>
      </c>
      <c r="F867" s="50">
        <f t="shared" si="66"/>
        <v>0</v>
      </c>
      <c r="G867" s="50">
        <f t="shared" si="67"/>
        <v>0</v>
      </c>
      <c r="H867" s="50">
        <f t="shared" si="68"/>
        <v>0</v>
      </c>
      <c r="I867" s="50">
        <f t="shared" si="69"/>
        <v>0</v>
      </c>
      <c r="J867" s="47"/>
      <c r="K867" s="59"/>
      <c r="L867" s="60"/>
      <c r="M867" s="59"/>
      <c r="O867" s="54">
        <f>SUMIFS(Table1[CGST],Table1[Name of lease holder],Abstract!B867)</f>
        <v>0</v>
      </c>
    </row>
    <row r="868" spans="1:15" s="54" customFormat="1" ht="35.1" customHeight="1" x14ac:dyDescent="0.25">
      <c r="A868" s="47">
        <v>864</v>
      </c>
      <c r="B868" s="55">
        <f>'Master Data'!B869</f>
        <v>0</v>
      </c>
      <c r="C868" s="50">
        <f>'Master Data'!C869*12</f>
        <v>0</v>
      </c>
      <c r="D868" s="50"/>
      <c r="E868" s="50">
        <f t="shared" si="65"/>
        <v>0</v>
      </c>
      <c r="F868" s="50">
        <f t="shared" si="66"/>
        <v>0</v>
      </c>
      <c r="G868" s="50">
        <f t="shared" si="67"/>
        <v>0</v>
      </c>
      <c r="H868" s="50">
        <f t="shared" si="68"/>
        <v>0</v>
      </c>
      <c r="I868" s="50">
        <f t="shared" si="69"/>
        <v>0</v>
      </c>
      <c r="J868" s="47"/>
      <c r="K868" s="59"/>
      <c r="L868" s="60"/>
      <c r="M868" s="59"/>
      <c r="O868" s="54">
        <f>SUMIFS(Table1[CGST],Table1[Name of lease holder],Abstract!B868)</f>
        <v>0</v>
      </c>
    </row>
    <row r="869" spans="1:15" s="54" customFormat="1" ht="35.1" customHeight="1" x14ac:dyDescent="0.25">
      <c r="A869" s="47">
        <v>865</v>
      </c>
      <c r="B869" s="55">
        <f>'Master Data'!B870</f>
        <v>0</v>
      </c>
      <c r="C869" s="50">
        <f>'Master Data'!C870*12</f>
        <v>0</v>
      </c>
      <c r="D869" s="50"/>
      <c r="E869" s="50">
        <f t="shared" si="65"/>
        <v>0</v>
      </c>
      <c r="F869" s="50">
        <f t="shared" si="66"/>
        <v>0</v>
      </c>
      <c r="G869" s="50">
        <f t="shared" si="67"/>
        <v>0</v>
      </c>
      <c r="H869" s="50">
        <f t="shared" si="68"/>
        <v>0</v>
      </c>
      <c r="I869" s="50">
        <f t="shared" si="69"/>
        <v>0</v>
      </c>
      <c r="J869" s="47"/>
      <c r="K869" s="59"/>
      <c r="L869" s="60"/>
      <c r="M869" s="59"/>
      <c r="O869" s="54">
        <f>SUMIFS(Table1[CGST],Table1[Name of lease holder],Abstract!B869)</f>
        <v>0</v>
      </c>
    </row>
    <row r="870" spans="1:15" s="54" customFormat="1" ht="35.1" customHeight="1" x14ac:dyDescent="0.25">
      <c r="A870" s="47">
        <v>866</v>
      </c>
      <c r="B870" s="55">
        <f>'Master Data'!B871</f>
        <v>0</v>
      </c>
      <c r="C870" s="50">
        <f>'Master Data'!C871*12</f>
        <v>0</v>
      </c>
      <c r="D870" s="50"/>
      <c r="E870" s="50">
        <f t="shared" si="65"/>
        <v>0</v>
      </c>
      <c r="F870" s="50">
        <f t="shared" si="66"/>
        <v>0</v>
      </c>
      <c r="G870" s="50">
        <f t="shared" si="67"/>
        <v>0</v>
      </c>
      <c r="H870" s="50">
        <f t="shared" si="68"/>
        <v>0</v>
      </c>
      <c r="I870" s="50">
        <f t="shared" si="69"/>
        <v>0</v>
      </c>
      <c r="J870" s="47"/>
      <c r="K870" s="59"/>
      <c r="L870" s="60"/>
      <c r="M870" s="59"/>
      <c r="O870" s="54">
        <f>SUMIFS(Table1[CGST],Table1[Name of lease holder],Abstract!B870)</f>
        <v>0</v>
      </c>
    </row>
    <row r="871" spans="1:15" s="54" customFormat="1" ht="35.1" customHeight="1" x14ac:dyDescent="0.25">
      <c r="A871" s="47">
        <v>867</v>
      </c>
      <c r="B871" s="55">
        <f>'Master Data'!B872</f>
        <v>0</v>
      </c>
      <c r="C871" s="50">
        <f>'Master Data'!C872*12</f>
        <v>0</v>
      </c>
      <c r="D871" s="50"/>
      <c r="E871" s="50">
        <f t="shared" si="65"/>
        <v>0</v>
      </c>
      <c r="F871" s="50">
        <f t="shared" si="66"/>
        <v>0</v>
      </c>
      <c r="G871" s="50">
        <f t="shared" si="67"/>
        <v>0</v>
      </c>
      <c r="H871" s="50">
        <f t="shared" si="68"/>
        <v>0</v>
      </c>
      <c r="I871" s="50">
        <f t="shared" si="69"/>
        <v>0</v>
      </c>
      <c r="J871" s="47"/>
      <c r="K871" s="59"/>
      <c r="L871" s="60"/>
      <c r="M871" s="59"/>
      <c r="O871" s="54">
        <f>SUMIFS(Table1[CGST],Table1[Name of lease holder],Abstract!B871)</f>
        <v>0</v>
      </c>
    </row>
    <row r="872" spans="1:15" s="54" customFormat="1" ht="35.1" customHeight="1" x14ac:dyDescent="0.25">
      <c r="A872" s="47">
        <v>868</v>
      </c>
      <c r="B872" s="55">
        <f>'Master Data'!B873</f>
        <v>0</v>
      </c>
      <c r="C872" s="50">
        <f>'Master Data'!C873*12</f>
        <v>0</v>
      </c>
      <c r="D872" s="50"/>
      <c r="E872" s="50">
        <f t="shared" si="65"/>
        <v>0</v>
      </c>
      <c r="F872" s="50">
        <f t="shared" si="66"/>
        <v>0</v>
      </c>
      <c r="G872" s="50">
        <f t="shared" si="67"/>
        <v>0</v>
      </c>
      <c r="H872" s="50">
        <f t="shared" si="68"/>
        <v>0</v>
      </c>
      <c r="I872" s="50">
        <f t="shared" si="69"/>
        <v>0</v>
      </c>
      <c r="J872" s="47"/>
      <c r="K872" s="59"/>
      <c r="L872" s="60"/>
      <c r="M872" s="59"/>
      <c r="O872" s="54">
        <f>SUMIFS(Table1[CGST],Table1[Name of lease holder],Abstract!B872)</f>
        <v>0</v>
      </c>
    </row>
    <row r="873" spans="1:15" s="54" customFormat="1" ht="35.1" customHeight="1" x14ac:dyDescent="0.25">
      <c r="A873" s="47">
        <v>869</v>
      </c>
      <c r="B873" s="55">
        <f>'Master Data'!B874</f>
        <v>0</v>
      </c>
      <c r="C873" s="50">
        <f>'Master Data'!C874*12</f>
        <v>0</v>
      </c>
      <c r="D873" s="50"/>
      <c r="E873" s="50">
        <f t="shared" si="65"/>
        <v>0</v>
      </c>
      <c r="F873" s="50">
        <f t="shared" si="66"/>
        <v>0</v>
      </c>
      <c r="G873" s="50">
        <f t="shared" si="67"/>
        <v>0</v>
      </c>
      <c r="H873" s="50">
        <f t="shared" si="68"/>
        <v>0</v>
      </c>
      <c r="I873" s="50">
        <f t="shared" si="69"/>
        <v>0</v>
      </c>
      <c r="J873" s="47"/>
      <c r="K873" s="59"/>
      <c r="L873" s="60"/>
      <c r="M873" s="59"/>
      <c r="O873" s="54">
        <f>SUMIFS(Table1[CGST],Table1[Name of lease holder],Abstract!B873)</f>
        <v>0</v>
      </c>
    </row>
    <row r="874" spans="1:15" s="54" customFormat="1" ht="35.1" customHeight="1" x14ac:dyDescent="0.25">
      <c r="A874" s="47">
        <v>870</v>
      </c>
      <c r="B874" s="55">
        <f>'Master Data'!B875</f>
        <v>0</v>
      </c>
      <c r="C874" s="50">
        <f>'Master Data'!C875*12</f>
        <v>0</v>
      </c>
      <c r="D874" s="50"/>
      <c r="E874" s="50">
        <f t="shared" si="65"/>
        <v>0</v>
      </c>
      <c r="F874" s="50">
        <f t="shared" si="66"/>
        <v>0</v>
      </c>
      <c r="G874" s="50">
        <f t="shared" si="67"/>
        <v>0</v>
      </c>
      <c r="H874" s="50">
        <f t="shared" si="68"/>
        <v>0</v>
      </c>
      <c r="I874" s="50">
        <f t="shared" si="69"/>
        <v>0</v>
      </c>
      <c r="J874" s="47"/>
      <c r="K874" s="59"/>
      <c r="L874" s="60"/>
      <c r="M874" s="59"/>
      <c r="O874" s="54">
        <f>SUMIFS(Table1[CGST],Table1[Name of lease holder],Abstract!B874)</f>
        <v>0</v>
      </c>
    </row>
    <row r="875" spans="1:15" s="54" customFormat="1" ht="35.1" customHeight="1" x14ac:dyDescent="0.25">
      <c r="A875" s="47">
        <v>871</v>
      </c>
      <c r="B875" s="55">
        <f>'Master Data'!B876</f>
        <v>0</v>
      </c>
      <c r="C875" s="50">
        <f>'Master Data'!C876*12</f>
        <v>0</v>
      </c>
      <c r="D875" s="50"/>
      <c r="E875" s="50">
        <f t="shared" si="65"/>
        <v>0</v>
      </c>
      <c r="F875" s="50">
        <f t="shared" si="66"/>
        <v>0</v>
      </c>
      <c r="G875" s="50">
        <f t="shared" si="67"/>
        <v>0</v>
      </c>
      <c r="H875" s="50">
        <f t="shared" si="68"/>
        <v>0</v>
      </c>
      <c r="I875" s="50">
        <f t="shared" si="69"/>
        <v>0</v>
      </c>
      <c r="J875" s="47"/>
      <c r="K875" s="59"/>
      <c r="L875" s="60"/>
      <c r="M875" s="59"/>
      <c r="O875" s="54">
        <f>SUMIFS(Table1[CGST],Table1[Name of lease holder],Abstract!B875)</f>
        <v>0</v>
      </c>
    </row>
    <row r="876" spans="1:15" s="54" customFormat="1" ht="35.1" customHeight="1" x14ac:dyDescent="0.25">
      <c r="A876" s="47">
        <v>872</v>
      </c>
      <c r="B876" s="55">
        <f>'Master Data'!B877</f>
        <v>0</v>
      </c>
      <c r="C876" s="50">
        <f>'Master Data'!C877*12</f>
        <v>0</v>
      </c>
      <c r="D876" s="50"/>
      <c r="E876" s="50">
        <f t="shared" si="65"/>
        <v>0</v>
      </c>
      <c r="F876" s="50">
        <f t="shared" si="66"/>
        <v>0</v>
      </c>
      <c r="G876" s="50">
        <f t="shared" si="67"/>
        <v>0</v>
      </c>
      <c r="H876" s="50">
        <f t="shared" si="68"/>
        <v>0</v>
      </c>
      <c r="I876" s="50">
        <f t="shared" si="69"/>
        <v>0</v>
      </c>
      <c r="J876" s="47"/>
      <c r="K876" s="59"/>
      <c r="L876" s="60"/>
      <c r="M876" s="59"/>
      <c r="O876" s="54">
        <f>SUMIFS(Table1[CGST],Table1[Name of lease holder],Abstract!B876)</f>
        <v>0</v>
      </c>
    </row>
    <row r="877" spans="1:15" s="54" customFormat="1" ht="35.1" customHeight="1" x14ac:dyDescent="0.25">
      <c r="A877" s="47">
        <v>873</v>
      </c>
      <c r="B877" s="55">
        <f>'Master Data'!B878</f>
        <v>0</v>
      </c>
      <c r="C877" s="50">
        <f>'Master Data'!C878*12</f>
        <v>0</v>
      </c>
      <c r="D877" s="50"/>
      <c r="E877" s="50">
        <f t="shared" si="65"/>
        <v>0</v>
      </c>
      <c r="F877" s="50">
        <f t="shared" si="66"/>
        <v>0</v>
      </c>
      <c r="G877" s="50">
        <f t="shared" si="67"/>
        <v>0</v>
      </c>
      <c r="H877" s="50">
        <f t="shared" si="68"/>
        <v>0</v>
      </c>
      <c r="I877" s="50">
        <f t="shared" si="69"/>
        <v>0</v>
      </c>
      <c r="J877" s="47"/>
      <c r="K877" s="59"/>
      <c r="L877" s="60"/>
      <c r="M877" s="59"/>
      <c r="O877" s="54">
        <f>SUMIFS(Table1[CGST],Table1[Name of lease holder],Abstract!B877)</f>
        <v>0</v>
      </c>
    </row>
    <row r="878" spans="1:15" s="54" customFormat="1" ht="35.1" customHeight="1" x14ac:dyDescent="0.25">
      <c r="A878" s="47">
        <v>874</v>
      </c>
      <c r="B878" s="55">
        <f>'Master Data'!B879</f>
        <v>0</v>
      </c>
      <c r="C878" s="50">
        <f>'Master Data'!C879*12</f>
        <v>0</v>
      </c>
      <c r="D878" s="50"/>
      <c r="E878" s="50">
        <f t="shared" si="65"/>
        <v>0</v>
      </c>
      <c r="F878" s="50">
        <f t="shared" si="66"/>
        <v>0</v>
      </c>
      <c r="G878" s="50">
        <f t="shared" si="67"/>
        <v>0</v>
      </c>
      <c r="H878" s="50">
        <f t="shared" si="68"/>
        <v>0</v>
      </c>
      <c r="I878" s="50">
        <f t="shared" si="69"/>
        <v>0</v>
      </c>
      <c r="J878" s="47"/>
      <c r="K878" s="59"/>
      <c r="L878" s="60"/>
      <c r="M878" s="59"/>
      <c r="O878" s="54">
        <f>SUMIFS(Table1[CGST],Table1[Name of lease holder],Abstract!B878)</f>
        <v>0</v>
      </c>
    </row>
    <row r="879" spans="1:15" s="54" customFormat="1" ht="35.1" customHeight="1" x14ac:dyDescent="0.25">
      <c r="A879" s="47">
        <v>875</v>
      </c>
      <c r="B879" s="55">
        <f>'Master Data'!B880</f>
        <v>0</v>
      </c>
      <c r="C879" s="50">
        <f>'Master Data'!C880*12</f>
        <v>0</v>
      </c>
      <c r="D879" s="50"/>
      <c r="E879" s="50">
        <f t="shared" si="65"/>
        <v>0</v>
      </c>
      <c r="F879" s="50">
        <f t="shared" si="66"/>
        <v>0</v>
      </c>
      <c r="G879" s="50">
        <f t="shared" si="67"/>
        <v>0</v>
      </c>
      <c r="H879" s="50">
        <f t="shared" si="68"/>
        <v>0</v>
      </c>
      <c r="I879" s="50">
        <f t="shared" si="69"/>
        <v>0</v>
      </c>
      <c r="J879" s="47"/>
      <c r="K879" s="59"/>
      <c r="L879" s="60"/>
      <c r="M879" s="59"/>
      <c r="O879" s="54">
        <f>SUMIFS(Table1[CGST],Table1[Name of lease holder],Abstract!B879)</f>
        <v>0</v>
      </c>
    </row>
    <row r="880" spans="1:15" s="54" customFormat="1" ht="35.1" customHeight="1" x14ac:dyDescent="0.25">
      <c r="A880" s="47">
        <v>876</v>
      </c>
      <c r="B880" s="55">
        <f>'Master Data'!B881</f>
        <v>0</v>
      </c>
      <c r="C880" s="50">
        <f>'Master Data'!C881*12</f>
        <v>0</v>
      </c>
      <c r="D880" s="50"/>
      <c r="E880" s="50">
        <f t="shared" si="65"/>
        <v>0</v>
      </c>
      <c r="F880" s="50">
        <f t="shared" si="66"/>
        <v>0</v>
      </c>
      <c r="G880" s="50">
        <f t="shared" si="67"/>
        <v>0</v>
      </c>
      <c r="H880" s="50">
        <f t="shared" si="68"/>
        <v>0</v>
      </c>
      <c r="I880" s="50">
        <f t="shared" si="69"/>
        <v>0</v>
      </c>
      <c r="J880" s="47"/>
      <c r="K880" s="59"/>
      <c r="L880" s="60"/>
      <c r="M880" s="59"/>
      <c r="O880" s="54">
        <f>SUMIFS(Table1[CGST],Table1[Name of lease holder],Abstract!B880)</f>
        <v>0</v>
      </c>
    </row>
    <row r="881" spans="1:15" s="54" customFormat="1" ht="35.1" customHeight="1" x14ac:dyDescent="0.25">
      <c r="A881" s="47">
        <v>877</v>
      </c>
      <c r="B881" s="55">
        <f>'Master Data'!B882</f>
        <v>0</v>
      </c>
      <c r="C881" s="50">
        <f>'Master Data'!C882*12</f>
        <v>0</v>
      </c>
      <c r="D881" s="50"/>
      <c r="E881" s="50">
        <f t="shared" si="65"/>
        <v>0</v>
      </c>
      <c r="F881" s="50">
        <f t="shared" si="66"/>
        <v>0</v>
      </c>
      <c r="G881" s="50">
        <f t="shared" si="67"/>
        <v>0</v>
      </c>
      <c r="H881" s="50">
        <f t="shared" si="68"/>
        <v>0</v>
      </c>
      <c r="I881" s="50">
        <f t="shared" si="69"/>
        <v>0</v>
      </c>
      <c r="J881" s="47"/>
      <c r="K881" s="59"/>
      <c r="L881" s="60"/>
      <c r="M881" s="59"/>
      <c r="O881" s="54">
        <f>SUMIFS(Table1[CGST],Table1[Name of lease holder],Abstract!B881)</f>
        <v>0</v>
      </c>
    </row>
    <row r="882" spans="1:15" s="54" customFormat="1" ht="35.1" customHeight="1" x14ac:dyDescent="0.25">
      <c r="A882" s="47">
        <v>878</v>
      </c>
      <c r="B882" s="55">
        <f>'Master Data'!B883</f>
        <v>0</v>
      </c>
      <c r="C882" s="50">
        <f>'Master Data'!C883*12</f>
        <v>0</v>
      </c>
      <c r="D882" s="50"/>
      <c r="E882" s="50">
        <f t="shared" si="65"/>
        <v>0</v>
      </c>
      <c r="F882" s="50">
        <f t="shared" si="66"/>
        <v>0</v>
      </c>
      <c r="G882" s="50">
        <f t="shared" si="67"/>
        <v>0</v>
      </c>
      <c r="H882" s="50">
        <f t="shared" si="68"/>
        <v>0</v>
      </c>
      <c r="I882" s="50">
        <f t="shared" si="69"/>
        <v>0</v>
      </c>
      <c r="J882" s="47"/>
      <c r="K882" s="59"/>
      <c r="L882" s="60"/>
      <c r="M882" s="59"/>
      <c r="O882" s="54">
        <f>SUMIFS(Table1[CGST],Table1[Name of lease holder],Abstract!B882)</f>
        <v>0</v>
      </c>
    </row>
    <row r="883" spans="1:15" s="54" customFormat="1" ht="35.1" customHeight="1" x14ac:dyDescent="0.25">
      <c r="A883" s="47">
        <v>879</v>
      </c>
      <c r="B883" s="55">
        <f>'Master Data'!B884</f>
        <v>0</v>
      </c>
      <c r="C883" s="50">
        <f>'Master Data'!C884*12</f>
        <v>0</v>
      </c>
      <c r="D883" s="50"/>
      <c r="E883" s="50">
        <f t="shared" si="65"/>
        <v>0</v>
      </c>
      <c r="F883" s="50">
        <f t="shared" si="66"/>
        <v>0</v>
      </c>
      <c r="G883" s="50">
        <f t="shared" si="67"/>
        <v>0</v>
      </c>
      <c r="H883" s="50">
        <f t="shared" si="68"/>
        <v>0</v>
      </c>
      <c r="I883" s="50">
        <f t="shared" si="69"/>
        <v>0</v>
      </c>
      <c r="J883" s="47"/>
      <c r="K883" s="59"/>
      <c r="L883" s="60"/>
      <c r="M883" s="59"/>
      <c r="O883" s="54">
        <f>SUMIFS(Table1[CGST],Table1[Name of lease holder],Abstract!B883)</f>
        <v>0</v>
      </c>
    </row>
    <row r="884" spans="1:15" s="54" customFormat="1" ht="35.1" customHeight="1" x14ac:dyDescent="0.25">
      <c r="A884" s="47">
        <v>880</v>
      </c>
      <c r="B884" s="55">
        <f>'Master Data'!B885</f>
        <v>0</v>
      </c>
      <c r="C884" s="50">
        <f>'Master Data'!C885*12</f>
        <v>0</v>
      </c>
      <c r="D884" s="50"/>
      <c r="E884" s="50">
        <f t="shared" si="65"/>
        <v>0</v>
      </c>
      <c r="F884" s="50">
        <f t="shared" si="66"/>
        <v>0</v>
      </c>
      <c r="G884" s="50">
        <f t="shared" si="67"/>
        <v>0</v>
      </c>
      <c r="H884" s="50">
        <f t="shared" si="68"/>
        <v>0</v>
      </c>
      <c r="I884" s="50">
        <f t="shared" si="69"/>
        <v>0</v>
      </c>
      <c r="J884" s="47"/>
      <c r="K884" s="59"/>
      <c r="L884" s="60"/>
      <c r="M884" s="59"/>
      <c r="O884" s="54">
        <f>SUMIFS(Table1[CGST],Table1[Name of lease holder],Abstract!B884)</f>
        <v>0</v>
      </c>
    </row>
    <row r="885" spans="1:15" s="54" customFormat="1" ht="35.1" customHeight="1" x14ac:dyDescent="0.25">
      <c r="A885" s="47">
        <v>881</v>
      </c>
      <c r="B885" s="55">
        <f>'Master Data'!B886</f>
        <v>0</v>
      </c>
      <c r="C885" s="50">
        <f>'Master Data'!C886*12</f>
        <v>0</v>
      </c>
      <c r="D885" s="50"/>
      <c r="E885" s="50">
        <f t="shared" si="65"/>
        <v>0</v>
      </c>
      <c r="F885" s="50">
        <f t="shared" si="66"/>
        <v>0</v>
      </c>
      <c r="G885" s="50">
        <f t="shared" si="67"/>
        <v>0</v>
      </c>
      <c r="H885" s="50">
        <f t="shared" si="68"/>
        <v>0</v>
      </c>
      <c r="I885" s="50">
        <f t="shared" si="69"/>
        <v>0</v>
      </c>
      <c r="J885" s="47"/>
      <c r="K885" s="59"/>
      <c r="L885" s="60"/>
      <c r="M885" s="59"/>
      <c r="O885" s="54">
        <f>SUMIFS(Table1[CGST],Table1[Name of lease holder],Abstract!B885)</f>
        <v>0</v>
      </c>
    </row>
    <row r="886" spans="1:15" s="54" customFormat="1" ht="35.1" customHeight="1" x14ac:dyDescent="0.25">
      <c r="A886" s="47">
        <v>882</v>
      </c>
      <c r="B886" s="55">
        <f>'Master Data'!B887</f>
        <v>0</v>
      </c>
      <c r="C886" s="50">
        <f>'Master Data'!C887*12</f>
        <v>0</v>
      </c>
      <c r="D886" s="50"/>
      <c r="E886" s="50">
        <f t="shared" si="65"/>
        <v>0</v>
      </c>
      <c r="F886" s="50">
        <f t="shared" si="66"/>
        <v>0</v>
      </c>
      <c r="G886" s="50">
        <f t="shared" si="67"/>
        <v>0</v>
      </c>
      <c r="H886" s="50">
        <f t="shared" si="68"/>
        <v>0</v>
      </c>
      <c r="I886" s="50">
        <f t="shared" si="69"/>
        <v>0</v>
      </c>
      <c r="J886" s="47"/>
      <c r="K886" s="59"/>
      <c r="L886" s="60"/>
      <c r="M886" s="59"/>
      <c r="O886" s="54">
        <f>SUMIFS(Table1[CGST],Table1[Name of lease holder],Abstract!B886)</f>
        <v>0</v>
      </c>
    </row>
    <row r="887" spans="1:15" s="54" customFormat="1" ht="35.1" customHeight="1" x14ac:dyDescent="0.25">
      <c r="A887" s="47">
        <v>883</v>
      </c>
      <c r="B887" s="55">
        <f>'Master Data'!B888</f>
        <v>0</v>
      </c>
      <c r="C887" s="50">
        <f>'Master Data'!C888*12</f>
        <v>0</v>
      </c>
      <c r="D887" s="50"/>
      <c r="E887" s="50">
        <f t="shared" si="65"/>
        <v>0</v>
      </c>
      <c r="F887" s="50">
        <f t="shared" si="66"/>
        <v>0</v>
      </c>
      <c r="G887" s="50">
        <f t="shared" si="67"/>
        <v>0</v>
      </c>
      <c r="H887" s="50">
        <f t="shared" si="68"/>
        <v>0</v>
      </c>
      <c r="I887" s="50">
        <f t="shared" si="69"/>
        <v>0</v>
      </c>
      <c r="J887" s="47"/>
      <c r="K887" s="59"/>
      <c r="L887" s="60"/>
      <c r="M887" s="59"/>
      <c r="O887" s="54">
        <f>SUMIFS(Table1[CGST],Table1[Name of lease holder],Abstract!B887)</f>
        <v>0</v>
      </c>
    </row>
    <row r="888" spans="1:15" s="54" customFormat="1" ht="35.1" customHeight="1" x14ac:dyDescent="0.25">
      <c r="A888" s="47">
        <v>884</v>
      </c>
      <c r="B888" s="55">
        <f>'Master Data'!B889</f>
        <v>0</v>
      </c>
      <c r="C888" s="50">
        <f>'Master Data'!C889*12</f>
        <v>0</v>
      </c>
      <c r="D888" s="50"/>
      <c r="E888" s="50">
        <f t="shared" si="65"/>
        <v>0</v>
      </c>
      <c r="F888" s="50">
        <f t="shared" si="66"/>
        <v>0</v>
      </c>
      <c r="G888" s="50">
        <f t="shared" si="67"/>
        <v>0</v>
      </c>
      <c r="H888" s="50">
        <f t="shared" si="68"/>
        <v>0</v>
      </c>
      <c r="I888" s="50">
        <f t="shared" si="69"/>
        <v>0</v>
      </c>
      <c r="J888" s="47"/>
      <c r="K888" s="59"/>
      <c r="L888" s="60"/>
      <c r="M888" s="59"/>
      <c r="O888" s="54">
        <f>SUMIFS(Table1[CGST],Table1[Name of lease holder],Abstract!B888)</f>
        <v>0</v>
      </c>
    </row>
    <row r="889" spans="1:15" s="54" customFormat="1" ht="35.1" customHeight="1" x14ac:dyDescent="0.25">
      <c r="A889" s="47">
        <v>885</v>
      </c>
      <c r="B889" s="55">
        <f>'Master Data'!B890</f>
        <v>0</v>
      </c>
      <c r="C889" s="50">
        <f>'Master Data'!C890*12</f>
        <v>0</v>
      </c>
      <c r="D889" s="50"/>
      <c r="E889" s="50">
        <f t="shared" si="65"/>
        <v>0</v>
      </c>
      <c r="F889" s="50">
        <f t="shared" si="66"/>
        <v>0</v>
      </c>
      <c r="G889" s="50">
        <f t="shared" si="67"/>
        <v>0</v>
      </c>
      <c r="H889" s="50">
        <f t="shared" si="68"/>
        <v>0</v>
      </c>
      <c r="I889" s="50">
        <f t="shared" si="69"/>
        <v>0</v>
      </c>
      <c r="J889" s="47"/>
      <c r="K889" s="59"/>
      <c r="L889" s="60"/>
      <c r="M889" s="59"/>
      <c r="O889" s="54">
        <f>SUMIFS(Table1[CGST],Table1[Name of lease holder],Abstract!B889)</f>
        <v>0</v>
      </c>
    </row>
    <row r="890" spans="1:15" s="54" customFormat="1" ht="35.1" customHeight="1" x14ac:dyDescent="0.25">
      <c r="A890" s="47">
        <v>886</v>
      </c>
      <c r="B890" s="55">
        <f>'Master Data'!B891</f>
        <v>0</v>
      </c>
      <c r="C890" s="50">
        <f>'Master Data'!C891*12</f>
        <v>0</v>
      </c>
      <c r="D890" s="50"/>
      <c r="E890" s="50">
        <f t="shared" si="65"/>
        <v>0</v>
      </c>
      <c r="F890" s="50">
        <f t="shared" si="66"/>
        <v>0</v>
      </c>
      <c r="G890" s="50">
        <f t="shared" si="67"/>
        <v>0</v>
      </c>
      <c r="H890" s="50">
        <f t="shared" si="68"/>
        <v>0</v>
      </c>
      <c r="I890" s="50">
        <f t="shared" si="69"/>
        <v>0</v>
      </c>
      <c r="J890" s="47"/>
      <c r="K890" s="59"/>
      <c r="L890" s="60"/>
      <c r="M890" s="59"/>
      <c r="O890" s="54">
        <f>SUMIFS(Table1[CGST],Table1[Name of lease holder],Abstract!B890)</f>
        <v>0</v>
      </c>
    </row>
    <row r="891" spans="1:15" s="54" customFormat="1" ht="35.1" customHeight="1" x14ac:dyDescent="0.25">
      <c r="A891" s="47">
        <v>887</v>
      </c>
      <c r="B891" s="55">
        <f>'Master Data'!B892</f>
        <v>0</v>
      </c>
      <c r="C891" s="50">
        <f>'Master Data'!C892*12</f>
        <v>0</v>
      </c>
      <c r="D891" s="50"/>
      <c r="E891" s="50">
        <f t="shared" si="65"/>
        <v>0</v>
      </c>
      <c r="F891" s="50">
        <f t="shared" si="66"/>
        <v>0</v>
      </c>
      <c r="G891" s="50">
        <f t="shared" si="67"/>
        <v>0</v>
      </c>
      <c r="H891" s="50">
        <f t="shared" si="68"/>
        <v>0</v>
      </c>
      <c r="I891" s="50">
        <f t="shared" si="69"/>
        <v>0</v>
      </c>
      <c r="J891" s="47"/>
      <c r="K891" s="59"/>
      <c r="L891" s="60"/>
      <c r="M891" s="59"/>
      <c r="O891" s="54">
        <f>SUMIFS(Table1[CGST],Table1[Name of lease holder],Abstract!B891)</f>
        <v>0</v>
      </c>
    </row>
    <row r="892" spans="1:15" s="54" customFormat="1" ht="35.1" customHeight="1" x14ac:dyDescent="0.25">
      <c r="A892" s="47">
        <v>888</v>
      </c>
      <c r="B892" s="55">
        <f>'Master Data'!B893</f>
        <v>0</v>
      </c>
      <c r="C892" s="50">
        <f>'Master Data'!C893*12</f>
        <v>0</v>
      </c>
      <c r="D892" s="50"/>
      <c r="E892" s="50">
        <f t="shared" si="65"/>
        <v>0</v>
      </c>
      <c r="F892" s="50">
        <f t="shared" si="66"/>
        <v>0</v>
      </c>
      <c r="G892" s="50">
        <f t="shared" si="67"/>
        <v>0</v>
      </c>
      <c r="H892" s="50">
        <f t="shared" si="68"/>
        <v>0</v>
      </c>
      <c r="I892" s="50">
        <f t="shared" si="69"/>
        <v>0</v>
      </c>
      <c r="J892" s="47"/>
      <c r="K892" s="59"/>
      <c r="L892" s="60"/>
      <c r="M892" s="59"/>
      <c r="O892" s="54">
        <f>SUMIFS(Table1[CGST],Table1[Name of lease holder],Abstract!B892)</f>
        <v>0</v>
      </c>
    </row>
    <row r="893" spans="1:15" s="54" customFormat="1" ht="35.1" customHeight="1" x14ac:dyDescent="0.25">
      <c r="A893" s="47">
        <v>889</v>
      </c>
      <c r="B893" s="55">
        <f>'Master Data'!B894</f>
        <v>0</v>
      </c>
      <c r="C893" s="50">
        <f>'Master Data'!C894*12</f>
        <v>0</v>
      </c>
      <c r="D893" s="50"/>
      <c r="E893" s="50">
        <f t="shared" si="65"/>
        <v>0</v>
      </c>
      <c r="F893" s="50">
        <f t="shared" si="66"/>
        <v>0</v>
      </c>
      <c r="G893" s="50">
        <f t="shared" si="67"/>
        <v>0</v>
      </c>
      <c r="H893" s="50">
        <f t="shared" si="68"/>
        <v>0</v>
      </c>
      <c r="I893" s="50">
        <f t="shared" si="69"/>
        <v>0</v>
      </c>
      <c r="J893" s="47"/>
      <c r="K893" s="59"/>
      <c r="L893" s="60"/>
      <c r="M893" s="59"/>
      <c r="O893" s="54">
        <f>SUMIFS(Table1[CGST],Table1[Name of lease holder],Abstract!B893)</f>
        <v>0</v>
      </c>
    </row>
    <row r="894" spans="1:15" s="54" customFormat="1" ht="35.1" customHeight="1" x14ac:dyDescent="0.25">
      <c r="A894" s="47">
        <v>890</v>
      </c>
      <c r="B894" s="55">
        <f>'Master Data'!B895</f>
        <v>0</v>
      </c>
      <c r="C894" s="50">
        <f>'Master Data'!C895*12</f>
        <v>0</v>
      </c>
      <c r="D894" s="50"/>
      <c r="E894" s="50">
        <f t="shared" si="65"/>
        <v>0</v>
      </c>
      <c r="F894" s="50">
        <f t="shared" si="66"/>
        <v>0</v>
      </c>
      <c r="G894" s="50">
        <f t="shared" si="67"/>
        <v>0</v>
      </c>
      <c r="H894" s="50">
        <f t="shared" si="68"/>
        <v>0</v>
      </c>
      <c r="I894" s="50">
        <f t="shared" si="69"/>
        <v>0</v>
      </c>
      <c r="J894" s="47"/>
      <c r="K894" s="59"/>
      <c r="L894" s="60"/>
      <c r="M894" s="59"/>
      <c r="O894" s="54">
        <f>SUMIFS(Table1[CGST],Table1[Name of lease holder],Abstract!B894)</f>
        <v>0</v>
      </c>
    </row>
    <row r="895" spans="1:15" s="54" customFormat="1" ht="35.1" customHeight="1" x14ac:dyDescent="0.25">
      <c r="A895" s="47">
        <v>891</v>
      </c>
      <c r="B895" s="55">
        <f>'Master Data'!B896</f>
        <v>0</v>
      </c>
      <c r="C895" s="50">
        <f>'Master Data'!C896*12</f>
        <v>0</v>
      </c>
      <c r="D895" s="50"/>
      <c r="E895" s="50">
        <f t="shared" si="65"/>
        <v>0</v>
      </c>
      <c r="F895" s="50">
        <f t="shared" si="66"/>
        <v>0</v>
      </c>
      <c r="G895" s="50">
        <f t="shared" si="67"/>
        <v>0</v>
      </c>
      <c r="H895" s="50">
        <f t="shared" si="68"/>
        <v>0</v>
      </c>
      <c r="I895" s="50">
        <f t="shared" si="69"/>
        <v>0</v>
      </c>
      <c r="J895" s="47"/>
      <c r="K895" s="59"/>
      <c r="L895" s="60"/>
      <c r="M895" s="59"/>
      <c r="O895" s="54">
        <f>SUMIFS(Table1[CGST],Table1[Name of lease holder],Abstract!B895)</f>
        <v>0</v>
      </c>
    </row>
    <row r="896" spans="1:15" s="54" customFormat="1" ht="35.1" customHeight="1" x14ac:dyDescent="0.25">
      <c r="A896" s="47">
        <v>892</v>
      </c>
      <c r="B896" s="55">
        <f>'Master Data'!B897</f>
        <v>0</v>
      </c>
      <c r="C896" s="50">
        <f>'Master Data'!C897*12</f>
        <v>0</v>
      </c>
      <c r="D896" s="50"/>
      <c r="E896" s="50">
        <f t="shared" si="65"/>
        <v>0</v>
      </c>
      <c r="F896" s="50">
        <f t="shared" si="66"/>
        <v>0</v>
      </c>
      <c r="G896" s="50">
        <f t="shared" si="67"/>
        <v>0</v>
      </c>
      <c r="H896" s="50">
        <f t="shared" si="68"/>
        <v>0</v>
      </c>
      <c r="I896" s="50">
        <f t="shared" si="69"/>
        <v>0</v>
      </c>
      <c r="J896" s="47"/>
      <c r="K896" s="59"/>
      <c r="L896" s="60"/>
      <c r="M896" s="59"/>
      <c r="O896" s="54">
        <f>SUMIFS(Table1[CGST],Table1[Name of lease holder],Abstract!B896)</f>
        <v>0</v>
      </c>
    </row>
    <row r="897" spans="1:15" s="54" customFormat="1" ht="35.1" customHeight="1" x14ac:dyDescent="0.25">
      <c r="A897" s="47">
        <v>893</v>
      </c>
      <c r="B897" s="55">
        <f>'Master Data'!B898</f>
        <v>0</v>
      </c>
      <c r="C897" s="50">
        <f>'Master Data'!C898*12</f>
        <v>0</v>
      </c>
      <c r="D897" s="50"/>
      <c r="E897" s="50">
        <f t="shared" si="65"/>
        <v>0</v>
      </c>
      <c r="F897" s="50">
        <f t="shared" si="66"/>
        <v>0</v>
      </c>
      <c r="G897" s="50">
        <f t="shared" si="67"/>
        <v>0</v>
      </c>
      <c r="H897" s="50">
        <f t="shared" si="68"/>
        <v>0</v>
      </c>
      <c r="I897" s="50">
        <f t="shared" si="69"/>
        <v>0</v>
      </c>
      <c r="J897" s="47"/>
      <c r="K897" s="59"/>
      <c r="L897" s="60"/>
      <c r="M897" s="59"/>
      <c r="O897" s="54">
        <f>SUMIFS(Table1[CGST],Table1[Name of lease holder],Abstract!B897)</f>
        <v>0</v>
      </c>
    </row>
    <row r="898" spans="1:15" s="54" customFormat="1" ht="35.1" customHeight="1" x14ac:dyDescent="0.25">
      <c r="A898" s="47">
        <v>894</v>
      </c>
      <c r="B898" s="55">
        <f>'Master Data'!B899</f>
        <v>0</v>
      </c>
      <c r="C898" s="50">
        <f>'Master Data'!C899*12</f>
        <v>0</v>
      </c>
      <c r="D898" s="50"/>
      <c r="E898" s="50">
        <f t="shared" si="65"/>
        <v>0</v>
      </c>
      <c r="F898" s="50">
        <f t="shared" si="66"/>
        <v>0</v>
      </c>
      <c r="G898" s="50">
        <f t="shared" si="67"/>
        <v>0</v>
      </c>
      <c r="H898" s="50">
        <f t="shared" si="68"/>
        <v>0</v>
      </c>
      <c r="I898" s="50">
        <f t="shared" si="69"/>
        <v>0</v>
      </c>
      <c r="J898" s="47"/>
      <c r="K898" s="59"/>
      <c r="L898" s="60"/>
      <c r="M898" s="59"/>
      <c r="O898" s="54">
        <f>SUMIFS(Table1[CGST],Table1[Name of lease holder],Abstract!B898)</f>
        <v>0</v>
      </c>
    </row>
    <row r="899" spans="1:15" s="54" customFormat="1" ht="35.1" customHeight="1" x14ac:dyDescent="0.25">
      <c r="A899" s="47">
        <v>895</v>
      </c>
      <c r="B899" s="55">
        <f>'Master Data'!B900</f>
        <v>0</v>
      </c>
      <c r="C899" s="50">
        <f>'Master Data'!C900*12</f>
        <v>0</v>
      </c>
      <c r="D899" s="50"/>
      <c r="E899" s="50">
        <f t="shared" si="65"/>
        <v>0</v>
      </c>
      <c r="F899" s="50">
        <f t="shared" si="66"/>
        <v>0</v>
      </c>
      <c r="G899" s="50">
        <f t="shared" si="67"/>
        <v>0</v>
      </c>
      <c r="H899" s="50">
        <f t="shared" si="68"/>
        <v>0</v>
      </c>
      <c r="I899" s="50">
        <f t="shared" si="69"/>
        <v>0</v>
      </c>
      <c r="J899" s="47"/>
      <c r="K899" s="59"/>
      <c r="L899" s="60"/>
      <c r="M899" s="59"/>
      <c r="O899" s="54">
        <f>SUMIFS(Table1[CGST],Table1[Name of lease holder],Abstract!B899)</f>
        <v>0</v>
      </c>
    </row>
    <row r="900" spans="1:15" s="54" customFormat="1" ht="35.1" customHeight="1" x14ac:dyDescent="0.25">
      <c r="A900" s="47">
        <v>896</v>
      </c>
      <c r="B900" s="55">
        <f>'Master Data'!B901</f>
        <v>0</v>
      </c>
      <c r="C900" s="50">
        <f>'Master Data'!C901*12</f>
        <v>0</v>
      </c>
      <c r="D900" s="50"/>
      <c r="E900" s="50">
        <f t="shared" si="65"/>
        <v>0</v>
      </c>
      <c r="F900" s="50">
        <f t="shared" si="66"/>
        <v>0</v>
      </c>
      <c r="G900" s="50">
        <f t="shared" si="67"/>
        <v>0</v>
      </c>
      <c r="H900" s="50">
        <f t="shared" si="68"/>
        <v>0</v>
      </c>
      <c r="I900" s="50">
        <f t="shared" si="69"/>
        <v>0</v>
      </c>
      <c r="J900" s="47"/>
      <c r="K900" s="59"/>
      <c r="L900" s="60"/>
      <c r="M900" s="59"/>
      <c r="O900" s="54">
        <f>SUMIFS(Table1[CGST],Table1[Name of lease holder],Abstract!B900)</f>
        <v>0</v>
      </c>
    </row>
    <row r="901" spans="1:15" s="54" customFormat="1" ht="35.1" customHeight="1" x14ac:dyDescent="0.25">
      <c r="A901" s="47">
        <v>897</v>
      </c>
      <c r="B901" s="55">
        <f>'Master Data'!B902</f>
        <v>0</v>
      </c>
      <c r="C901" s="50">
        <f>'Master Data'!C902*12</f>
        <v>0</v>
      </c>
      <c r="D901" s="50"/>
      <c r="E901" s="50">
        <f t="shared" si="65"/>
        <v>0</v>
      </c>
      <c r="F901" s="50">
        <f t="shared" si="66"/>
        <v>0</v>
      </c>
      <c r="G901" s="50">
        <f t="shared" si="67"/>
        <v>0</v>
      </c>
      <c r="H901" s="50">
        <f t="shared" si="68"/>
        <v>0</v>
      </c>
      <c r="I901" s="50">
        <f t="shared" si="69"/>
        <v>0</v>
      </c>
      <c r="J901" s="47"/>
      <c r="K901" s="59"/>
      <c r="L901" s="60"/>
      <c r="M901" s="59"/>
      <c r="O901" s="54">
        <f>SUMIFS(Table1[CGST],Table1[Name of lease holder],Abstract!B901)</f>
        <v>0</v>
      </c>
    </row>
    <row r="902" spans="1:15" s="54" customFormat="1" ht="35.1" customHeight="1" x14ac:dyDescent="0.25">
      <c r="A902" s="47">
        <v>898</v>
      </c>
      <c r="B902" s="55">
        <f>'Master Data'!B903</f>
        <v>0</v>
      </c>
      <c r="C902" s="50">
        <f>'Master Data'!C903*12</f>
        <v>0</v>
      </c>
      <c r="D902" s="50"/>
      <c r="E902" s="50">
        <f t="shared" ref="E902:E965" si="70">C902*18%</f>
        <v>0</v>
      </c>
      <c r="F902" s="50">
        <f t="shared" ref="F902:F965" si="71">O902*2</f>
        <v>0</v>
      </c>
      <c r="G902" s="50">
        <f t="shared" ref="G902:G965" si="72">C902-D902</f>
        <v>0</v>
      </c>
      <c r="H902" s="50">
        <f t="shared" ref="H902:H965" si="73">E902-F902</f>
        <v>0</v>
      </c>
      <c r="I902" s="50">
        <f t="shared" ref="I902:I965" si="74">G902+H902</f>
        <v>0</v>
      </c>
      <c r="J902" s="47"/>
      <c r="K902" s="59"/>
      <c r="L902" s="60"/>
      <c r="M902" s="59"/>
      <c r="O902" s="54">
        <f>SUMIFS(Table1[CGST],Table1[Name of lease holder],Abstract!B902)</f>
        <v>0</v>
      </c>
    </row>
    <row r="903" spans="1:15" s="54" customFormat="1" ht="35.1" customHeight="1" x14ac:dyDescent="0.25">
      <c r="A903" s="47">
        <v>899</v>
      </c>
      <c r="B903" s="55">
        <f>'Master Data'!B904</f>
        <v>0</v>
      </c>
      <c r="C903" s="50">
        <f>'Master Data'!C904*12</f>
        <v>0</v>
      </c>
      <c r="D903" s="50"/>
      <c r="E903" s="50">
        <f t="shared" si="70"/>
        <v>0</v>
      </c>
      <c r="F903" s="50">
        <f t="shared" si="71"/>
        <v>0</v>
      </c>
      <c r="G903" s="50">
        <f t="shared" si="72"/>
        <v>0</v>
      </c>
      <c r="H903" s="50">
        <f t="shared" si="73"/>
        <v>0</v>
      </c>
      <c r="I903" s="50">
        <f t="shared" si="74"/>
        <v>0</v>
      </c>
      <c r="J903" s="47"/>
      <c r="K903" s="59"/>
      <c r="L903" s="60"/>
      <c r="M903" s="59"/>
      <c r="O903" s="54">
        <f>SUMIFS(Table1[CGST],Table1[Name of lease holder],Abstract!B903)</f>
        <v>0</v>
      </c>
    </row>
    <row r="904" spans="1:15" s="54" customFormat="1" ht="35.1" customHeight="1" x14ac:dyDescent="0.25">
      <c r="A904" s="47">
        <v>900</v>
      </c>
      <c r="B904" s="55">
        <f>'Master Data'!B905</f>
        <v>0</v>
      </c>
      <c r="C904" s="50">
        <f>'Master Data'!C905*12</f>
        <v>0</v>
      </c>
      <c r="D904" s="50"/>
      <c r="E904" s="50">
        <f t="shared" si="70"/>
        <v>0</v>
      </c>
      <c r="F904" s="50">
        <f t="shared" si="71"/>
        <v>0</v>
      </c>
      <c r="G904" s="50">
        <f t="shared" si="72"/>
        <v>0</v>
      </c>
      <c r="H904" s="50">
        <f t="shared" si="73"/>
        <v>0</v>
      </c>
      <c r="I904" s="50">
        <f t="shared" si="74"/>
        <v>0</v>
      </c>
      <c r="J904" s="47"/>
      <c r="K904" s="59"/>
      <c r="L904" s="60"/>
      <c r="M904" s="59"/>
      <c r="O904" s="54">
        <f>SUMIFS(Table1[CGST],Table1[Name of lease holder],Abstract!B904)</f>
        <v>0</v>
      </c>
    </row>
    <row r="905" spans="1:15" s="54" customFormat="1" ht="35.1" customHeight="1" x14ac:dyDescent="0.25">
      <c r="A905" s="47">
        <v>901</v>
      </c>
      <c r="B905" s="55">
        <f>'Master Data'!B906</f>
        <v>0</v>
      </c>
      <c r="C905" s="50">
        <f>'Master Data'!C906*12</f>
        <v>0</v>
      </c>
      <c r="D905" s="50"/>
      <c r="E905" s="50">
        <f t="shared" si="70"/>
        <v>0</v>
      </c>
      <c r="F905" s="50">
        <f t="shared" si="71"/>
        <v>0</v>
      </c>
      <c r="G905" s="50">
        <f t="shared" si="72"/>
        <v>0</v>
      </c>
      <c r="H905" s="50">
        <f t="shared" si="73"/>
        <v>0</v>
      </c>
      <c r="I905" s="50">
        <f t="shared" si="74"/>
        <v>0</v>
      </c>
      <c r="J905" s="47"/>
      <c r="K905" s="59"/>
      <c r="L905" s="60"/>
      <c r="M905" s="59"/>
      <c r="O905" s="54">
        <f>SUMIFS(Table1[CGST],Table1[Name of lease holder],Abstract!B905)</f>
        <v>0</v>
      </c>
    </row>
    <row r="906" spans="1:15" s="54" customFormat="1" ht="35.1" customHeight="1" x14ac:dyDescent="0.25">
      <c r="A906" s="47">
        <v>902</v>
      </c>
      <c r="B906" s="55">
        <f>'Master Data'!B907</f>
        <v>0</v>
      </c>
      <c r="C906" s="50">
        <f>'Master Data'!C907*12</f>
        <v>0</v>
      </c>
      <c r="D906" s="50"/>
      <c r="E906" s="50">
        <f t="shared" si="70"/>
        <v>0</v>
      </c>
      <c r="F906" s="50">
        <f t="shared" si="71"/>
        <v>0</v>
      </c>
      <c r="G906" s="50">
        <f t="shared" si="72"/>
        <v>0</v>
      </c>
      <c r="H906" s="50">
        <f t="shared" si="73"/>
        <v>0</v>
      </c>
      <c r="I906" s="50">
        <f t="shared" si="74"/>
        <v>0</v>
      </c>
      <c r="J906" s="47"/>
      <c r="K906" s="59"/>
      <c r="L906" s="60"/>
      <c r="M906" s="59"/>
      <c r="O906" s="54">
        <f>SUMIFS(Table1[CGST],Table1[Name of lease holder],Abstract!B906)</f>
        <v>0</v>
      </c>
    </row>
    <row r="907" spans="1:15" s="54" customFormat="1" ht="35.1" customHeight="1" x14ac:dyDescent="0.25">
      <c r="A907" s="47">
        <v>903</v>
      </c>
      <c r="B907" s="55">
        <f>'Master Data'!B908</f>
        <v>0</v>
      </c>
      <c r="C907" s="50">
        <f>'Master Data'!C908*12</f>
        <v>0</v>
      </c>
      <c r="D907" s="50"/>
      <c r="E907" s="50">
        <f t="shared" si="70"/>
        <v>0</v>
      </c>
      <c r="F907" s="50">
        <f t="shared" si="71"/>
        <v>0</v>
      </c>
      <c r="G907" s="50">
        <f t="shared" si="72"/>
        <v>0</v>
      </c>
      <c r="H907" s="50">
        <f t="shared" si="73"/>
        <v>0</v>
      </c>
      <c r="I907" s="50">
        <f t="shared" si="74"/>
        <v>0</v>
      </c>
      <c r="J907" s="47"/>
      <c r="K907" s="59"/>
      <c r="L907" s="60"/>
      <c r="M907" s="59"/>
      <c r="O907" s="54">
        <f>SUMIFS(Table1[CGST],Table1[Name of lease holder],Abstract!B907)</f>
        <v>0</v>
      </c>
    </row>
    <row r="908" spans="1:15" s="54" customFormat="1" ht="35.1" customHeight="1" x14ac:dyDescent="0.25">
      <c r="A908" s="47">
        <v>904</v>
      </c>
      <c r="B908" s="55">
        <f>'Master Data'!B909</f>
        <v>0</v>
      </c>
      <c r="C908" s="50">
        <f>'Master Data'!C909*12</f>
        <v>0</v>
      </c>
      <c r="D908" s="50"/>
      <c r="E908" s="50">
        <f t="shared" si="70"/>
        <v>0</v>
      </c>
      <c r="F908" s="50">
        <f t="shared" si="71"/>
        <v>0</v>
      </c>
      <c r="G908" s="50">
        <f t="shared" si="72"/>
        <v>0</v>
      </c>
      <c r="H908" s="50">
        <f t="shared" si="73"/>
        <v>0</v>
      </c>
      <c r="I908" s="50">
        <f t="shared" si="74"/>
        <v>0</v>
      </c>
      <c r="J908" s="47"/>
      <c r="K908" s="59"/>
      <c r="L908" s="60"/>
      <c r="M908" s="59"/>
      <c r="O908" s="54">
        <f>SUMIFS(Table1[CGST],Table1[Name of lease holder],Abstract!B908)</f>
        <v>0</v>
      </c>
    </row>
    <row r="909" spans="1:15" s="54" customFormat="1" ht="35.1" customHeight="1" x14ac:dyDescent="0.25">
      <c r="A909" s="47">
        <v>905</v>
      </c>
      <c r="B909" s="55">
        <f>'Master Data'!B910</f>
        <v>0</v>
      </c>
      <c r="C909" s="50">
        <f>'Master Data'!C910*12</f>
        <v>0</v>
      </c>
      <c r="D909" s="50"/>
      <c r="E909" s="50">
        <f t="shared" si="70"/>
        <v>0</v>
      </c>
      <c r="F909" s="50">
        <f t="shared" si="71"/>
        <v>0</v>
      </c>
      <c r="G909" s="50">
        <f t="shared" si="72"/>
        <v>0</v>
      </c>
      <c r="H909" s="50">
        <f t="shared" si="73"/>
        <v>0</v>
      </c>
      <c r="I909" s="50">
        <f t="shared" si="74"/>
        <v>0</v>
      </c>
      <c r="J909" s="47"/>
      <c r="K909" s="59"/>
      <c r="L909" s="60"/>
      <c r="M909" s="59"/>
      <c r="O909" s="54">
        <f>SUMIFS(Table1[CGST],Table1[Name of lease holder],Abstract!B909)</f>
        <v>0</v>
      </c>
    </row>
    <row r="910" spans="1:15" s="54" customFormat="1" ht="35.1" customHeight="1" x14ac:dyDescent="0.25">
      <c r="A910" s="47">
        <v>906</v>
      </c>
      <c r="B910" s="55">
        <f>'Master Data'!B911</f>
        <v>0</v>
      </c>
      <c r="C910" s="50">
        <f>'Master Data'!C911*12</f>
        <v>0</v>
      </c>
      <c r="D910" s="50"/>
      <c r="E910" s="50">
        <f t="shared" si="70"/>
        <v>0</v>
      </c>
      <c r="F910" s="50">
        <f t="shared" si="71"/>
        <v>0</v>
      </c>
      <c r="G910" s="50">
        <f t="shared" si="72"/>
        <v>0</v>
      </c>
      <c r="H910" s="50">
        <f t="shared" si="73"/>
        <v>0</v>
      </c>
      <c r="I910" s="50">
        <f t="shared" si="74"/>
        <v>0</v>
      </c>
      <c r="J910" s="47"/>
      <c r="K910" s="59"/>
      <c r="L910" s="60"/>
      <c r="M910" s="59"/>
      <c r="O910" s="54">
        <f>SUMIFS(Table1[CGST],Table1[Name of lease holder],Abstract!B910)</f>
        <v>0</v>
      </c>
    </row>
    <row r="911" spans="1:15" s="54" customFormat="1" ht="35.1" customHeight="1" x14ac:dyDescent="0.25">
      <c r="A911" s="47">
        <v>907</v>
      </c>
      <c r="B911" s="55">
        <f>'Master Data'!B912</f>
        <v>0</v>
      </c>
      <c r="C911" s="50">
        <f>'Master Data'!C912*12</f>
        <v>0</v>
      </c>
      <c r="D911" s="50"/>
      <c r="E911" s="50">
        <f t="shared" si="70"/>
        <v>0</v>
      </c>
      <c r="F911" s="50">
        <f t="shared" si="71"/>
        <v>0</v>
      </c>
      <c r="G911" s="50">
        <f t="shared" si="72"/>
        <v>0</v>
      </c>
      <c r="H911" s="50">
        <f t="shared" si="73"/>
        <v>0</v>
      </c>
      <c r="I911" s="50">
        <f t="shared" si="74"/>
        <v>0</v>
      </c>
      <c r="J911" s="47"/>
      <c r="K911" s="59"/>
      <c r="L911" s="60"/>
      <c r="M911" s="59"/>
      <c r="O911" s="54">
        <f>SUMIFS(Table1[CGST],Table1[Name of lease holder],Abstract!B911)</f>
        <v>0</v>
      </c>
    </row>
    <row r="912" spans="1:15" s="54" customFormat="1" ht="35.1" customHeight="1" x14ac:dyDescent="0.25">
      <c r="A912" s="47">
        <v>908</v>
      </c>
      <c r="B912" s="55">
        <f>'Master Data'!B913</f>
        <v>0</v>
      </c>
      <c r="C912" s="50">
        <f>'Master Data'!C913*12</f>
        <v>0</v>
      </c>
      <c r="D912" s="50"/>
      <c r="E912" s="50">
        <f t="shared" si="70"/>
        <v>0</v>
      </c>
      <c r="F912" s="50">
        <f t="shared" si="71"/>
        <v>0</v>
      </c>
      <c r="G912" s="50">
        <f t="shared" si="72"/>
        <v>0</v>
      </c>
      <c r="H912" s="50">
        <f t="shared" si="73"/>
        <v>0</v>
      </c>
      <c r="I912" s="50">
        <f t="shared" si="74"/>
        <v>0</v>
      </c>
      <c r="J912" s="47"/>
      <c r="K912" s="59"/>
      <c r="L912" s="60"/>
      <c r="M912" s="59"/>
      <c r="O912" s="54">
        <f>SUMIFS(Table1[CGST],Table1[Name of lease holder],Abstract!B912)</f>
        <v>0</v>
      </c>
    </row>
    <row r="913" spans="1:15" s="54" customFormat="1" ht="35.1" customHeight="1" x14ac:dyDescent="0.25">
      <c r="A913" s="47">
        <v>909</v>
      </c>
      <c r="B913" s="55">
        <f>'Master Data'!B914</f>
        <v>0</v>
      </c>
      <c r="C913" s="50">
        <f>'Master Data'!C914*12</f>
        <v>0</v>
      </c>
      <c r="D913" s="50"/>
      <c r="E913" s="50">
        <f t="shared" si="70"/>
        <v>0</v>
      </c>
      <c r="F913" s="50">
        <f t="shared" si="71"/>
        <v>0</v>
      </c>
      <c r="G913" s="50">
        <f t="shared" si="72"/>
        <v>0</v>
      </c>
      <c r="H913" s="50">
        <f t="shared" si="73"/>
        <v>0</v>
      </c>
      <c r="I913" s="50">
        <f t="shared" si="74"/>
        <v>0</v>
      </c>
      <c r="J913" s="47"/>
      <c r="K913" s="59"/>
      <c r="L913" s="60"/>
      <c r="M913" s="59"/>
      <c r="O913" s="54">
        <f>SUMIFS(Table1[CGST],Table1[Name of lease holder],Abstract!B913)</f>
        <v>0</v>
      </c>
    </row>
    <row r="914" spans="1:15" s="54" customFormat="1" ht="35.1" customHeight="1" x14ac:dyDescent="0.25">
      <c r="A914" s="47">
        <v>910</v>
      </c>
      <c r="B914" s="55">
        <f>'Master Data'!B915</f>
        <v>0</v>
      </c>
      <c r="C914" s="50">
        <f>'Master Data'!C915*12</f>
        <v>0</v>
      </c>
      <c r="D914" s="50"/>
      <c r="E914" s="50">
        <f t="shared" si="70"/>
        <v>0</v>
      </c>
      <c r="F914" s="50">
        <f t="shared" si="71"/>
        <v>0</v>
      </c>
      <c r="G914" s="50">
        <f t="shared" si="72"/>
        <v>0</v>
      </c>
      <c r="H914" s="50">
        <f t="shared" si="73"/>
        <v>0</v>
      </c>
      <c r="I914" s="50">
        <f t="shared" si="74"/>
        <v>0</v>
      </c>
      <c r="J914" s="47"/>
      <c r="K914" s="59"/>
      <c r="L914" s="60"/>
      <c r="M914" s="59"/>
      <c r="O914" s="54">
        <f>SUMIFS(Table1[CGST],Table1[Name of lease holder],Abstract!B914)</f>
        <v>0</v>
      </c>
    </row>
    <row r="915" spans="1:15" s="54" customFormat="1" ht="35.1" customHeight="1" x14ac:dyDescent="0.25">
      <c r="A915" s="47">
        <v>911</v>
      </c>
      <c r="B915" s="55">
        <f>'Master Data'!B916</f>
        <v>0</v>
      </c>
      <c r="C915" s="50">
        <f>'Master Data'!C916*12</f>
        <v>0</v>
      </c>
      <c r="D915" s="50"/>
      <c r="E915" s="50">
        <f t="shared" si="70"/>
        <v>0</v>
      </c>
      <c r="F915" s="50">
        <f t="shared" si="71"/>
        <v>0</v>
      </c>
      <c r="G915" s="50">
        <f t="shared" si="72"/>
        <v>0</v>
      </c>
      <c r="H915" s="50">
        <f t="shared" si="73"/>
        <v>0</v>
      </c>
      <c r="I915" s="50">
        <f t="shared" si="74"/>
        <v>0</v>
      </c>
      <c r="J915" s="47"/>
      <c r="K915" s="59"/>
      <c r="L915" s="60"/>
      <c r="M915" s="59"/>
      <c r="O915" s="54">
        <f>SUMIFS(Table1[CGST],Table1[Name of lease holder],Abstract!B915)</f>
        <v>0</v>
      </c>
    </row>
    <row r="916" spans="1:15" s="54" customFormat="1" ht="35.1" customHeight="1" x14ac:dyDescent="0.25">
      <c r="A916" s="47">
        <v>912</v>
      </c>
      <c r="B916" s="55">
        <f>'Master Data'!B917</f>
        <v>0</v>
      </c>
      <c r="C916" s="50">
        <f>'Master Data'!C917*12</f>
        <v>0</v>
      </c>
      <c r="D916" s="50"/>
      <c r="E916" s="50">
        <f t="shared" si="70"/>
        <v>0</v>
      </c>
      <c r="F916" s="50">
        <f t="shared" si="71"/>
        <v>0</v>
      </c>
      <c r="G916" s="50">
        <f t="shared" si="72"/>
        <v>0</v>
      </c>
      <c r="H916" s="50">
        <f t="shared" si="73"/>
        <v>0</v>
      </c>
      <c r="I916" s="50">
        <f t="shared" si="74"/>
        <v>0</v>
      </c>
      <c r="J916" s="47"/>
      <c r="K916" s="59"/>
      <c r="L916" s="60"/>
      <c r="M916" s="59"/>
      <c r="O916" s="54">
        <f>SUMIFS(Table1[CGST],Table1[Name of lease holder],Abstract!B916)</f>
        <v>0</v>
      </c>
    </row>
    <row r="917" spans="1:15" s="54" customFormat="1" ht="35.1" customHeight="1" x14ac:dyDescent="0.25">
      <c r="A917" s="47">
        <v>913</v>
      </c>
      <c r="B917" s="55">
        <f>'Master Data'!B918</f>
        <v>0</v>
      </c>
      <c r="C917" s="50">
        <f>'Master Data'!C918*12</f>
        <v>0</v>
      </c>
      <c r="D917" s="50"/>
      <c r="E917" s="50">
        <f t="shared" si="70"/>
        <v>0</v>
      </c>
      <c r="F917" s="50">
        <f t="shared" si="71"/>
        <v>0</v>
      </c>
      <c r="G917" s="50">
        <f t="shared" si="72"/>
        <v>0</v>
      </c>
      <c r="H917" s="50">
        <f t="shared" si="73"/>
        <v>0</v>
      </c>
      <c r="I917" s="50">
        <f t="shared" si="74"/>
        <v>0</v>
      </c>
      <c r="J917" s="47"/>
      <c r="K917" s="59"/>
      <c r="L917" s="60"/>
      <c r="M917" s="59"/>
      <c r="O917" s="54">
        <f>SUMIFS(Table1[CGST],Table1[Name of lease holder],Abstract!B917)</f>
        <v>0</v>
      </c>
    </row>
    <row r="918" spans="1:15" s="54" customFormat="1" ht="35.1" customHeight="1" x14ac:dyDescent="0.25">
      <c r="A918" s="47">
        <v>914</v>
      </c>
      <c r="B918" s="55">
        <f>'Master Data'!B919</f>
        <v>0</v>
      </c>
      <c r="C918" s="50">
        <f>'Master Data'!C919*12</f>
        <v>0</v>
      </c>
      <c r="D918" s="50"/>
      <c r="E918" s="50">
        <f t="shared" si="70"/>
        <v>0</v>
      </c>
      <c r="F918" s="50">
        <f t="shared" si="71"/>
        <v>0</v>
      </c>
      <c r="G918" s="50">
        <f t="shared" si="72"/>
        <v>0</v>
      </c>
      <c r="H918" s="50">
        <f t="shared" si="73"/>
        <v>0</v>
      </c>
      <c r="I918" s="50">
        <f t="shared" si="74"/>
        <v>0</v>
      </c>
      <c r="J918" s="47"/>
      <c r="K918" s="59"/>
      <c r="L918" s="60"/>
      <c r="M918" s="59"/>
      <c r="O918" s="54">
        <f>SUMIFS(Table1[CGST],Table1[Name of lease holder],Abstract!B918)</f>
        <v>0</v>
      </c>
    </row>
    <row r="919" spans="1:15" s="54" customFormat="1" ht="35.1" customHeight="1" x14ac:dyDescent="0.25">
      <c r="A919" s="47">
        <v>915</v>
      </c>
      <c r="B919" s="55">
        <f>'Master Data'!B920</f>
        <v>0</v>
      </c>
      <c r="C919" s="50">
        <f>'Master Data'!C920*12</f>
        <v>0</v>
      </c>
      <c r="D919" s="50"/>
      <c r="E919" s="50">
        <f t="shared" si="70"/>
        <v>0</v>
      </c>
      <c r="F919" s="50">
        <f t="shared" si="71"/>
        <v>0</v>
      </c>
      <c r="G919" s="50">
        <f t="shared" si="72"/>
        <v>0</v>
      </c>
      <c r="H919" s="50">
        <f t="shared" si="73"/>
        <v>0</v>
      </c>
      <c r="I919" s="50">
        <f t="shared" si="74"/>
        <v>0</v>
      </c>
      <c r="J919" s="47"/>
      <c r="K919" s="59"/>
      <c r="L919" s="60"/>
      <c r="M919" s="59"/>
      <c r="O919" s="54">
        <f>SUMIFS(Table1[CGST],Table1[Name of lease holder],Abstract!B919)</f>
        <v>0</v>
      </c>
    </row>
    <row r="920" spans="1:15" s="54" customFormat="1" ht="35.1" customHeight="1" x14ac:dyDescent="0.25">
      <c r="A920" s="47">
        <v>916</v>
      </c>
      <c r="B920" s="55">
        <f>'Master Data'!B921</f>
        <v>0</v>
      </c>
      <c r="C920" s="50">
        <f>'Master Data'!C921*12</f>
        <v>0</v>
      </c>
      <c r="D920" s="50"/>
      <c r="E920" s="50">
        <f t="shared" si="70"/>
        <v>0</v>
      </c>
      <c r="F920" s="50">
        <f t="shared" si="71"/>
        <v>0</v>
      </c>
      <c r="G920" s="50">
        <f t="shared" si="72"/>
        <v>0</v>
      </c>
      <c r="H920" s="50">
        <f t="shared" si="73"/>
        <v>0</v>
      </c>
      <c r="I920" s="50">
        <f t="shared" si="74"/>
        <v>0</v>
      </c>
      <c r="J920" s="47"/>
      <c r="K920" s="59"/>
      <c r="L920" s="60"/>
      <c r="M920" s="59"/>
      <c r="O920" s="54">
        <f>SUMIFS(Table1[CGST],Table1[Name of lease holder],Abstract!B920)</f>
        <v>0</v>
      </c>
    </row>
    <row r="921" spans="1:15" s="54" customFormat="1" ht="35.1" customHeight="1" x14ac:dyDescent="0.25">
      <c r="A921" s="47">
        <v>917</v>
      </c>
      <c r="B921" s="55">
        <f>'Master Data'!B922</f>
        <v>0</v>
      </c>
      <c r="C921" s="50">
        <f>'Master Data'!C922*12</f>
        <v>0</v>
      </c>
      <c r="D921" s="50"/>
      <c r="E921" s="50">
        <f t="shared" si="70"/>
        <v>0</v>
      </c>
      <c r="F921" s="50">
        <f t="shared" si="71"/>
        <v>0</v>
      </c>
      <c r="G921" s="50">
        <f t="shared" si="72"/>
        <v>0</v>
      </c>
      <c r="H921" s="50">
        <f t="shared" si="73"/>
        <v>0</v>
      </c>
      <c r="I921" s="50">
        <f t="shared" si="74"/>
        <v>0</v>
      </c>
      <c r="J921" s="47"/>
      <c r="K921" s="59"/>
      <c r="L921" s="60"/>
      <c r="M921" s="59"/>
      <c r="O921" s="54">
        <f>SUMIFS(Table1[CGST],Table1[Name of lease holder],Abstract!B921)</f>
        <v>0</v>
      </c>
    </row>
    <row r="922" spans="1:15" s="54" customFormat="1" ht="35.1" customHeight="1" x14ac:dyDescent="0.25">
      <c r="A922" s="47">
        <v>918</v>
      </c>
      <c r="B922" s="55">
        <f>'Master Data'!B923</f>
        <v>0</v>
      </c>
      <c r="C922" s="50">
        <f>'Master Data'!C923*12</f>
        <v>0</v>
      </c>
      <c r="D922" s="50"/>
      <c r="E922" s="50">
        <f t="shared" si="70"/>
        <v>0</v>
      </c>
      <c r="F922" s="50">
        <f t="shared" si="71"/>
        <v>0</v>
      </c>
      <c r="G922" s="50">
        <f t="shared" si="72"/>
        <v>0</v>
      </c>
      <c r="H922" s="50">
        <f t="shared" si="73"/>
        <v>0</v>
      </c>
      <c r="I922" s="50">
        <f t="shared" si="74"/>
        <v>0</v>
      </c>
      <c r="J922" s="47"/>
      <c r="K922" s="59"/>
      <c r="L922" s="60"/>
      <c r="M922" s="59"/>
      <c r="O922" s="54">
        <f>SUMIFS(Table1[CGST],Table1[Name of lease holder],Abstract!B922)</f>
        <v>0</v>
      </c>
    </row>
    <row r="923" spans="1:15" s="54" customFormat="1" ht="35.1" customHeight="1" x14ac:dyDescent="0.25">
      <c r="A923" s="47">
        <v>919</v>
      </c>
      <c r="B923" s="55">
        <f>'Master Data'!B924</f>
        <v>0</v>
      </c>
      <c r="C923" s="50">
        <f>'Master Data'!C924*12</f>
        <v>0</v>
      </c>
      <c r="D923" s="50"/>
      <c r="E923" s="50">
        <f t="shared" si="70"/>
        <v>0</v>
      </c>
      <c r="F923" s="50">
        <f t="shared" si="71"/>
        <v>0</v>
      </c>
      <c r="G923" s="50">
        <f t="shared" si="72"/>
        <v>0</v>
      </c>
      <c r="H923" s="50">
        <f t="shared" si="73"/>
        <v>0</v>
      </c>
      <c r="I923" s="50">
        <f t="shared" si="74"/>
        <v>0</v>
      </c>
      <c r="J923" s="47"/>
      <c r="K923" s="59"/>
      <c r="L923" s="60"/>
      <c r="M923" s="59"/>
      <c r="O923" s="54">
        <f>SUMIFS(Table1[CGST],Table1[Name of lease holder],Abstract!B923)</f>
        <v>0</v>
      </c>
    </row>
    <row r="924" spans="1:15" s="54" customFormat="1" ht="35.1" customHeight="1" x14ac:dyDescent="0.25">
      <c r="A924" s="47">
        <v>920</v>
      </c>
      <c r="B924" s="55">
        <f>'Master Data'!B925</f>
        <v>0</v>
      </c>
      <c r="C924" s="50">
        <f>'Master Data'!C925*12</f>
        <v>0</v>
      </c>
      <c r="D924" s="50"/>
      <c r="E924" s="50">
        <f t="shared" si="70"/>
        <v>0</v>
      </c>
      <c r="F924" s="50">
        <f t="shared" si="71"/>
        <v>0</v>
      </c>
      <c r="G924" s="50">
        <f t="shared" si="72"/>
        <v>0</v>
      </c>
      <c r="H924" s="50">
        <f t="shared" si="73"/>
        <v>0</v>
      </c>
      <c r="I924" s="50">
        <f t="shared" si="74"/>
        <v>0</v>
      </c>
      <c r="J924" s="47"/>
      <c r="K924" s="59"/>
      <c r="L924" s="60"/>
      <c r="M924" s="59"/>
      <c r="O924" s="54">
        <f>SUMIFS(Table1[CGST],Table1[Name of lease holder],Abstract!B924)</f>
        <v>0</v>
      </c>
    </row>
    <row r="925" spans="1:15" s="54" customFormat="1" ht="35.1" customHeight="1" x14ac:dyDescent="0.25">
      <c r="A925" s="47">
        <v>921</v>
      </c>
      <c r="B925" s="55">
        <f>'Master Data'!B926</f>
        <v>0</v>
      </c>
      <c r="C925" s="50">
        <f>'Master Data'!C926*12</f>
        <v>0</v>
      </c>
      <c r="D925" s="50"/>
      <c r="E925" s="50">
        <f t="shared" si="70"/>
        <v>0</v>
      </c>
      <c r="F925" s="50">
        <f t="shared" si="71"/>
        <v>0</v>
      </c>
      <c r="G925" s="50">
        <f t="shared" si="72"/>
        <v>0</v>
      </c>
      <c r="H925" s="50">
        <f t="shared" si="73"/>
        <v>0</v>
      </c>
      <c r="I925" s="50">
        <f t="shared" si="74"/>
        <v>0</v>
      </c>
      <c r="J925" s="47"/>
      <c r="K925" s="59"/>
      <c r="L925" s="60"/>
      <c r="M925" s="59"/>
      <c r="O925" s="54">
        <f>SUMIFS(Table1[CGST],Table1[Name of lease holder],Abstract!B925)</f>
        <v>0</v>
      </c>
    </row>
    <row r="926" spans="1:15" s="54" customFormat="1" ht="35.1" customHeight="1" x14ac:dyDescent="0.25">
      <c r="A926" s="47">
        <v>922</v>
      </c>
      <c r="B926" s="55">
        <f>'Master Data'!B927</f>
        <v>0</v>
      </c>
      <c r="C926" s="50">
        <f>'Master Data'!C927*12</f>
        <v>0</v>
      </c>
      <c r="D926" s="50"/>
      <c r="E926" s="50">
        <f t="shared" si="70"/>
        <v>0</v>
      </c>
      <c r="F926" s="50">
        <f t="shared" si="71"/>
        <v>0</v>
      </c>
      <c r="G926" s="50">
        <f t="shared" si="72"/>
        <v>0</v>
      </c>
      <c r="H926" s="50">
        <f t="shared" si="73"/>
        <v>0</v>
      </c>
      <c r="I926" s="50">
        <f t="shared" si="74"/>
        <v>0</v>
      </c>
      <c r="J926" s="47"/>
      <c r="K926" s="59"/>
      <c r="L926" s="60"/>
      <c r="M926" s="59"/>
      <c r="O926" s="54">
        <f>SUMIFS(Table1[CGST],Table1[Name of lease holder],Abstract!B926)</f>
        <v>0</v>
      </c>
    </row>
    <row r="927" spans="1:15" s="54" customFormat="1" ht="35.1" customHeight="1" x14ac:dyDescent="0.25">
      <c r="A927" s="47">
        <v>923</v>
      </c>
      <c r="B927" s="55">
        <f>'Master Data'!B928</f>
        <v>0</v>
      </c>
      <c r="C927" s="50">
        <f>'Master Data'!C928*12</f>
        <v>0</v>
      </c>
      <c r="D927" s="50"/>
      <c r="E927" s="50">
        <f t="shared" si="70"/>
        <v>0</v>
      </c>
      <c r="F927" s="50">
        <f t="shared" si="71"/>
        <v>0</v>
      </c>
      <c r="G927" s="50">
        <f t="shared" si="72"/>
        <v>0</v>
      </c>
      <c r="H927" s="50">
        <f t="shared" si="73"/>
        <v>0</v>
      </c>
      <c r="I927" s="50">
        <f t="shared" si="74"/>
        <v>0</v>
      </c>
      <c r="J927" s="47"/>
      <c r="K927" s="59"/>
      <c r="L927" s="60"/>
      <c r="M927" s="59"/>
      <c r="O927" s="54">
        <f>SUMIFS(Table1[CGST],Table1[Name of lease holder],Abstract!B927)</f>
        <v>0</v>
      </c>
    </row>
    <row r="928" spans="1:15" s="54" customFormat="1" ht="35.1" customHeight="1" x14ac:dyDescent="0.25">
      <c r="A928" s="47">
        <v>924</v>
      </c>
      <c r="B928" s="55">
        <f>'Master Data'!B929</f>
        <v>0</v>
      </c>
      <c r="C928" s="50">
        <f>'Master Data'!C929*12</f>
        <v>0</v>
      </c>
      <c r="D928" s="50"/>
      <c r="E928" s="50">
        <f t="shared" si="70"/>
        <v>0</v>
      </c>
      <c r="F928" s="50">
        <f t="shared" si="71"/>
        <v>0</v>
      </c>
      <c r="G928" s="50">
        <f t="shared" si="72"/>
        <v>0</v>
      </c>
      <c r="H928" s="50">
        <f t="shared" si="73"/>
        <v>0</v>
      </c>
      <c r="I928" s="50">
        <f t="shared" si="74"/>
        <v>0</v>
      </c>
      <c r="J928" s="47"/>
      <c r="K928" s="59"/>
      <c r="L928" s="60"/>
      <c r="M928" s="59"/>
      <c r="O928" s="54">
        <f>SUMIFS(Table1[CGST],Table1[Name of lease holder],Abstract!B928)</f>
        <v>0</v>
      </c>
    </row>
    <row r="929" spans="1:15" s="54" customFormat="1" ht="35.1" customHeight="1" x14ac:dyDescent="0.25">
      <c r="A929" s="47">
        <v>925</v>
      </c>
      <c r="B929" s="55">
        <f>'Master Data'!B930</f>
        <v>0</v>
      </c>
      <c r="C929" s="50">
        <f>'Master Data'!C930*12</f>
        <v>0</v>
      </c>
      <c r="D929" s="50"/>
      <c r="E929" s="50">
        <f t="shared" si="70"/>
        <v>0</v>
      </c>
      <c r="F929" s="50">
        <f t="shared" si="71"/>
        <v>0</v>
      </c>
      <c r="G929" s="50">
        <f t="shared" si="72"/>
        <v>0</v>
      </c>
      <c r="H929" s="50">
        <f t="shared" si="73"/>
        <v>0</v>
      </c>
      <c r="I929" s="50">
        <f t="shared" si="74"/>
        <v>0</v>
      </c>
      <c r="J929" s="47"/>
      <c r="K929" s="59"/>
      <c r="L929" s="60"/>
      <c r="M929" s="59"/>
      <c r="O929" s="54">
        <f>SUMIFS(Table1[CGST],Table1[Name of lease holder],Abstract!B929)</f>
        <v>0</v>
      </c>
    </row>
    <row r="930" spans="1:15" s="54" customFormat="1" ht="35.1" customHeight="1" x14ac:dyDescent="0.25">
      <c r="A930" s="47">
        <v>926</v>
      </c>
      <c r="B930" s="55">
        <f>'Master Data'!B931</f>
        <v>0</v>
      </c>
      <c r="C930" s="50">
        <f>'Master Data'!C931*12</f>
        <v>0</v>
      </c>
      <c r="D930" s="50"/>
      <c r="E930" s="50">
        <f t="shared" si="70"/>
        <v>0</v>
      </c>
      <c r="F930" s="50">
        <f t="shared" si="71"/>
        <v>0</v>
      </c>
      <c r="G930" s="50">
        <f t="shared" si="72"/>
        <v>0</v>
      </c>
      <c r="H930" s="50">
        <f t="shared" si="73"/>
        <v>0</v>
      </c>
      <c r="I930" s="50">
        <f t="shared" si="74"/>
        <v>0</v>
      </c>
      <c r="J930" s="47"/>
      <c r="K930" s="59"/>
      <c r="L930" s="60"/>
      <c r="M930" s="59"/>
      <c r="O930" s="54">
        <f>SUMIFS(Table1[CGST],Table1[Name of lease holder],Abstract!B930)</f>
        <v>0</v>
      </c>
    </row>
    <row r="931" spans="1:15" s="54" customFormat="1" ht="35.1" customHeight="1" x14ac:dyDescent="0.25">
      <c r="A931" s="47">
        <v>927</v>
      </c>
      <c r="B931" s="55">
        <f>'Master Data'!B932</f>
        <v>0</v>
      </c>
      <c r="C931" s="50">
        <f>'Master Data'!C932*12</f>
        <v>0</v>
      </c>
      <c r="D931" s="50"/>
      <c r="E931" s="50">
        <f t="shared" si="70"/>
        <v>0</v>
      </c>
      <c r="F931" s="50">
        <f t="shared" si="71"/>
        <v>0</v>
      </c>
      <c r="G931" s="50">
        <f t="shared" si="72"/>
        <v>0</v>
      </c>
      <c r="H931" s="50">
        <f t="shared" si="73"/>
        <v>0</v>
      </c>
      <c r="I931" s="50">
        <f t="shared" si="74"/>
        <v>0</v>
      </c>
      <c r="J931" s="47"/>
      <c r="K931" s="59"/>
      <c r="L931" s="60"/>
      <c r="M931" s="59"/>
      <c r="O931" s="54">
        <f>SUMIFS(Table1[CGST],Table1[Name of lease holder],Abstract!B931)</f>
        <v>0</v>
      </c>
    </row>
    <row r="932" spans="1:15" s="54" customFormat="1" ht="35.1" customHeight="1" x14ac:dyDescent="0.25">
      <c r="A932" s="47">
        <v>928</v>
      </c>
      <c r="B932" s="55">
        <f>'Master Data'!B933</f>
        <v>0</v>
      </c>
      <c r="C932" s="50">
        <f>'Master Data'!C933*12</f>
        <v>0</v>
      </c>
      <c r="D932" s="50"/>
      <c r="E932" s="50">
        <f t="shared" si="70"/>
        <v>0</v>
      </c>
      <c r="F932" s="50">
        <f t="shared" si="71"/>
        <v>0</v>
      </c>
      <c r="G932" s="50">
        <f t="shared" si="72"/>
        <v>0</v>
      </c>
      <c r="H932" s="50">
        <f t="shared" si="73"/>
        <v>0</v>
      </c>
      <c r="I932" s="50">
        <f t="shared" si="74"/>
        <v>0</v>
      </c>
      <c r="J932" s="47"/>
      <c r="K932" s="59"/>
      <c r="L932" s="60"/>
      <c r="M932" s="59"/>
      <c r="O932" s="54">
        <f>SUMIFS(Table1[CGST],Table1[Name of lease holder],Abstract!B932)</f>
        <v>0</v>
      </c>
    </row>
    <row r="933" spans="1:15" s="54" customFormat="1" ht="35.1" customHeight="1" x14ac:dyDescent="0.25">
      <c r="A933" s="47">
        <v>929</v>
      </c>
      <c r="B933" s="55">
        <f>'Master Data'!B934</f>
        <v>0</v>
      </c>
      <c r="C933" s="50">
        <f>'Master Data'!C934*12</f>
        <v>0</v>
      </c>
      <c r="D933" s="50"/>
      <c r="E933" s="50">
        <f t="shared" si="70"/>
        <v>0</v>
      </c>
      <c r="F933" s="50">
        <f t="shared" si="71"/>
        <v>0</v>
      </c>
      <c r="G933" s="50">
        <f t="shared" si="72"/>
        <v>0</v>
      </c>
      <c r="H933" s="50">
        <f t="shared" si="73"/>
        <v>0</v>
      </c>
      <c r="I933" s="50">
        <f t="shared" si="74"/>
        <v>0</v>
      </c>
      <c r="J933" s="47"/>
      <c r="K933" s="59"/>
      <c r="L933" s="60"/>
      <c r="M933" s="59"/>
      <c r="O933" s="54">
        <f>SUMIFS(Table1[CGST],Table1[Name of lease holder],Abstract!B933)</f>
        <v>0</v>
      </c>
    </row>
    <row r="934" spans="1:15" s="54" customFormat="1" ht="35.1" customHeight="1" x14ac:dyDescent="0.25">
      <c r="A934" s="47">
        <v>930</v>
      </c>
      <c r="B934" s="55">
        <f>'Master Data'!B935</f>
        <v>0</v>
      </c>
      <c r="C934" s="50">
        <f>'Master Data'!C935*12</f>
        <v>0</v>
      </c>
      <c r="D934" s="50"/>
      <c r="E934" s="50">
        <f t="shared" si="70"/>
        <v>0</v>
      </c>
      <c r="F934" s="50">
        <f t="shared" si="71"/>
        <v>0</v>
      </c>
      <c r="G934" s="50">
        <f t="shared" si="72"/>
        <v>0</v>
      </c>
      <c r="H934" s="50">
        <f t="shared" si="73"/>
        <v>0</v>
      </c>
      <c r="I934" s="50">
        <f t="shared" si="74"/>
        <v>0</v>
      </c>
      <c r="J934" s="47"/>
      <c r="K934" s="59"/>
      <c r="L934" s="60"/>
      <c r="M934" s="59"/>
      <c r="O934" s="54">
        <f>SUMIFS(Table1[CGST],Table1[Name of lease holder],Abstract!B934)</f>
        <v>0</v>
      </c>
    </row>
    <row r="935" spans="1:15" s="54" customFormat="1" ht="35.1" customHeight="1" x14ac:dyDescent="0.25">
      <c r="A935" s="47">
        <v>931</v>
      </c>
      <c r="B935" s="55">
        <f>'Master Data'!B936</f>
        <v>0</v>
      </c>
      <c r="C935" s="50">
        <f>'Master Data'!C936*12</f>
        <v>0</v>
      </c>
      <c r="D935" s="50"/>
      <c r="E935" s="50">
        <f t="shared" si="70"/>
        <v>0</v>
      </c>
      <c r="F935" s="50">
        <f t="shared" si="71"/>
        <v>0</v>
      </c>
      <c r="G935" s="50">
        <f t="shared" si="72"/>
        <v>0</v>
      </c>
      <c r="H935" s="50">
        <f t="shared" si="73"/>
        <v>0</v>
      </c>
      <c r="I935" s="50">
        <f t="shared" si="74"/>
        <v>0</v>
      </c>
      <c r="J935" s="47"/>
      <c r="K935" s="59"/>
      <c r="L935" s="60"/>
      <c r="M935" s="59"/>
      <c r="O935" s="54">
        <f>SUMIFS(Table1[CGST],Table1[Name of lease holder],Abstract!B935)</f>
        <v>0</v>
      </c>
    </row>
    <row r="936" spans="1:15" s="54" customFormat="1" ht="35.1" customHeight="1" x14ac:dyDescent="0.25">
      <c r="A936" s="47">
        <v>932</v>
      </c>
      <c r="B936" s="55">
        <f>'Master Data'!B937</f>
        <v>0</v>
      </c>
      <c r="C936" s="50">
        <f>'Master Data'!C937*12</f>
        <v>0</v>
      </c>
      <c r="D936" s="50"/>
      <c r="E936" s="50">
        <f t="shared" si="70"/>
        <v>0</v>
      </c>
      <c r="F936" s="50">
        <f t="shared" si="71"/>
        <v>0</v>
      </c>
      <c r="G936" s="50">
        <f t="shared" si="72"/>
        <v>0</v>
      </c>
      <c r="H936" s="50">
        <f t="shared" si="73"/>
        <v>0</v>
      </c>
      <c r="I936" s="50">
        <f t="shared" si="74"/>
        <v>0</v>
      </c>
      <c r="J936" s="47"/>
      <c r="K936" s="59"/>
      <c r="L936" s="60"/>
      <c r="M936" s="59"/>
      <c r="O936" s="54">
        <f>SUMIFS(Table1[CGST],Table1[Name of lease holder],Abstract!B936)</f>
        <v>0</v>
      </c>
    </row>
    <row r="937" spans="1:15" s="54" customFormat="1" ht="35.1" customHeight="1" x14ac:dyDescent="0.25">
      <c r="A937" s="47">
        <v>933</v>
      </c>
      <c r="B937" s="55">
        <f>'Master Data'!B938</f>
        <v>0</v>
      </c>
      <c r="C937" s="50">
        <f>'Master Data'!C938*12</f>
        <v>0</v>
      </c>
      <c r="D937" s="50"/>
      <c r="E937" s="50">
        <f t="shared" si="70"/>
        <v>0</v>
      </c>
      <c r="F937" s="50">
        <f t="shared" si="71"/>
        <v>0</v>
      </c>
      <c r="G937" s="50">
        <f t="shared" si="72"/>
        <v>0</v>
      </c>
      <c r="H937" s="50">
        <f t="shared" si="73"/>
        <v>0</v>
      </c>
      <c r="I937" s="50">
        <f t="shared" si="74"/>
        <v>0</v>
      </c>
      <c r="J937" s="47"/>
      <c r="K937" s="59"/>
      <c r="L937" s="60"/>
      <c r="M937" s="59"/>
      <c r="O937" s="54">
        <f>SUMIFS(Table1[CGST],Table1[Name of lease holder],Abstract!B937)</f>
        <v>0</v>
      </c>
    </row>
    <row r="938" spans="1:15" s="54" customFormat="1" ht="35.1" customHeight="1" x14ac:dyDescent="0.25">
      <c r="A938" s="47">
        <v>934</v>
      </c>
      <c r="B938" s="55">
        <f>'Master Data'!B939</f>
        <v>0</v>
      </c>
      <c r="C938" s="50">
        <f>'Master Data'!C939*12</f>
        <v>0</v>
      </c>
      <c r="D938" s="50"/>
      <c r="E938" s="50">
        <f t="shared" si="70"/>
        <v>0</v>
      </c>
      <c r="F938" s="50">
        <f t="shared" si="71"/>
        <v>0</v>
      </c>
      <c r="G938" s="50">
        <f t="shared" si="72"/>
        <v>0</v>
      </c>
      <c r="H938" s="50">
        <f t="shared" si="73"/>
        <v>0</v>
      </c>
      <c r="I938" s="50">
        <f t="shared" si="74"/>
        <v>0</v>
      </c>
      <c r="J938" s="47"/>
      <c r="K938" s="59"/>
      <c r="L938" s="60"/>
      <c r="M938" s="59"/>
      <c r="O938" s="54">
        <f>SUMIFS(Table1[CGST],Table1[Name of lease holder],Abstract!B938)</f>
        <v>0</v>
      </c>
    </row>
    <row r="939" spans="1:15" s="54" customFormat="1" ht="35.1" customHeight="1" x14ac:dyDescent="0.25">
      <c r="A939" s="47">
        <v>935</v>
      </c>
      <c r="B939" s="55">
        <f>'Master Data'!B940</f>
        <v>0</v>
      </c>
      <c r="C939" s="50">
        <f>'Master Data'!C940*12</f>
        <v>0</v>
      </c>
      <c r="D939" s="50"/>
      <c r="E939" s="50">
        <f t="shared" si="70"/>
        <v>0</v>
      </c>
      <c r="F939" s="50">
        <f t="shared" si="71"/>
        <v>0</v>
      </c>
      <c r="G939" s="50">
        <f t="shared" si="72"/>
        <v>0</v>
      </c>
      <c r="H939" s="50">
        <f t="shared" si="73"/>
        <v>0</v>
      </c>
      <c r="I939" s="50">
        <f t="shared" si="74"/>
        <v>0</v>
      </c>
      <c r="J939" s="47"/>
      <c r="K939" s="59"/>
      <c r="L939" s="60"/>
      <c r="M939" s="59"/>
      <c r="O939" s="54">
        <f>SUMIFS(Table1[CGST],Table1[Name of lease holder],Abstract!B939)</f>
        <v>0</v>
      </c>
    </row>
    <row r="940" spans="1:15" s="54" customFormat="1" ht="35.1" customHeight="1" x14ac:dyDescent="0.25">
      <c r="A940" s="47">
        <v>936</v>
      </c>
      <c r="B940" s="55">
        <f>'Master Data'!B941</f>
        <v>0</v>
      </c>
      <c r="C940" s="50">
        <f>'Master Data'!C941*12</f>
        <v>0</v>
      </c>
      <c r="D940" s="50"/>
      <c r="E940" s="50">
        <f t="shared" si="70"/>
        <v>0</v>
      </c>
      <c r="F940" s="50">
        <f t="shared" si="71"/>
        <v>0</v>
      </c>
      <c r="G940" s="50">
        <f t="shared" si="72"/>
        <v>0</v>
      </c>
      <c r="H940" s="50">
        <f t="shared" si="73"/>
        <v>0</v>
      </c>
      <c r="I940" s="50">
        <f t="shared" si="74"/>
        <v>0</v>
      </c>
      <c r="J940" s="47"/>
      <c r="K940" s="59"/>
      <c r="L940" s="60"/>
      <c r="M940" s="59"/>
      <c r="O940" s="54">
        <f>SUMIFS(Table1[CGST],Table1[Name of lease holder],Abstract!B940)</f>
        <v>0</v>
      </c>
    </row>
    <row r="941" spans="1:15" s="54" customFormat="1" ht="35.1" customHeight="1" x14ac:dyDescent="0.25">
      <c r="A941" s="47">
        <v>937</v>
      </c>
      <c r="B941" s="55">
        <f>'Master Data'!B942</f>
        <v>0</v>
      </c>
      <c r="C941" s="50">
        <f>'Master Data'!C942*12</f>
        <v>0</v>
      </c>
      <c r="D941" s="50"/>
      <c r="E941" s="50">
        <f t="shared" si="70"/>
        <v>0</v>
      </c>
      <c r="F941" s="50">
        <f t="shared" si="71"/>
        <v>0</v>
      </c>
      <c r="G941" s="50">
        <f t="shared" si="72"/>
        <v>0</v>
      </c>
      <c r="H941" s="50">
        <f t="shared" si="73"/>
        <v>0</v>
      </c>
      <c r="I941" s="50">
        <f t="shared" si="74"/>
        <v>0</v>
      </c>
      <c r="J941" s="47"/>
      <c r="K941" s="59"/>
      <c r="L941" s="60"/>
      <c r="M941" s="59"/>
      <c r="O941" s="54">
        <f>SUMIFS(Table1[CGST],Table1[Name of lease holder],Abstract!B941)</f>
        <v>0</v>
      </c>
    </row>
    <row r="942" spans="1:15" s="54" customFormat="1" ht="35.1" customHeight="1" x14ac:dyDescent="0.25">
      <c r="A942" s="47">
        <v>938</v>
      </c>
      <c r="B942" s="55">
        <f>'Master Data'!B943</f>
        <v>0</v>
      </c>
      <c r="C942" s="50">
        <f>'Master Data'!C943*12</f>
        <v>0</v>
      </c>
      <c r="D942" s="50"/>
      <c r="E942" s="50">
        <f t="shared" si="70"/>
        <v>0</v>
      </c>
      <c r="F942" s="50">
        <f t="shared" si="71"/>
        <v>0</v>
      </c>
      <c r="G942" s="50">
        <f t="shared" si="72"/>
        <v>0</v>
      </c>
      <c r="H942" s="50">
        <f t="shared" si="73"/>
        <v>0</v>
      </c>
      <c r="I942" s="50">
        <f t="shared" si="74"/>
        <v>0</v>
      </c>
      <c r="J942" s="47"/>
      <c r="K942" s="59"/>
      <c r="L942" s="60"/>
      <c r="M942" s="59"/>
      <c r="O942" s="54">
        <f>SUMIFS(Table1[CGST],Table1[Name of lease holder],Abstract!B942)</f>
        <v>0</v>
      </c>
    </row>
    <row r="943" spans="1:15" s="54" customFormat="1" ht="35.1" customHeight="1" x14ac:dyDescent="0.25">
      <c r="A943" s="47">
        <v>939</v>
      </c>
      <c r="B943" s="55">
        <f>'Master Data'!B944</f>
        <v>0</v>
      </c>
      <c r="C943" s="50">
        <f>'Master Data'!C944*12</f>
        <v>0</v>
      </c>
      <c r="D943" s="50"/>
      <c r="E943" s="50">
        <f t="shared" si="70"/>
        <v>0</v>
      </c>
      <c r="F943" s="50">
        <f t="shared" si="71"/>
        <v>0</v>
      </c>
      <c r="G943" s="50">
        <f t="shared" si="72"/>
        <v>0</v>
      </c>
      <c r="H943" s="50">
        <f t="shared" si="73"/>
        <v>0</v>
      </c>
      <c r="I943" s="50">
        <f t="shared" si="74"/>
        <v>0</v>
      </c>
      <c r="J943" s="47"/>
      <c r="K943" s="59"/>
      <c r="L943" s="60"/>
      <c r="M943" s="59"/>
      <c r="O943" s="54">
        <f>SUMIFS(Table1[CGST],Table1[Name of lease holder],Abstract!B943)</f>
        <v>0</v>
      </c>
    </row>
    <row r="944" spans="1:15" s="54" customFormat="1" ht="35.1" customHeight="1" x14ac:dyDescent="0.25">
      <c r="A944" s="47">
        <v>940</v>
      </c>
      <c r="B944" s="55">
        <f>'Master Data'!B945</f>
        <v>0</v>
      </c>
      <c r="C944" s="50">
        <f>'Master Data'!C945*12</f>
        <v>0</v>
      </c>
      <c r="D944" s="50"/>
      <c r="E944" s="50">
        <f t="shared" si="70"/>
        <v>0</v>
      </c>
      <c r="F944" s="50">
        <f t="shared" si="71"/>
        <v>0</v>
      </c>
      <c r="G944" s="50">
        <f t="shared" si="72"/>
        <v>0</v>
      </c>
      <c r="H944" s="50">
        <f t="shared" si="73"/>
        <v>0</v>
      </c>
      <c r="I944" s="50">
        <f t="shared" si="74"/>
        <v>0</v>
      </c>
      <c r="J944" s="47"/>
      <c r="K944" s="59"/>
      <c r="L944" s="60"/>
      <c r="M944" s="59"/>
      <c r="O944" s="54">
        <f>SUMIFS(Table1[CGST],Table1[Name of lease holder],Abstract!B944)</f>
        <v>0</v>
      </c>
    </row>
    <row r="945" spans="1:15" s="54" customFormat="1" ht="35.1" customHeight="1" x14ac:dyDescent="0.25">
      <c r="A945" s="47">
        <v>941</v>
      </c>
      <c r="B945" s="55">
        <f>'Master Data'!B946</f>
        <v>0</v>
      </c>
      <c r="C945" s="50">
        <f>'Master Data'!C946*12</f>
        <v>0</v>
      </c>
      <c r="D945" s="50"/>
      <c r="E945" s="50">
        <f t="shared" si="70"/>
        <v>0</v>
      </c>
      <c r="F945" s="50">
        <f t="shared" si="71"/>
        <v>0</v>
      </c>
      <c r="G945" s="50">
        <f t="shared" si="72"/>
        <v>0</v>
      </c>
      <c r="H945" s="50">
        <f t="shared" si="73"/>
        <v>0</v>
      </c>
      <c r="I945" s="50">
        <f t="shared" si="74"/>
        <v>0</v>
      </c>
      <c r="J945" s="47"/>
      <c r="K945" s="59"/>
      <c r="L945" s="60"/>
      <c r="M945" s="59"/>
      <c r="O945" s="54">
        <f>SUMIFS(Table1[CGST],Table1[Name of lease holder],Abstract!B945)</f>
        <v>0</v>
      </c>
    </row>
    <row r="946" spans="1:15" s="54" customFormat="1" ht="35.1" customHeight="1" x14ac:dyDescent="0.25">
      <c r="A946" s="47">
        <v>942</v>
      </c>
      <c r="B946" s="55">
        <f>'Master Data'!B947</f>
        <v>0</v>
      </c>
      <c r="C946" s="50">
        <f>'Master Data'!C947*12</f>
        <v>0</v>
      </c>
      <c r="D946" s="50"/>
      <c r="E946" s="50">
        <f t="shared" si="70"/>
        <v>0</v>
      </c>
      <c r="F946" s="50">
        <f t="shared" si="71"/>
        <v>0</v>
      </c>
      <c r="G946" s="50">
        <f t="shared" si="72"/>
        <v>0</v>
      </c>
      <c r="H946" s="50">
        <f t="shared" si="73"/>
        <v>0</v>
      </c>
      <c r="I946" s="50">
        <f t="shared" si="74"/>
        <v>0</v>
      </c>
      <c r="J946" s="47"/>
      <c r="K946" s="59"/>
      <c r="L946" s="60"/>
      <c r="M946" s="59"/>
      <c r="O946" s="54">
        <f>SUMIFS(Table1[CGST],Table1[Name of lease holder],Abstract!B946)</f>
        <v>0</v>
      </c>
    </row>
    <row r="947" spans="1:15" s="54" customFormat="1" ht="35.1" customHeight="1" x14ac:dyDescent="0.25">
      <c r="A947" s="47">
        <v>943</v>
      </c>
      <c r="B947" s="55">
        <f>'Master Data'!B948</f>
        <v>0</v>
      </c>
      <c r="C947" s="50">
        <f>'Master Data'!C948*12</f>
        <v>0</v>
      </c>
      <c r="D947" s="50"/>
      <c r="E947" s="50">
        <f t="shared" si="70"/>
        <v>0</v>
      </c>
      <c r="F947" s="50">
        <f t="shared" si="71"/>
        <v>0</v>
      </c>
      <c r="G947" s="50">
        <f t="shared" si="72"/>
        <v>0</v>
      </c>
      <c r="H947" s="50">
        <f t="shared" si="73"/>
        <v>0</v>
      </c>
      <c r="I947" s="50">
        <f t="shared" si="74"/>
        <v>0</v>
      </c>
      <c r="J947" s="47"/>
      <c r="K947" s="59"/>
      <c r="L947" s="60"/>
      <c r="M947" s="59"/>
      <c r="O947" s="54">
        <f>SUMIFS(Table1[CGST],Table1[Name of lease holder],Abstract!B947)</f>
        <v>0</v>
      </c>
    </row>
    <row r="948" spans="1:15" s="54" customFormat="1" ht="35.1" customHeight="1" x14ac:dyDescent="0.25">
      <c r="A948" s="47">
        <v>944</v>
      </c>
      <c r="B948" s="55">
        <f>'Master Data'!B949</f>
        <v>0</v>
      </c>
      <c r="C948" s="50">
        <f>'Master Data'!C949*12</f>
        <v>0</v>
      </c>
      <c r="D948" s="50"/>
      <c r="E948" s="50">
        <f t="shared" si="70"/>
        <v>0</v>
      </c>
      <c r="F948" s="50">
        <f t="shared" si="71"/>
        <v>0</v>
      </c>
      <c r="G948" s="50">
        <f t="shared" si="72"/>
        <v>0</v>
      </c>
      <c r="H948" s="50">
        <f t="shared" si="73"/>
        <v>0</v>
      </c>
      <c r="I948" s="50">
        <f t="shared" si="74"/>
        <v>0</v>
      </c>
      <c r="J948" s="47"/>
      <c r="K948" s="59"/>
      <c r="L948" s="60"/>
      <c r="M948" s="59"/>
      <c r="O948" s="54">
        <f>SUMIFS(Table1[CGST],Table1[Name of lease holder],Abstract!B948)</f>
        <v>0</v>
      </c>
    </row>
    <row r="949" spans="1:15" s="54" customFormat="1" ht="35.1" customHeight="1" x14ac:dyDescent="0.25">
      <c r="A949" s="47">
        <v>945</v>
      </c>
      <c r="B949" s="55">
        <f>'Master Data'!B950</f>
        <v>0</v>
      </c>
      <c r="C949" s="50">
        <f>'Master Data'!C950*12</f>
        <v>0</v>
      </c>
      <c r="D949" s="50"/>
      <c r="E949" s="50">
        <f t="shared" si="70"/>
        <v>0</v>
      </c>
      <c r="F949" s="50">
        <f t="shared" si="71"/>
        <v>0</v>
      </c>
      <c r="G949" s="50">
        <f t="shared" si="72"/>
        <v>0</v>
      </c>
      <c r="H949" s="50">
        <f t="shared" si="73"/>
        <v>0</v>
      </c>
      <c r="I949" s="50">
        <f t="shared" si="74"/>
        <v>0</v>
      </c>
      <c r="J949" s="47"/>
      <c r="K949" s="59"/>
      <c r="L949" s="60"/>
      <c r="M949" s="59"/>
      <c r="O949" s="54">
        <f>SUMIFS(Table1[CGST],Table1[Name of lease holder],Abstract!B949)</f>
        <v>0</v>
      </c>
    </row>
    <row r="950" spans="1:15" s="54" customFormat="1" ht="35.1" customHeight="1" x14ac:dyDescent="0.25">
      <c r="A950" s="47">
        <v>946</v>
      </c>
      <c r="B950" s="55">
        <f>'Master Data'!B951</f>
        <v>0</v>
      </c>
      <c r="C950" s="50">
        <f>'Master Data'!C951*12</f>
        <v>0</v>
      </c>
      <c r="D950" s="50"/>
      <c r="E950" s="50">
        <f t="shared" si="70"/>
        <v>0</v>
      </c>
      <c r="F950" s="50">
        <f t="shared" si="71"/>
        <v>0</v>
      </c>
      <c r="G950" s="50">
        <f t="shared" si="72"/>
        <v>0</v>
      </c>
      <c r="H950" s="50">
        <f t="shared" si="73"/>
        <v>0</v>
      </c>
      <c r="I950" s="50">
        <f t="shared" si="74"/>
        <v>0</v>
      </c>
      <c r="J950" s="47"/>
      <c r="K950" s="59"/>
      <c r="L950" s="60"/>
      <c r="M950" s="59"/>
      <c r="O950" s="54">
        <f>SUMIFS(Table1[CGST],Table1[Name of lease holder],Abstract!B950)</f>
        <v>0</v>
      </c>
    </row>
    <row r="951" spans="1:15" s="54" customFormat="1" ht="35.1" customHeight="1" x14ac:dyDescent="0.25">
      <c r="A951" s="47">
        <v>947</v>
      </c>
      <c r="B951" s="55">
        <f>'Master Data'!B952</f>
        <v>0</v>
      </c>
      <c r="C951" s="50">
        <f>'Master Data'!C952*12</f>
        <v>0</v>
      </c>
      <c r="D951" s="50"/>
      <c r="E951" s="50">
        <f t="shared" si="70"/>
        <v>0</v>
      </c>
      <c r="F951" s="50">
        <f t="shared" si="71"/>
        <v>0</v>
      </c>
      <c r="G951" s="50">
        <f t="shared" si="72"/>
        <v>0</v>
      </c>
      <c r="H951" s="50">
        <f t="shared" si="73"/>
        <v>0</v>
      </c>
      <c r="I951" s="50">
        <f t="shared" si="74"/>
        <v>0</v>
      </c>
      <c r="J951" s="47"/>
      <c r="K951" s="59"/>
      <c r="L951" s="60"/>
      <c r="M951" s="59"/>
      <c r="O951" s="54">
        <f>SUMIFS(Table1[CGST],Table1[Name of lease holder],Abstract!B951)</f>
        <v>0</v>
      </c>
    </row>
    <row r="952" spans="1:15" s="54" customFormat="1" ht="35.1" customHeight="1" x14ac:dyDescent="0.25">
      <c r="A952" s="47">
        <v>948</v>
      </c>
      <c r="B952" s="55">
        <f>'Master Data'!B953</f>
        <v>0</v>
      </c>
      <c r="C952" s="50">
        <f>'Master Data'!C953*12</f>
        <v>0</v>
      </c>
      <c r="D952" s="50"/>
      <c r="E952" s="50">
        <f t="shared" si="70"/>
        <v>0</v>
      </c>
      <c r="F952" s="50">
        <f t="shared" si="71"/>
        <v>0</v>
      </c>
      <c r="G952" s="50">
        <f t="shared" si="72"/>
        <v>0</v>
      </c>
      <c r="H952" s="50">
        <f t="shared" si="73"/>
        <v>0</v>
      </c>
      <c r="I952" s="50">
        <f t="shared" si="74"/>
        <v>0</v>
      </c>
      <c r="J952" s="47"/>
      <c r="K952" s="59"/>
      <c r="L952" s="60"/>
      <c r="M952" s="59"/>
      <c r="O952" s="54">
        <f>SUMIFS(Table1[CGST],Table1[Name of lease holder],Abstract!B952)</f>
        <v>0</v>
      </c>
    </row>
    <row r="953" spans="1:15" s="54" customFormat="1" ht="35.1" customHeight="1" x14ac:dyDescent="0.25">
      <c r="A953" s="47">
        <v>949</v>
      </c>
      <c r="B953" s="55">
        <f>'Master Data'!B954</f>
        <v>0</v>
      </c>
      <c r="C953" s="50">
        <f>'Master Data'!C954*12</f>
        <v>0</v>
      </c>
      <c r="D953" s="50"/>
      <c r="E953" s="50">
        <f t="shared" si="70"/>
        <v>0</v>
      </c>
      <c r="F953" s="50">
        <f t="shared" si="71"/>
        <v>0</v>
      </c>
      <c r="G953" s="50">
        <f t="shared" si="72"/>
        <v>0</v>
      </c>
      <c r="H953" s="50">
        <f t="shared" si="73"/>
        <v>0</v>
      </c>
      <c r="I953" s="50">
        <f t="shared" si="74"/>
        <v>0</v>
      </c>
      <c r="J953" s="47"/>
      <c r="K953" s="59"/>
      <c r="L953" s="60"/>
      <c r="M953" s="59"/>
      <c r="O953" s="54">
        <f>SUMIFS(Table1[CGST],Table1[Name of lease holder],Abstract!B953)</f>
        <v>0</v>
      </c>
    </row>
    <row r="954" spans="1:15" s="54" customFormat="1" ht="35.1" customHeight="1" x14ac:dyDescent="0.25">
      <c r="A954" s="47">
        <v>950</v>
      </c>
      <c r="B954" s="55">
        <f>'Master Data'!B955</f>
        <v>0</v>
      </c>
      <c r="C954" s="50">
        <f>'Master Data'!C955*12</f>
        <v>0</v>
      </c>
      <c r="D954" s="50"/>
      <c r="E954" s="50">
        <f t="shared" si="70"/>
        <v>0</v>
      </c>
      <c r="F954" s="50">
        <f t="shared" si="71"/>
        <v>0</v>
      </c>
      <c r="G954" s="50">
        <f t="shared" si="72"/>
        <v>0</v>
      </c>
      <c r="H954" s="50">
        <f t="shared" si="73"/>
        <v>0</v>
      </c>
      <c r="I954" s="50">
        <f t="shared" si="74"/>
        <v>0</v>
      </c>
      <c r="J954" s="47"/>
      <c r="K954" s="59"/>
      <c r="L954" s="60"/>
      <c r="M954" s="59"/>
      <c r="O954" s="54">
        <f>SUMIFS(Table1[CGST],Table1[Name of lease holder],Abstract!B954)</f>
        <v>0</v>
      </c>
    </row>
    <row r="955" spans="1:15" s="54" customFormat="1" ht="35.1" customHeight="1" x14ac:dyDescent="0.25">
      <c r="A955" s="47">
        <v>951</v>
      </c>
      <c r="B955" s="55">
        <f>'Master Data'!B956</f>
        <v>0</v>
      </c>
      <c r="C955" s="50">
        <f>'Master Data'!C956*12</f>
        <v>0</v>
      </c>
      <c r="D955" s="50"/>
      <c r="E955" s="50">
        <f t="shared" si="70"/>
        <v>0</v>
      </c>
      <c r="F955" s="50">
        <f t="shared" si="71"/>
        <v>0</v>
      </c>
      <c r="G955" s="50">
        <f t="shared" si="72"/>
        <v>0</v>
      </c>
      <c r="H955" s="50">
        <f t="shared" si="73"/>
        <v>0</v>
      </c>
      <c r="I955" s="50">
        <f t="shared" si="74"/>
        <v>0</v>
      </c>
      <c r="J955" s="47"/>
      <c r="K955" s="59"/>
      <c r="L955" s="60"/>
      <c r="M955" s="59"/>
      <c r="O955" s="54">
        <f>SUMIFS(Table1[CGST],Table1[Name of lease holder],Abstract!B955)</f>
        <v>0</v>
      </c>
    </row>
    <row r="956" spans="1:15" s="54" customFormat="1" ht="35.1" customHeight="1" x14ac:dyDescent="0.25">
      <c r="A956" s="47">
        <v>952</v>
      </c>
      <c r="B956" s="55">
        <f>'Master Data'!B957</f>
        <v>0</v>
      </c>
      <c r="C956" s="50">
        <f>'Master Data'!C957*12</f>
        <v>0</v>
      </c>
      <c r="D956" s="50"/>
      <c r="E956" s="50">
        <f t="shared" si="70"/>
        <v>0</v>
      </c>
      <c r="F956" s="50">
        <f t="shared" si="71"/>
        <v>0</v>
      </c>
      <c r="G956" s="50">
        <f t="shared" si="72"/>
        <v>0</v>
      </c>
      <c r="H956" s="50">
        <f t="shared" si="73"/>
        <v>0</v>
      </c>
      <c r="I956" s="50">
        <f t="shared" si="74"/>
        <v>0</v>
      </c>
      <c r="J956" s="47"/>
      <c r="K956" s="59"/>
      <c r="L956" s="60"/>
      <c r="M956" s="59"/>
      <c r="O956" s="54">
        <f>SUMIFS(Table1[CGST],Table1[Name of lease holder],Abstract!B956)</f>
        <v>0</v>
      </c>
    </row>
    <row r="957" spans="1:15" s="54" customFormat="1" ht="35.1" customHeight="1" x14ac:dyDescent="0.25">
      <c r="A957" s="47">
        <v>953</v>
      </c>
      <c r="B957" s="55">
        <f>'Master Data'!B958</f>
        <v>0</v>
      </c>
      <c r="C957" s="50">
        <f>'Master Data'!C958*12</f>
        <v>0</v>
      </c>
      <c r="D957" s="50"/>
      <c r="E957" s="50">
        <f t="shared" si="70"/>
        <v>0</v>
      </c>
      <c r="F957" s="50">
        <f t="shared" si="71"/>
        <v>0</v>
      </c>
      <c r="G957" s="50">
        <f t="shared" si="72"/>
        <v>0</v>
      </c>
      <c r="H957" s="50">
        <f t="shared" si="73"/>
        <v>0</v>
      </c>
      <c r="I957" s="50">
        <f t="shared" si="74"/>
        <v>0</v>
      </c>
      <c r="J957" s="47"/>
      <c r="K957" s="59"/>
      <c r="L957" s="60"/>
      <c r="M957" s="59"/>
      <c r="O957" s="54">
        <f>SUMIFS(Table1[CGST],Table1[Name of lease holder],Abstract!B957)</f>
        <v>0</v>
      </c>
    </row>
    <row r="958" spans="1:15" s="54" customFormat="1" ht="35.1" customHeight="1" x14ac:dyDescent="0.25">
      <c r="A958" s="47">
        <v>954</v>
      </c>
      <c r="B958" s="55">
        <f>'Master Data'!B959</f>
        <v>0</v>
      </c>
      <c r="C958" s="50">
        <f>'Master Data'!C959*12</f>
        <v>0</v>
      </c>
      <c r="D958" s="50"/>
      <c r="E958" s="50">
        <f t="shared" si="70"/>
        <v>0</v>
      </c>
      <c r="F958" s="50">
        <f t="shared" si="71"/>
        <v>0</v>
      </c>
      <c r="G958" s="50">
        <f t="shared" si="72"/>
        <v>0</v>
      </c>
      <c r="H958" s="50">
        <f t="shared" si="73"/>
        <v>0</v>
      </c>
      <c r="I958" s="50">
        <f t="shared" si="74"/>
        <v>0</v>
      </c>
      <c r="J958" s="47"/>
      <c r="K958" s="59"/>
      <c r="L958" s="60"/>
      <c r="M958" s="59"/>
      <c r="O958" s="54">
        <f>SUMIFS(Table1[CGST],Table1[Name of lease holder],Abstract!B958)</f>
        <v>0</v>
      </c>
    </row>
    <row r="959" spans="1:15" s="54" customFormat="1" ht="35.1" customHeight="1" x14ac:dyDescent="0.25">
      <c r="A959" s="47">
        <v>955</v>
      </c>
      <c r="B959" s="55">
        <f>'Master Data'!B960</f>
        <v>0</v>
      </c>
      <c r="C959" s="50">
        <f>'Master Data'!C960*12</f>
        <v>0</v>
      </c>
      <c r="D959" s="50"/>
      <c r="E959" s="50">
        <f t="shared" si="70"/>
        <v>0</v>
      </c>
      <c r="F959" s="50">
        <f t="shared" si="71"/>
        <v>0</v>
      </c>
      <c r="G959" s="50">
        <f t="shared" si="72"/>
        <v>0</v>
      </c>
      <c r="H959" s="50">
        <f t="shared" si="73"/>
        <v>0</v>
      </c>
      <c r="I959" s="50">
        <f t="shared" si="74"/>
        <v>0</v>
      </c>
      <c r="J959" s="47"/>
      <c r="K959" s="59"/>
      <c r="L959" s="60"/>
      <c r="M959" s="59"/>
      <c r="O959" s="54">
        <f>SUMIFS(Table1[CGST],Table1[Name of lease holder],Abstract!B959)</f>
        <v>0</v>
      </c>
    </row>
    <row r="960" spans="1:15" s="54" customFormat="1" ht="35.1" customHeight="1" x14ac:dyDescent="0.25">
      <c r="A960" s="47">
        <v>956</v>
      </c>
      <c r="B960" s="55">
        <f>'Master Data'!B961</f>
        <v>0</v>
      </c>
      <c r="C960" s="50">
        <f>'Master Data'!C961*12</f>
        <v>0</v>
      </c>
      <c r="D960" s="50"/>
      <c r="E960" s="50">
        <f t="shared" si="70"/>
        <v>0</v>
      </c>
      <c r="F960" s="50">
        <f t="shared" si="71"/>
        <v>0</v>
      </c>
      <c r="G960" s="50">
        <f t="shared" si="72"/>
        <v>0</v>
      </c>
      <c r="H960" s="50">
        <f t="shared" si="73"/>
        <v>0</v>
      </c>
      <c r="I960" s="50">
        <f t="shared" si="74"/>
        <v>0</v>
      </c>
      <c r="J960" s="47"/>
      <c r="K960" s="59"/>
      <c r="L960" s="60"/>
      <c r="M960" s="59"/>
      <c r="O960" s="54">
        <f>SUMIFS(Table1[CGST],Table1[Name of lease holder],Abstract!B960)</f>
        <v>0</v>
      </c>
    </row>
    <row r="961" spans="1:15" s="54" customFormat="1" ht="35.1" customHeight="1" x14ac:dyDescent="0.25">
      <c r="A961" s="47">
        <v>957</v>
      </c>
      <c r="B961" s="55">
        <f>'Master Data'!B962</f>
        <v>0</v>
      </c>
      <c r="C961" s="50">
        <f>'Master Data'!C962*12</f>
        <v>0</v>
      </c>
      <c r="D961" s="50"/>
      <c r="E961" s="50">
        <f t="shared" si="70"/>
        <v>0</v>
      </c>
      <c r="F961" s="50">
        <f t="shared" si="71"/>
        <v>0</v>
      </c>
      <c r="G961" s="50">
        <f t="shared" si="72"/>
        <v>0</v>
      </c>
      <c r="H961" s="50">
        <f t="shared" si="73"/>
        <v>0</v>
      </c>
      <c r="I961" s="50">
        <f t="shared" si="74"/>
        <v>0</v>
      </c>
      <c r="J961" s="47"/>
      <c r="K961" s="59"/>
      <c r="L961" s="60"/>
      <c r="M961" s="59"/>
      <c r="O961" s="54">
        <f>SUMIFS(Table1[CGST],Table1[Name of lease holder],Abstract!B961)</f>
        <v>0</v>
      </c>
    </row>
    <row r="962" spans="1:15" s="54" customFormat="1" ht="35.1" customHeight="1" x14ac:dyDescent="0.25">
      <c r="A962" s="47">
        <v>958</v>
      </c>
      <c r="B962" s="55">
        <f>'Master Data'!B963</f>
        <v>0</v>
      </c>
      <c r="C962" s="50">
        <f>'Master Data'!C963*12</f>
        <v>0</v>
      </c>
      <c r="D962" s="50"/>
      <c r="E962" s="50">
        <f t="shared" si="70"/>
        <v>0</v>
      </c>
      <c r="F962" s="50">
        <f t="shared" si="71"/>
        <v>0</v>
      </c>
      <c r="G962" s="50">
        <f t="shared" si="72"/>
        <v>0</v>
      </c>
      <c r="H962" s="50">
        <f t="shared" si="73"/>
        <v>0</v>
      </c>
      <c r="I962" s="50">
        <f t="shared" si="74"/>
        <v>0</v>
      </c>
      <c r="J962" s="47"/>
      <c r="K962" s="59"/>
      <c r="L962" s="60"/>
      <c r="M962" s="59"/>
      <c r="O962" s="54">
        <f>SUMIFS(Table1[CGST],Table1[Name of lease holder],Abstract!B962)</f>
        <v>0</v>
      </c>
    </row>
    <row r="963" spans="1:15" s="54" customFormat="1" ht="35.1" customHeight="1" x14ac:dyDescent="0.25">
      <c r="A963" s="47">
        <v>959</v>
      </c>
      <c r="B963" s="55">
        <f>'Master Data'!B964</f>
        <v>0</v>
      </c>
      <c r="C963" s="50">
        <f>'Master Data'!C964*12</f>
        <v>0</v>
      </c>
      <c r="D963" s="50"/>
      <c r="E963" s="50">
        <f t="shared" si="70"/>
        <v>0</v>
      </c>
      <c r="F963" s="50">
        <f t="shared" si="71"/>
        <v>0</v>
      </c>
      <c r="G963" s="50">
        <f t="shared" si="72"/>
        <v>0</v>
      </c>
      <c r="H963" s="50">
        <f t="shared" si="73"/>
        <v>0</v>
      </c>
      <c r="I963" s="50">
        <f t="shared" si="74"/>
        <v>0</v>
      </c>
      <c r="J963" s="47"/>
      <c r="K963" s="59"/>
      <c r="L963" s="60"/>
      <c r="M963" s="59"/>
      <c r="O963" s="54">
        <f>SUMIFS(Table1[CGST],Table1[Name of lease holder],Abstract!B963)</f>
        <v>0</v>
      </c>
    </row>
    <row r="964" spans="1:15" s="54" customFormat="1" ht="35.1" customHeight="1" x14ac:dyDescent="0.25">
      <c r="A964" s="47">
        <v>960</v>
      </c>
      <c r="B964" s="55">
        <f>'Master Data'!B965</f>
        <v>0</v>
      </c>
      <c r="C964" s="50">
        <f>'Master Data'!C965*12</f>
        <v>0</v>
      </c>
      <c r="D964" s="50"/>
      <c r="E964" s="50">
        <f t="shared" si="70"/>
        <v>0</v>
      </c>
      <c r="F964" s="50">
        <f t="shared" si="71"/>
        <v>0</v>
      </c>
      <c r="G964" s="50">
        <f t="shared" si="72"/>
        <v>0</v>
      </c>
      <c r="H964" s="50">
        <f t="shared" si="73"/>
        <v>0</v>
      </c>
      <c r="I964" s="50">
        <f t="shared" si="74"/>
        <v>0</v>
      </c>
      <c r="J964" s="47"/>
      <c r="K964" s="59"/>
      <c r="L964" s="60"/>
      <c r="M964" s="59"/>
      <c r="O964" s="54">
        <f>SUMIFS(Table1[CGST],Table1[Name of lease holder],Abstract!B964)</f>
        <v>0</v>
      </c>
    </row>
    <row r="965" spans="1:15" s="54" customFormat="1" ht="35.1" customHeight="1" x14ac:dyDescent="0.25">
      <c r="A965" s="47">
        <v>961</v>
      </c>
      <c r="B965" s="55">
        <f>'Master Data'!B966</f>
        <v>0</v>
      </c>
      <c r="C965" s="50">
        <f>'Master Data'!C966*12</f>
        <v>0</v>
      </c>
      <c r="D965" s="50"/>
      <c r="E965" s="50">
        <f t="shared" si="70"/>
        <v>0</v>
      </c>
      <c r="F965" s="50">
        <f t="shared" si="71"/>
        <v>0</v>
      </c>
      <c r="G965" s="50">
        <f t="shared" si="72"/>
        <v>0</v>
      </c>
      <c r="H965" s="50">
        <f t="shared" si="73"/>
        <v>0</v>
      </c>
      <c r="I965" s="50">
        <f t="shared" si="74"/>
        <v>0</v>
      </c>
      <c r="J965" s="47"/>
      <c r="K965" s="59"/>
      <c r="L965" s="60"/>
      <c r="M965" s="59"/>
      <c r="O965" s="54">
        <f>SUMIFS(Table1[CGST],Table1[Name of lease holder],Abstract!B965)</f>
        <v>0</v>
      </c>
    </row>
    <row r="966" spans="1:15" s="54" customFormat="1" ht="35.1" customHeight="1" x14ac:dyDescent="0.25">
      <c r="A966" s="47">
        <v>962</v>
      </c>
      <c r="B966" s="55">
        <f>'Master Data'!B967</f>
        <v>0</v>
      </c>
      <c r="C966" s="50">
        <f>'Master Data'!C967*12</f>
        <v>0</v>
      </c>
      <c r="D966" s="50"/>
      <c r="E966" s="50">
        <f t="shared" ref="E966:E1029" si="75">C966*18%</f>
        <v>0</v>
      </c>
      <c r="F966" s="50">
        <f t="shared" ref="F966:F1029" si="76">O966*2</f>
        <v>0</v>
      </c>
      <c r="G966" s="50">
        <f t="shared" ref="G966:G1029" si="77">C966-D966</f>
        <v>0</v>
      </c>
      <c r="H966" s="50">
        <f t="shared" ref="H966:H1029" si="78">E966-F966</f>
        <v>0</v>
      </c>
      <c r="I966" s="50">
        <f t="shared" ref="I966:I1029" si="79">G966+H966</f>
        <v>0</v>
      </c>
      <c r="J966" s="47"/>
      <c r="K966" s="59"/>
      <c r="L966" s="60"/>
      <c r="M966" s="59"/>
      <c r="O966" s="54">
        <f>SUMIFS(Table1[CGST],Table1[Name of lease holder],Abstract!B966)</f>
        <v>0</v>
      </c>
    </row>
    <row r="967" spans="1:15" s="54" customFormat="1" ht="35.1" customHeight="1" x14ac:dyDescent="0.25">
      <c r="A967" s="47">
        <v>963</v>
      </c>
      <c r="B967" s="55">
        <f>'Master Data'!B968</f>
        <v>0</v>
      </c>
      <c r="C967" s="50">
        <f>'Master Data'!C968*12</f>
        <v>0</v>
      </c>
      <c r="D967" s="50"/>
      <c r="E967" s="50">
        <f t="shared" si="75"/>
        <v>0</v>
      </c>
      <c r="F967" s="50">
        <f t="shared" si="76"/>
        <v>0</v>
      </c>
      <c r="G967" s="50">
        <f t="shared" si="77"/>
        <v>0</v>
      </c>
      <c r="H967" s="50">
        <f t="shared" si="78"/>
        <v>0</v>
      </c>
      <c r="I967" s="50">
        <f t="shared" si="79"/>
        <v>0</v>
      </c>
      <c r="J967" s="47"/>
      <c r="K967" s="59"/>
      <c r="L967" s="60"/>
      <c r="M967" s="59"/>
      <c r="O967" s="54">
        <f>SUMIFS(Table1[CGST],Table1[Name of lease holder],Abstract!B967)</f>
        <v>0</v>
      </c>
    </row>
    <row r="968" spans="1:15" s="54" customFormat="1" ht="35.1" customHeight="1" x14ac:dyDescent="0.25">
      <c r="A968" s="47">
        <v>964</v>
      </c>
      <c r="B968" s="55">
        <f>'Master Data'!B969</f>
        <v>0</v>
      </c>
      <c r="C968" s="50">
        <f>'Master Data'!C969*12</f>
        <v>0</v>
      </c>
      <c r="D968" s="50"/>
      <c r="E968" s="50">
        <f t="shared" si="75"/>
        <v>0</v>
      </c>
      <c r="F968" s="50">
        <f t="shared" si="76"/>
        <v>0</v>
      </c>
      <c r="G968" s="50">
        <f t="shared" si="77"/>
        <v>0</v>
      </c>
      <c r="H968" s="50">
        <f t="shared" si="78"/>
        <v>0</v>
      </c>
      <c r="I968" s="50">
        <f t="shared" si="79"/>
        <v>0</v>
      </c>
      <c r="J968" s="47"/>
      <c r="K968" s="59"/>
      <c r="L968" s="60"/>
      <c r="M968" s="59"/>
      <c r="O968" s="54">
        <f>SUMIFS(Table1[CGST],Table1[Name of lease holder],Abstract!B968)</f>
        <v>0</v>
      </c>
    </row>
    <row r="969" spans="1:15" s="54" customFormat="1" ht="35.1" customHeight="1" x14ac:dyDescent="0.25">
      <c r="A969" s="47">
        <v>965</v>
      </c>
      <c r="B969" s="55">
        <f>'Master Data'!B970</f>
        <v>0</v>
      </c>
      <c r="C969" s="50">
        <f>'Master Data'!C970*12</f>
        <v>0</v>
      </c>
      <c r="D969" s="50"/>
      <c r="E969" s="50">
        <f t="shared" si="75"/>
        <v>0</v>
      </c>
      <c r="F969" s="50">
        <f t="shared" si="76"/>
        <v>0</v>
      </c>
      <c r="G969" s="50">
        <f t="shared" si="77"/>
        <v>0</v>
      </c>
      <c r="H969" s="50">
        <f t="shared" si="78"/>
        <v>0</v>
      </c>
      <c r="I969" s="50">
        <f t="shared" si="79"/>
        <v>0</v>
      </c>
      <c r="J969" s="47"/>
      <c r="K969" s="59"/>
      <c r="L969" s="60"/>
      <c r="M969" s="59"/>
      <c r="O969" s="54">
        <f>SUMIFS(Table1[CGST],Table1[Name of lease holder],Abstract!B969)</f>
        <v>0</v>
      </c>
    </row>
    <row r="970" spans="1:15" s="54" customFormat="1" ht="35.1" customHeight="1" x14ac:dyDescent="0.25">
      <c r="A970" s="47">
        <v>966</v>
      </c>
      <c r="B970" s="55">
        <f>'Master Data'!B971</f>
        <v>0</v>
      </c>
      <c r="C970" s="50">
        <f>'Master Data'!C971*12</f>
        <v>0</v>
      </c>
      <c r="D970" s="50"/>
      <c r="E970" s="50">
        <f t="shared" si="75"/>
        <v>0</v>
      </c>
      <c r="F970" s="50">
        <f t="shared" si="76"/>
        <v>0</v>
      </c>
      <c r="G970" s="50">
        <f t="shared" si="77"/>
        <v>0</v>
      </c>
      <c r="H970" s="50">
        <f t="shared" si="78"/>
        <v>0</v>
      </c>
      <c r="I970" s="50">
        <f t="shared" si="79"/>
        <v>0</v>
      </c>
      <c r="J970" s="47"/>
      <c r="K970" s="59"/>
      <c r="L970" s="60"/>
      <c r="M970" s="59"/>
      <c r="O970" s="54">
        <f>SUMIFS(Table1[CGST],Table1[Name of lease holder],Abstract!B970)</f>
        <v>0</v>
      </c>
    </row>
    <row r="971" spans="1:15" s="54" customFormat="1" ht="35.1" customHeight="1" x14ac:dyDescent="0.25">
      <c r="A971" s="47">
        <v>967</v>
      </c>
      <c r="B971" s="55">
        <f>'Master Data'!B972</f>
        <v>0</v>
      </c>
      <c r="C971" s="50">
        <f>'Master Data'!C972*12</f>
        <v>0</v>
      </c>
      <c r="D971" s="50"/>
      <c r="E971" s="50">
        <f t="shared" si="75"/>
        <v>0</v>
      </c>
      <c r="F971" s="50">
        <f t="shared" si="76"/>
        <v>0</v>
      </c>
      <c r="G971" s="50">
        <f t="shared" si="77"/>
        <v>0</v>
      </c>
      <c r="H971" s="50">
        <f t="shared" si="78"/>
        <v>0</v>
      </c>
      <c r="I971" s="50">
        <f t="shared" si="79"/>
        <v>0</v>
      </c>
      <c r="J971" s="47"/>
      <c r="K971" s="59"/>
      <c r="L971" s="60"/>
      <c r="M971" s="59"/>
      <c r="O971" s="54">
        <f>SUMIFS(Table1[CGST],Table1[Name of lease holder],Abstract!B971)</f>
        <v>0</v>
      </c>
    </row>
    <row r="972" spans="1:15" s="54" customFormat="1" ht="35.1" customHeight="1" x14ac:dyDescent="0.25">
      <c r="A972" s="47">
        <v>968</v>
      </c>
      <c r="B972" s="55">
        <f>'Master Data'!B973</f>
        <v>0</v>
      </c>
      <c r="C972" s="50">
        <f>'Master Data'!C973*12</f>
        <v>0</v>
      </c>
      <c r="D972" s="50"/>
      <c r="E972" s="50">
        <f t="shared" si="75"/>
        <v>0</v>
      </c>
      <c r="F972" s="50">
        <f t="shared" si="76"/>
        <v>0</v>
      </c>
      <c r="G972" s="50">
        <f t="shared" si="77"/>
        <v>0</v>
      </c>
      <c r="H972" s="50">
        <f t="shared" si="78"/>
        <v>0</v>
      </c>
      <c r="I972" s="50">
        <f t="shared" si="79"/>
        <v>0</v>
      </c>
      <c r="J972" s="47"/>
      <c r="K972" s="59"/>
      <c r="L972" s="60"/>
      <c r="M972" s="59"/>
      <c r="O972" s="54">
        <f>SUMIFS(Table1[CGST],Table1[Name of lease holder],Abstract!B972)</f>
        <v>0</v>
      </c>
    </row>
    <row r="973" spans="1:15" s="54" customFormat="1" ht="35.1" customHeight="1" x14ac:dyDescent="0.25">
      <c r="A973" s="47">
        <v>969</v>
      </c>
      <c r="B973" s="55">
        <f>'Master Data'!B974</f>
        <v>0</v>
      </c>
      <c r="C973" s="50">
        <f>'Master Data'!C974*12</f>
        <v>0</v>
      </c>
      <c r="D973" s="50"/>
      <c r="E973" s="50">
        <f t="shared" si="75"/>
        <v>0</v>
      </c>
      <c r="F973" s="50">
        <f t="shared" si="76"/>
        <v>0</v>
      </c>
      <c r="G973" s="50">
        <f t="shared" si="77"/>
        <v>0</v>
      </c>
      <c r="H973" s="50">
        <f t="shared" si="78"/>
        <v>0</v>
      </c>
      <c r="I973" s="50">
        <f t="shared" si="79"/>
        <v>0</v>
      </c>
      <c r="J973" s="47"/>
      <c r="K973" s="59"/>
      <c r="L973" s="60"/>
      <c r="M973" s="59"/>
      <c r="O973" s="54">
        <f>SUMIFS(Table1[CGST],Table1[Name of lease holder],Abstract!B973)</f>
        <v>0</v>
      </c>
    </row>
    <row r="974" spans="1:15" s="54" customFormat="1" ht="35.1" customHeight="1" x14ac:dyDescent="0.25">
      <c r="A974" s="47">
        <v>970</v>
      </c>
      <c r="B974" s="55">
        <f>'Master Data'!B975</f>
        <v>0</v>
      </c>
      <c r="C974" s="50">
        <f>'Master Data'!C975*12</f>
        <v>0</v>
      </c>
      <c r="D974" s="50"/>
      <c r="E974" s="50">
        <f t="shared" si="75"/>
        <v>0</v>
      </c>
      <c r="F974" s="50">
        <f t="shared" si="76"/>
        <v>0</v>
      </c>
      <c r="G974" s="50">
        <f t="shared" si="77"/>
        <v>0</v>
      </c>
      <c r="H974" s="50">
        <f t="shared" si="78"/>
        <v>0</v>
      </c>
      <c r="I974" s="50">
        <f t="shared" si="79"/>
        <v>0</v>
      </c>
      <c r="J974" s="47"/>
      <c r="K974" s="59"/>
      <c r="L974" s="60"/>
      <c r="M974" s="59"/>
      <c r="O974" s="54">
        <f>SUMIFS(Table1[CGST],Table1[Name of lease holder],Abstract!B974)</f>
        <v>0</v>
      </c>
    </row>
    <row r="975" spans="1:15" s="54" customFormat="1" ht="35.1" customHeight="1" x14ac:dyDescent="0.25">
      <c r="A975" s="47">
        <v>971</v>
      </c>
      <c r="B975" s="55">
        <f>'Master Data'!B976</f>
        <v>0</v>
      </c>
      <c r="C975" s="50">
        <f>'Master Data'!C976*12</f>
        <v>0</v>
      </c>
      <c r="D975" s="50"/>
      <c r="E975" s="50">
        <f t="shared" si="75"/>
        <v>0</v>
      </c>
      <c r="F975" s="50">
        <f t="shared" si="76"/>
        <v>0</v>
      </c>
      <c r="G975" s="50">
        <f t="shared" si="77"/>
        <v>0</v>
      </c>
      <c r="H975" s="50">
        <f t="shared" si="78"/>
        <v>0</v>
      </c>
      <c r="I975" s="50">
        <f t="shared" si="79"/>
        <v>0</v>
      </c>
      <c r="J975" s="47"/>
      <c r="K975" s="59"/>
      <c r="L975" s="60"/>
      <c r="M975" s="59"/>
      <c r="O975" s="54">
        <f>SUMIFS(Table1[CGST],Table1[Name of lease holder],Abstract!B975)</f>
        <v>0</v>
      </c>
    </row>
    <row r="976" spans="1:15" s="54" customFormat="1" ht="35.1" customHeight="1" x14ac:dyDescent="0.25">
      <c r="A976" s="47">
        <v>972</v>
      </c>
      <c r="B976" s="55">
        <f>'Master Data'!B977</f>
        <v>0</v>
      </c>
      <c r="C976" s="50">
        <f>'Master Data'!C977*12</f>
        <v>0</v>
      </c>
      <c r="D976" s="50"/>
      <c r="E976" s="50">
        <f t="shared" si="75"/>
        <v>0</v>
      </c>
      <c r="F976" s="50">
        <f t="shared" si="76"/>
        <v>0</v>
      </c>
      <c r="G976" s="50">
        <f t="shared" si="77"/>
        <v>0</v>
      </c>
      <c r="H976" s="50">
        <f t="shared" si="78"/>
        <v>0</v>
      </c>
      <c r="I976" s="50">
        <f t="shared" si="79"/>
        <v>0</v>
      </c>
      <c r="J976" s="47"/>
      <c r="K976" s="59"/>
      <c r="L976" s="60"/>
      <c r="M976" s="59"/>
      <c r="O976" s="54">
        <f>SUMIFS(Table1[CGST],Table1[Name of lease holder],Abstract!B976)</f>
        <v>0</v>
      </c>
    </row>
    <row r="977" spans="1:15" s="54" customFormat="1" ht="35.1" customHeight="1" x14ac:dyDescent="0.25">
      <c r="A977" s="47">
        <v>973</v>
      </c>
      <c r="B977" s="55">
        <f>'Master Data'!B978</f>
        <v>0</v>
      </c>
      <c r="C977" s="50">
        <f>'Master Data'!C978*12</f>
        <v>0</v>
      </c>
      <c r="D977" s="50"/>
      <c r="E977" s="50">
        <f t="shared" si="75"/>
        <v>0</v>
      </c>
      <c r="F977" s="50">
        <f t="shared" si="76"/>
        <v>0</v>
      </c>
      <c r="G977" s="50">
        <f t="shared" si="77"/>
        <v>0</v>
      </c>
      <c r="H977" s="50">
        <f t="shared" si="78"/>
        <v>0</v>
      </c>
      <c r="I977" s="50">
        <f t="shared" si="79"/>
        <v>0</v>
      </c>
      <c r="J977" s="47"/>
      <c r="K977" s="59"/>
      <c r="L977" s="60"/>
      <c r="M977" s="59"/>
      <c r="O977" s="54">
        <f>SUMIFS(Table1[CGST],Table1[Name of lease holder],Abstract!B977)</f>
        <v>0</v>
      </c>
    </row>
    <row r="978" spans="1:15" s="54" customFormat="1" ht="35.1" customHeight="1" x14ac:dyDescent="0.25">
      <c r="A978" s="47">
        <v>974</v>
      </c>
      <c r="B978" s="55">
        <f>'Master Data'!B979</f>
        <v>0</v>
      </c>
      <c r="C978" s="50">
        <f>'Master Data'!C979*12</f>
        <v>0</v>
      </c>
      <c r="D978" s="50"/>
      <c r="E978" s="50">
        <f t="shared" si="75"/>
        <v>0</v>
      </c>
      <c r="F978" s="50">
        <f t="shared" si="76"/>
        <v>0</v>
      </c>
      <c r="G978" s="50">
        <f t="shared" si="77"/>
        <v>0</v>
      </c>
      <c r="H978" s="50">
        <f t="shared" si="78"/>
        <v>0</v>
      </c>
      <c r="I978" s="50">
        <f t="shared" si="79"/>
        <v>0</v>
      </c>
      <c r="J978" s="47"/>
      <c r="K978" s="59"/>
      <c r="L978" s="60"/>
      <c r="M978" s="59"/>
      <c r="O978" s="54">
        <f>SUMIFS(Table1[CGST],Table1[Name of lease holder],Abstract!B978)</f>
        <v>0</v>
      </c>
    </row>
    <row r="979" spans="1:15" s="54" customFormat="1" ht="35.1" customHeight="1" x14ac:dyDescent="0.25">
      <c r="A979" s="47">
        <v>975</v>
      </c>
      <c r="B979" s="55">
        <f>'Master Data'!B980</f>
        <v>0</v>
      </c>
      <c r="C979" s="50">
        <f>'Master Data'!C980*12</f>
        <v>0</v>
      </c>
      <c r="D979" s="50"/>
      <c r="E979" s="50">
        <f t="shared" si="75"/>
        <v>0</v>
      </c>
      <c r="F979" s="50">
        <f t="shared" si="76"/>
        <v>0</v>
      </c>
      <c r="G979" s="50">
        <f t="shared" si="77"/>
        <v>0</v>
      </c>
      <c r="H979" s="50">
        <f t="shared" si="78"/>
        <v>0</v>
      </c>
      <c r="I979" s="50">
        <f t="shared" si="79"/>
        <v>0</v>
      </c>
      <c r="J979" s="47"/>
      <c r="K979" s="59"/>
      <c r="L979" s="60"/>
      <c r="M979" s="59"/>
      <c r="O979" s="54">
        <f>SUMIFS(Table1[CGST],Table1[Name of lease holder],Abstract!B979)</f>
        <v>0</v>
      </c>
    </row>
    <row r="980" spans="1:15" s="54" customFormat="1" ht="35.1" customHeight="1" x14ac:dyDescent="0.25">
      <c r="A980" s="47">
        <v>976</v>
      </c>
      <c r="B980" s="55">
        <f>'Master Data'!B981</f>
        <v>0</v>
      </c>
      <c r="C980" s="50">
        <f>'Master Data'!C981*12</f>
        <v>0</v>
      </c>
      <c r="D980" s="50"/>
      <c r="E980" s="50">
        <f t="shared" si="75"/>
        <v>0</v>
      </c>
      <c r="F980" s="50">
        <f t="shared" si="76"/>
        <v>0</v>
      </c>
      <c r="G980" s="50">
        <f t="shared" si="77"/>
        <v>0</v>
      </c>
      <c r="H980" s="50">
        <f t="shared" si="78"/>
        <v>0</v>
      </c>
      <c r="I980" s="50">
        <f t="shared" si="79"/>
        <v>0</v>
      </c>
      <c r="J980" s="47"/>
      <c r="K980" s="59"/>
      <c r="L980" s="60"/>
      <c r="M980" s="59"/>
      <c r="O980" s="54">
        <f>SUMIFS(Table1[CGST],Table1[Name of lease holder],Abstract!B980)</f>
        <v>0</v>
      </c>
    </row>
    <row r="981" spans="1:15" s="54" customFormat="1" ht="35.1" customHeight="1" x14ac:dyDescent="0.25">
      <c r="A981" s="47">
        <v>977</v>
      </c>
      <c r="B981" s="55">
        <f>'Master Data'!B982</f>
        <v>0</v>
      </c>
      <c r="C981" s="50">
        <f>'Master Data'!C982*12</f>
        <v>0</v>
      </c>
      <c r="D981" s="50"/>
      <c r="E981" s="50">
        <f t="shared" si="75"/>
        <v>0</v>
      </c>
      <c r="F981" s="50">
        <f t="shared" si="76"/>
        <v>0</v>
      </c>
      <c r="G981" s="50">
        <f t="shared" si="77"/>
        <v>0</v>
      </c>
      <c r="H981" s="50">
        <f t="shared" si="78"/>
        <v>0</v>
      </c>
      <c r="I981" s="50">
        <f t="shared" si="79"/>
        <v>0</v>
      </c>
      <c r="J981" s="47"/>
      <c r="K981" s="59"/>
      <c r="L981" s="60"/>
      <c r="M981" s="59"/>
      <c r="O981" s="54">
        <f>SUMIFS(Table1[CGST],Table1[Name of lease holder],Abstract!B981)</f>
        <v>0</v>
      </c>
    </row>
    <row r="982" spans="1:15" s="54" customFormat="1" ht="35.1" customHeight="1" x14ac:dyDescent="0.25">
      <c r="A982" s="47">
        <v>978</v>
      </c>
      <c r="B982" s="55">
        <f>'Master Data'!B983</f>
        <v>0</v>
      </c>
      <c r="C982" s="50">
        <f>'Master Data'!C983*12</f>
        <v>0</v>
      </c>
      <c r="D982" s="50"/>
      <c r="E982" s="50">
        <f t="shared" si="75"/>
        <v>0</v>
      </c>
      <c r="F982" s="50">
        <f t="shared" si="76"/>
        <v>0</v>
      </c>
      <c r="G982" s="50">
        <f t="shared" si="77"/>
        <v>0</v>
      </c>
      <c r="H982" s="50">
        <f t="shared" si="78"/>
        <v>0</v>
      </c>
      <c r="I982" s="50">
        <f t="shared" si="79"/>
        <v>0</v>
      </c>
      <c r="J982" s="47"/>
      <c r="K982" s="59"/>
      <c r="L982" s="60"/>
      <c r="M982" s="59"/>
      <c r="O982" s="54">
        <f>SUMIFS(Table1[CGST],Table1[Name of lease holder],Abstract!B982)</f>
        <v>0</v>
      </c>
    </row>
    <row r="983" spans="1:15" s="54" customFormat="1" ht="35.1" customHeight="1" x14ac:dyDescent="0.25">
      <c r="A983" s="47">
        <v>979</v>
      </c>
      <c r="B983" s="55">
        <f>'Master Data'!B984</f>
        <v>0</v>
      </c>
      <c r="C983" s="50">
        <f>'Master Data'!C984*12</f>
        <v>0</v>
      </c>
      <c r="D983" s="50"/>
      <c r="E983" s="50">
        <f t="shared" si="75"/>
        <v>0</v>
      </c>
      <c r="F983" s="50">
        <f t="shared" si="76"/>
        <v>0</v>
      </c>
      <c r="G983" s="50">
        <f t="shared" si="77"/>
        <v>0</v>
      </c>
      <c r="H983" s="50">
        <f t="shared" si="78"/>
        <v>0</v>
      </c>
      <c r="I983" s="50">
        <f t="shared" si="79"/>
        <v>0</v>
      </c>
      <c r="J983" s="47"/>
      <c r="K983" s="59"/>
      <c r="L983" s="60"/>
      <c r="M983" s="59"/>
      <c r="O983" s="54">
        <f>SUMIFS(Table1[CGST],Table1[Name of lease holder],Abstract!B983)</f>
        <v>0</v>
      </c>
    </row>
    <row r="984" spans="1:15" s="54" customFormat="1" ht="35.1" customHeight="1" x14ac:dyDescent="0.25">
      <c r="A984" s="47">
        <v>980</v>
      </c>
      <c r="B984" s="55">
        <f>'Master Data'!B985</f>
        <v>0</v>
      </c>
      <c r="C984" s="50">
        <f>'Master Data'!C985*12</f>
        <v>0</v>
      </c>
      <c r="D984" s="50"/>
      <c r="E984" s="50">
        <f t="shared" si="75"/>
        <v>0</v>
      </c>
      <c r="F984" s="50">
        <f t="shared" si="76"/>
        <v>0</v>
      </c>
      <c r="G984" s="50">
        <f t="shared" si="77"/>
        <v>0</v>
      </c>
      <c r="H984" s="50">
        <f t="shared" si="78"/>
        <v>0</v>
      </c>
      <c r="I984" s="50">
        <f t="shared" si="79"/>
        <v>0</v>
      </c>
      <c r="J984" s="47"/>
      <c r="K984" s="59"/>
      <c r="L984" s="60"/>
      <c r="M984" s="59"/>
      <c r="O984" s="54">
        <f>SUMIFS(Table1[CGST],Table1[Name of lease holder],Abstract!B984)</f>
        <v>0</v>
      </c>
    </row>
    <row r="985" spans="1:15" s="54" customFormat="1" ht="35.1" customHeight="1" x14ac:dyDescent="0.25">
      <c r="A985" s="47">
        <v>981</v>
      </c>
      <c r="B985" s="55">
        <f>'Master Data'!B986</f>
        <v>0</v>
      </c>
      <c r="C985" s="50">
        <f>'Master Data'!C986*12</f>
        <v>0</v>
      </c>
      <c r="D985" s="50"/>
      <c r="E985" s="50">
        <f t="shared" si="75"/>
        <v>0</v>
      </c>
      <c r="F985" s="50">
        <f t="shared" si="76"/>
        <v>0</v>
      </c>
      <c r="G985" s="50">
        <f t="shared" si="77"/>
        <v>0</v>
      </c>
      <c r="H985" s="50">
        <f t="shared" si="78"/>
        <v>0</v>
      </c>
      <c r="I985" s="50">
        <f t="shared" si="79"/>
        <v>0</v>
      </c>
      <c r="J985" s="47"/>
      <c r="K985" s="59"/>
      <c r="L985" s="60"/>
      <c r="M985" s="59"/>
      <c r="O985" s="54">
        <f>SUMIFS(Table1[CGST],Table1[Name of lease holder],Abstract!B985)</f>
        <v>0</v>
      </c>
    </row>
    <row r="986" spans="1:15" s="54" customFormat="1" ht="35.1" customHeight="1" x14ac:dyDescent="0.25">
      <c r="A986" s="47">
        <v>982</v>
      </c>
      <c r="B986" s="55">
        <f>'Master Data'!B987</f>
        <v>0</v>
      </c>
      <c r="C986" s="50">
        <f>'Master Data'!C987*12</f>
        <v>0</v>
      </c>
      <c r="D986" s="50"/>
      <c r="E986" s="50">
        <f t="shared" si="75"/>
        <v>0</v>
      </c>
      <c r="F986" s="50">
        <f t="shared" si="76"/>
        <v>0</v>
      </c>
      <c r="G986" s="50">
        <f t="shared" si="77"/>
        <v>0</v>
      </c>
      <c r="H986" s="50">
        <f t="shared" si="78"/>
        <v>0</v>
      </c>
      <c r="I986" s="50">
        <f t="shared" si="79"/>
        <v>0</v>
      </c>
      <c r="J986" s="47"/>
      <c r="K986" s="59"/>
      <c r="L986" s="60"/>
      <c r="M986" s="59"/>
      <c r="O986" s="54">
        <f>SUMIFS(Table1[CGST],Table1[Name of lease holder],Abstract!B986)</f>
        <v>0</v>
      </c>
    </row>
    <row r="987" spans="1:15" s="54" customFormat="1" ht="35.1" customHeight="1" x14ac:dyDescent="0.25">
      <c r="A987" s="47">
        <v>983</v>
      </c>
      <c r="B987" s="55">
        <f>'Master Data'!B988</f>
        <v>0</v>
      </c>
      <c r="C987" s="50">
        <f>'Master Data'!C988*12</f>
        <v>0</v>
      </c>
      <c r="D987" s="50"/>
      <c r="E987" s="50">
        <f t="shared" si="75"/>
        <v>0</v>
      </c>
      <c r="F987" s="50">
        <f t="shared" si="76"/>
        <v>0</v>
      </c>
      <c r="G987" s="50">
        <f t="shared" si="77"/>
        <v>0</v>
      </c>
      <c r="H987" s="50">
        <f t="shared" si="78"/>
        <v>0</v>
      </c>
      <c r="I987" s="50">
        <f t="shared" si="79"/>
        <v>0</v>
      </c>
      <c r="J987" s="47"/>
      <c r="K987" s="59"/>
      <c r="L987" s="60"/>
      <c r="M987" s="59"/>
      <c r="O987" s="54">
        <f>SUMIFS(Table1[CGST],Table1[Name of lease holder],Abstract!B987)</f>
        <v>0</v>
      </c>
    </row>
    <row r="988" spans="1:15" s="54" customFormat="1" ht="35.1" customHeight="1" x14ac:dyDescent="0.25">
      <c r="A988" s="47">
        <v>984</v>
      </c>
      <c r="B988" s="55">
        <f>'Master Data'!B989</f>
        <v>0</v>
      </c>
      <c r="C988" s="50">
        <f>'Master Data'!C989*12</f>
        <v>0</v>
      </c>
      <c r="D988" s="50"/>
      <c r="E988" s="50">
        <f t="shared" si="75"/>
        <v>0</v>
      </c>
      <c r="F988" s="50">
        <f t="shared" si="76"/>
        <v>0</v>
      </c>
      <c r="G988" s="50">
        <f t="shared" si="77"/>
        <v>0</v>
      </c>
      <c r="H988" s="50">
        <f t="shared" si="78"/>
        <v>0</v>
      </c>
      <c r="I988" s="50">
        <f t="shared" si="79"/>
        <v>0</v>
      </c>
      <c r="J988" s="47"/>
      <c r="K988" s="59"/>
      <c r="L988" s="60"/>
      <c r="M988" s="59"/>
      <c r="O988" s="54">
        <f>SUMIFS(Table1[CGST],Table1[Name of lease holder],Abstract!B988)</f>
        <v>0</v>
      </c>
    </row>
    <row r="989" spans="1:15" s="54" customFormat="1" ht="35.1" customHeight="1" x14ac:dyDescent="0.25">
      <c r="A989" s="47">
        <v>985</v>
      </c>
      <c r="B989" s="55">
        <f>'Master Data'!B990</f>
        <v>0</v>
      </c>
      <c r="C989" s="50">
        <f>'Master Data'!C990*12</f>
        <v>0</v>
      </c>
      <c r="D989" s="50"/>
      <c r="E989" s="50">
        <f t="shared" si="75"/>
        <v>0</v>
      </c>
      <c r="F989" s="50">
        <f t="shared" si="76"/>
        <v>0</v>
      </c>
      <c r="G989" s="50">
        <f t="shared" si="77"/>
        <v>0</v>
      </c>
      <c r="H989" s="50">
        <f t="shared" si="78"/>
        <v>0</v>
      </c>
      <c r="I989" s="50">
        <f t="shared" si="79"/>
        <v>0</v>
      </c>
      <c r="J989" s="47"/>
      <c r="K989" s="59"/>
      <c r="L989" s="60"/>
      <c r="M989" s="59"/>
      <c r="O989" s="54">
        <f>SUMIFS(Table1[CGST],Table1[Name of lease holder],Abstract!B989)</f>
        <v>0</v>
      </c>
    </row>
    <row r="990" spans="1:15" s="54" customFormat="1" ht="35.1" customHeight="1" x14ac:dyDescent="0.25">
      <c r="A990" s="47">
        <v>986</v>
      </c>
      <c r="B990" s="55">
        <f>'Master Data'!B991</f>
        <v>0</v>
      </c>
      <c r="C990" s="50">
        <f>'Master Data'!C991*12</f>
        <v>0</v>
      </c>
      <c r="D990" s="50"/>
      <c r="E990" s="50">
        <f t="shared" si="75"/>
        <v>0</v>
      </c>
      <c r="F990" s="50">
        <f t="shared" si="76"/>
        <v>0</v>
      </c>
      <c r="G990" s="50">
        <f t="shared" si="77"/>
        <v>0</v>
      </c>
      <c r="H990" s="50">
        <f t="shared" si="78"/>
        <v>0</v>
      </c>
      <c r="I990" s="50">
        <f t="shared" si="79"/>
        <v>0</v>
      </c>
      <c r="J990" s="47"/>
      <c r="K990" s="59"/>
      <c r="L990" s="60"/>
      <c r="M990" s="59"/>
      <c r="O990" s="54">
        <f>SUMIFS(Table1[CGST],Table1[Name of lease holder],Abstract!B990)</f>
        <v>0</v>
      </c>
    </row>
    <row r="991" spans="1:15" s="54" customFormat="1" ht="35.1" customHeight="1" x14ac:dyDescent="0.25">
      <c r="A991" s="47">
        <v>987</v>
      </c>
      <c r="B991" s="55">
        <f>'Master Data'!B992</f>
        <v>0</v>
      </c>
      <c r="C991" s="50">
        <f>'Master Data'!C992*12</f>
        <v>0</v>
      </c>
      <c r="D991" s="50"/>
      <c r="E991" s="50">
        <f t="shared" si="75"/>
        <v>0</v>
      </c>
      <c r="F991" s="50">
        <f t="shared" si="76"/>
        <v>0</v>
      </c>
      <c r="G991" s="50">
        <f t="shared" si="77"/>
        <v>0</v>
      </c>
      <c r="H991" s="50">
        <f t="shared" si="78"/>
        <v>0</v>
      </c>
      <c r="I991" s="50">
        <f t="shared" si="79"/>
        <v>0</v>
      </c>
      <c r="J991" s="47"/>
      <c r="K991" s="59"/>
      <c r="L991" s="60"/>
      <c r="M991" s="59"/>
      <c r="O991" s="54">
        <f>SUMIFS(Table1[CGST],Table1[Name of lease holder],Abstract!B991)</f>
        <v>0</v>
      </c>
    </row>
    <row r="992" spans="1:15" s="54" customFormat="1" ht="35.1" customHeight="1" x14ac:dyDescent="0.25">
      <c r="A992" s="47">
        <v>988</v>
      </c>
      <c r="B992" s="55">
        <f>'Master Data'!B993</f>
        <v>0</v>
      </c>
      <c r="C992" s="50">
        <f>'Master Data'!C993*12</f>
        <v>0</v>
      </c>
      <c r="D992" s="50"/>
      <c r="E992" s="50">
        <f t="shared" si="75"/>
        <v>0</v>
      </c>
      <c r="F992" s="50">
        <f t="shared" si="76"/>
        <v>0</v>
      </c>
      <c r="G992" s="50">
        <f t="shared" si="77"/>
        <v>0</v>
      </c>
      <c r="H992" s="50">
        <f t="shared" si="78"/>
        <v>0</v>
      </c>
      <c r="I992" s="50">
        <f t="shared" si="79"/>
        <v>0</v>
      </c>
      <c r="J992" s="47"/>
      <c r="K992" s="59"/>
      <c r="L992" s="60"/>
      <c r="M992" s="59"/>
      <c r="O992" s="54">
        <f>SUMIFS(Table1[CGST],Table1[Name of lease holder],Abstract!B992)</f>
        <v>0</v>
      </c>
    </row>
    <row r="993" spans="1:15" s="54" customFormat="1" ht="35.1" customHeight="1" x14ac:dyDescent="0.25">
      <c r="A993" s="47">
        <v>989</v>
      </c>
      <c r="B993" s="55">
        <f>'Master Data'!B994</f>
        <v>0</v>
      </c>
      <c r="C993" s="50">
        <f>'Master Data'!C994*12</f>
        <v>0</v>
      </c>
      <c r="D993" s="50"/>
      <c r="E993" s="50">
        <f t="shared" si="75"/>
        <v>0</v>
      </c>
      <c r="F993" s="50">
        <f t="shared" si="76"/>
        <v>0</v>
      </c>
      <c r="G993" s="50">
        <f t="shared" si="77"/>
        <v>0</v>
      </c>
      <c r="H993" s="50">
        <f t="shared" si="78"/>
        <v>0</v>
      </c>
      <c r="I993" s="50">
        <f t="shared" si="79"/>
        <v>0</v>
      </c>
      <c r="J993" s="47"/>
      <c r="K993" s="59"/>
      <c r="L993" s="60"/>
      <c r="M993" s="59"/>
      <c r="O993" s="54">
        <f>SUMIFS(Table1[CGST],Table1[Name of lease holder],Abstract!B993)</f>
        <v>0</v>
      </c>
    </row>
    <row r="994" spans="1:15" s="54" customFormat="1" ht="35.1" customHeight="1" x14ac:dyDescent="0.25">
      <c r="A994" s="47">
        <v>990</v>
      </c>
      <c r="B994" s="55">
        <f>'Master Data'!B995</f>
        <v>0</v>
      </c>
      <c r="C994" s="50">
        <f>'Master Data'!C995*12</f>
        <v>0</v>
      </c>
      <c r="D994" s="50"/>
      <c r="E994" s="50">
        <f t="shared" si="75"/>
        <v>0</v>
      </c>
      <c r="F994" s="50">
        <f t="shared" si="76"/>
        <v>0</v>
      </c>
      <c r="G994" s="50">
        <f t="shared" si="77"/>
        <v>0</v>
      </c>
      <c r="H994" s="50">
        <f t="shared" si="78"/>
        <v>0</v>
      </c>
      <c r="I994" s="50">
        <f t="shared" si="79"/>
        <v>0</v>
      </c>
      <c r="J994" s="47"/>
      <c r="K994" s="59"/>
      <c r="L994" s="60"/>
      <c r="M994" s="59"/>
      <c r="O994" s="54">
        <f>SUMIFS(Table1[CGST],Table1[Name of lease holder],Abstract!B994)</f>
        <v>0</v>
      </c>
    </row>
    <row r="995" spans="1:15" s="54" customFormat="1" ht="35.1" customHeight="1" x14ac:dyDescent="0.25">
      <c r="A995" s="47">
        <v>991</v>
      </c>
      <c r="B995" s="55">
        <f>'Master Data'!B996</f>
        <v>0</v>
      </c>
      <c r="C995" s="50">
        <f>'Master Data'!C996*12</f>
        <v>0</v>
      </c>
      <c r="D995" s="50"/>
      <c r="E995" s="50">
        <f t="shared" si="75"/>
        <v>0</v>
      </c>
      <c r="F995" s="50">
        <f t="shared" si="76"/>
        <v>0</v>
      </c>
      <c r="G995" s="50">
        <f t="shared" si="77"/>
        <v>0</v>
      </c>
      <c r="H995" s="50">
        <f t="shared" si="78"/>
        <v>0</v>
      </c>
      <c r="I995" s="50">
        <f t="shared" si="79"/>
        <v>0</v>
      </c>
      <c r="J995" s="47"/>
      <c r="K995" s="59"/>
      <c r="L995" s="60"/>
      <c r="M995" s="59"/>
      <c r="O995" s="54">
        <f>SUMIFS(Table1[CGST],Table1[Name of lease holder],Abstract!B995)</f>
        <v>0</v>
      </c>
    </row>
    <row r="996" spans="1:15" s="54" customFormat="1" ht="35.1" customHeight="1" x14ac:dyDescent="0.25">
      <c r="A996" s="47">
        <v>992</v>
      </c>
      <c r="B996" s="55">
        <f>'Master Data'!B997</f>
        <v>0</v>
      </c>
      <c r="C996" s="50">
        <f>'Master Data'!C997*12</f>
        <v>0</v>
      </c>
      <c r="D996" s="50"/>
      <c r="E996" s="50">
        <f t="shared" si="75"/>
        <v>0</v>
      </c>
      <c r="F996" s="50">
        <f t="shared" si="76"/>
        <v>0</v>
      </c>
      <c r="G996" s="50">
        <f t="shared" si="77"/>
        <v>0</v>
      </c>
      <c r="H996" s="50">
        <f t="shared" si="78"/>
        <v>0</v>
      </c>
      <c r="I996" s="50">
        <f t="shared" si="79"/>
        <v>0</v>
      </c>
      <c r="J996" s="47"/>
      <c r="K996" s="59"/>
      <c r="L996" s="60"/>
      <c r="M996" s="59"/>
      <c r="O996" s="54">
        <f>SUMIFS(Table1[CGST],Table1[Name of lease holder],Abstract!B996)</f>
        <v>0</v>
      </c>
    </row>
    <row r="997" spans="1:15" s="54" customFormat="1" ht="35.1" customHeight="1" x14ac:dyDescent="0.25">
      <c r="A997" s="47">
        <v>993</v>
      </c>
      <c r="B997" s="55">
        <f>'Master Data'!B998</f>
        <v>0</v>
      </c>
      <c r="C997" s="50">
        <f>'Master Data'!C998*12</f>
        <v>0</v>
      </c>
      <c r="D997" s="50"/>
      <c r="E997" s="50">
        <f t="shared" si="75"/>
        <v>0</v>
      </c>
      <c r="F997" s="50">
        <f t="shared" si="76"/>
        <v>0</v>
      </c>
      <c r="G997" s="50">
        <f t="shared" si="77"/>
        <v>0</v>
      </c>
      <c r="H997" s="50">
        <f t="shared" si="78"/>
        <v>0</v>
      </c>
      <c r="I997" s="50">
        <f t="shared" si="79"/>
        <v>0</v>
      </c>
      <c r="J997" s="47"/>
      <c r="K997" s="59"/>
      <c r="L997" s="60"/>
      <c r="M997" s="59"/>
      <c r="O997" s="54">
        <f>SUMIFS(Table1[CGST],Table1[Name of lease holder],Abstract!B997)</f>
        <v>0</v>
      </c>
    </row>
    <row r="998" spans="1:15" s="54" customFormat="1" ht="35.1" customHeight="1" x14ac:dyDescent="0.25">
      <c r="A998" s="47">
        <v>994</v>
      </c>
      <c r="B998" s="55">
        <f>'Master Data'!B999</f>
        <v>0</v>
      </c>
      <c r="C998" s="50">
        <f>'Master Data'!C999*12</f>
        <v>0</v>
      </c>
      <c r="D998" s="50"/>
      <c r="E998" s="50">
        <f t="shared" si="75"/>
        <v>0</v>
      </c>
      <c r="F998" s="50">
        <f t="shared" si="76"/>
        <v>0</v>
      </c>
      <c r="G998" s="50">
        <f t="shared" si="77"/>
        <v>0</v>
      </c>
      <c r="H998" s="50">
        <f t="shared" si="78"/>
        <v>0</v>
      </c>
      <c r="I998" s="50">
        <f t="shared" si="79"/>
        <v>0</v>
      </c>
      <c r="J998" s="47"/>
      <c r="K998" s="59"/>
      <c r="L998" s="60"/>
      <c r="M998" s="59"/>
      <c r="O998" s="54">
        <f>SUMIFS(Table1[CGST],Table1[Name of lease holder],Abstract!B998)</f>
        <v>0</v>
      </c>
    </row>
    <row r="999" spans="1:15" s="54" customFormat="1" ht="35.1" customHeight="1" x14ac:dyDescent="0.25">
      <c r="A999" s="47">
        <v>995</v>
      </c>
      <c r="B999" s="55">
        <f>'Master Data'!B1000</f>
        <v>0</v>
      </c>
      <c r="C999" s="50">
        <f>'Master Data'!C1000*12</f>
        <v>0</v>
      </c>
      <c r="D999" s="50"/>
      <c r="E999" s="50">
        <f t="shared" si="75"/>
        <v>0</v>
      </c>
      <c r="F999" s="50">
        <f t="shared" si="76"/>
        <v>0</v>
      </c>
      <c r="G999" s="50">
        <f t="shared" si="77"/>
        <v>0</v>
      </c>
      <c r="H999" s="50">
        <f t="shared" si="78"/>
        <v>0</v>
      </c>
      <c r="I999" s="50">
        <f t="shared" si="79"/>
        <v>0</v>
      </c>
      <c r="J999" s="47"/>
      <c r="K999" s="59"/>
      <c r="L999" s="60"/>
      <c r="M999" s="59"/>
      <c r="O999" s="54">
        <f>SUMIFS(Table1[CGST],Table1[Name of lease holder],Abstract!B999)</f>
        <v>0</v>
      </c>
    </row>
    <row r="1000" spans="1:15" s="54" customFormat="1" ht="35.1" customHeight="1" x14ac:dyDescent="0.25">
      <c r="A1000" s="47">
        <v>996</v>
      </c>
      <c r="B1000" s="55">
        <f>'Master Data'!B1001</f>
        <v>0</v>
      </c>
      <c r="C1000" s="50">
        <f>'Master Data'!C1001*12</f>
        <v>0</v>
      </c>
      <c r="D1000" s="50"/>
      <c r="E1000" s="50">
        <f t="shared" si="75"/>
        <v>0</v>
      </c>
      <c r="F1000" s="50">
        <f t="shared" si="76"/>
        <v>0</v>
      </c>
      <c r="G1000" s="50">
        <f t="shared" si="77"/>
        <v>0</v>
      </c>
      <c r="H1000" s="50">
        <f t="shared" si="78"/>
        <v>0</v>
      </c>
      <c r="I1000" s="50">
        <f t="shared" si="79"/>
        <v>0</v>
      </c>
      <c r="J1000" s="47"/>
      <c r="K1000" s="59"/>
      <c r="L1000" s="60"/>
      <c r="M1000" s="59"/>
      <c r="O1000" s="54">
        <f>SUMIFS(Table1[CGST],Table1[Name of lease holder],Abstract!B1000)</f>
        <v>0</v>
      </c>
    </row>
    <row r="1001" spans="1:15" s="54" customFormat="1" ht="35.1" customHeight="1" x14ac:dyDescent="0.25">
      <c r="A1001" s="47">
        <v>997</v>
      </c>
      <c r="B1001" s="55">
        <f>'Master Data'!B1002</f>
        <v>0</v>
      </c>
      <c r="C1001" s="50">
        <f>'Master Data'!C1002*12</f>
        <v>0</v>
      </c>
      <c r="D1001" s="50"/>
      <c r="E1001" s="50">
        <f t="shared" si="75"/>
        <v>0</v>
      </c>
      <c r="F1001" s="50">
        <f t="shared" si="76"/>
        <v>0</v>
      </c>
      <c r="G1001" s="50">
        <f t="shared" si="77"/>
        <v>0</v>
      </c>
      <c r="H1001" s="50">
        <f t="shared" si="78"/>
        <v>0</v>
      </c>
      <c r="I1001" s="50">
        <f t="shared" si="79"/>
        <v>0</v>
      </c>
      <c r="J1001" s="47"/>
      <c r="K1001" s="59"/>
      <c r="L1001" s="60"/>
      <c r="M1001" s="59"/>
      <c r="O1001" s="54">
        <f>SUMIFS(Table1[CGST],Table1[Name of lease holder],Abstract!B1001)</f>
        <v>0</v>
      </c>
    </row>
    <row r="1002" spans="1:15" s="54" customFormat="1" ht="35.1" customHeight="1" x14ac:dyDescent="0.25">
      <c r="A1002" s="47">
        <v>998</v>
      </c>
      <c r="B1002" s="55">
        <f>'Master Data'!B1003</f>
        <v>0</v>
      </c>
      <c r="C1002" s="50">
        <f>'Master Data'!C1003*12</f>
        <v>0</v>
      </c>
      <c r="D1002" s="50"/>
      <c r="E1002" s="50">
        <f t="shared" si="75"/>
        <v>0</v>
      </c>
      <c r="F1002" s="50">
        <f t="shared" si="76"/>
        <v>0</v>
      </c>
      <c r="G1002" s="50">
        <f t="shared" si="77"/>
        <v>0</v>
      </c>
      <c r="H1002" s="50">
        <f t="shared" si="78"/>
        <v>0</v>
      </c>
      <c r="I1002" s="50">
        <f t="shared" si="79"/>
        <v>0</v>
      </c>
      <c r="J1002" s="47"/>
      <c r="K1002" s="59"/>
      <c r="L1002" s="60"/>
      <c r="M1002" s="59"/>
      <c r="O1002" s="54">
        <f>SUMIFS(Table1[CGST],Table1[Name of lease holder],Abstract!B1002)</f>
        <v>0</v>
      </c>
    </row>
    <row r="1003" spans="1:15" s="54" customFormat="1" ht="35.1" customHeight="1" x14ac:dyDescent="0.25">
      <c r="A1003" s="47">
        <v>999</v>
      </c>
      <c r="B1003" s="55">
        <f>'Master Data'!B1004</f>
        <v>0</v>
      </c>
      <c r="C1003" s="50">
        <f>'Master Data'!C1004*12</f>
        <v>0</v>
      </c>
      <c r="D1003" s="50"/>
      <c r="E1003" s="50">
        <f t="shared" si="75"/>
        <v>0</v>
      </c>
      <c r="F1003" s="50">
        <f t="shared" si="76"/>
        <v>0</v>
      </c>
      <c r="G1003" s="50">
        <f t="shared" si="77"/>
        <v>0</v>
      </c>
      <c r="H1003" s="50">
        <f t="shared" si="78"/>
        <v>0</v>
      </c>
      <c r="I1003" s="50">
        <f t="shared" si="79"/>
        <v>0</v>
      </c>
      <c r="J1003" s="47"/>
      <c r="K1003" s="59"/>
      <c r="L1003" s="60"/>
      <c r="M1003" s="59"/>
      <c r="O1003" s="54">
        <f>SUMIFS(Table1[CGST],Table1[Name of lease holder],Abstract!B1003)</f>
        <v>0</v>
      </c>
    </row>
    <row r="1004" spans="1:15" s="54" customFormat="1" ht="35.1" customHeight="1" x14ac:dyDescent="0.25">
      <c r="A1004" s="47">
        <v>1000</v>
      </c>
      <c r="B1004" s="55">
        <f>'Master Data'!B1005</f>
        <v>0</v>
      </c>
      <c r="C1004" s="50">
        <f>'Master Data'!C1005*12</f>
        <v>0</v>
      </c>
      <c r="D1004" s="50"/>
      <c r="E1004" s="50">
        <f t="shared" si="75"/>
        <v>0</v>
      </c>
      <c r="F1004" s="50">
        <f t="shared" si="76"/>
        <v>0</v>
      </c>
      <c r="G1004" s="50">
        <f t="shared" si="77"/>
        <v>0</v>
      </c>
      <c r="H1004" s="50">
        <f t="shared" si="78"/>
        <v>0</v>
      </c>
      <c r="I1004" s="50">
        <f t="shared" si="79"/>
        <v>0</v>
      </c>
      <c r="J1004" s="47"/>
      <c r="K1004" s="59"/>
      <c r="L1004" s="60"/>
      <c r="M1004" s="59"/>
      <c r="O1004" s="54">
        <f>SUMIFS(Table1[CGST],Table1[Name of lease holder],Abstract!B1004)</f>
        <v>0</v>
      </c>
    </row>
    <row r="1005" spans="1:15" s="54" customFormat="1" ht="35.1" customHeight="1" x14ac:dyDescent="0.25">
      <c r="A1005" s="47">
        <v>1001</v>
      </c>
      <c r="B1005" s="55">
        <f>'Master Data'!B1006</f>
        <v>0</v>
      </c>
      <c r="C1005" s="50">
        <f>'Master Data'!C1006*12</f>
        <v>0</v>
      </c>
      <c r="D1005" s="50"/>
      <c r="E1005" s="50">
        <f t="shared" si="75"/>
        <v>0</v>
      </c>
      <c r="F1005" s="50">
        <f t="shared" si="76"/>
        <v>0</v>
      </c>
      <c r="G1005" s="50">
        <f t="shared" si="77"/>
        <v>0</v>
      </c>
      <c r="H1005" s="50">
        <f t="shared" si="78"/>
        <v>0</v>
      </c>
      <c r="I1005" s="50">
        <f t="shared" si="79"/>
        <v>0</v>
      </c>
      <c r="J1005" s="47"/>
      <c r="K1005" s="59"/>
      <c r="L1005" s="60"/>
      <c r="M1005" s="59"/>
      <c r="O1005" s="54">
        <f>SUMIFS(Table1[CGST],Table1[Name of lease holder],Abstract!B1005)</f>
        <v>0</v>
      </c>
    </row>
    <row r="1006" spans="1:15" s="54" customFormat="1" ht="35.1" customHeight="1" x14ac:dyDescent="0.25">
      <c r="A1006" s="47">
        <v>1002</v>
      </c>
      <c r="B1006" s="55">
        <f>'Master Data'!B1007</f>
        <v>0</v>
      </c>
      <c r="C1006" s="50">
        <f>'Master Data'!C1007*12</f>
        <v>0</v>
      </c>
      <c r="D1006" s="50"/>
      <c r="E1006" s="50">
        <f t="shared" si="75"/>
        <v>0</v>
      </c>
      <c r="F1006" s="50">
        <f t="shared" si="76"/>
        <v>0</v>
      </c>
      <c r="G1006" s="50">
        <f t="shared" si="77"/>
        <v>0</v>
      </c>
      <c r="H1006" s="50">
        <f t="shared" si="78"/>
        <v>0</v>
      </c>
      <c r="I1006" s="50">
        <f t="shared" si="79"/>
        <v>0</v>
      </c>
      <c r="J1006" s="47"/>
      <c r="K1006" s="59"/>
      <c r="L1006" s="60"/>
      <c r="M1006" s="59"/>
      <c r="O1006" s="54">
        <f>SUMIFS(Table1[CGST],Table1[Name of lease holder],Abstract!B1006)</f>
        <v>0</v>
      </c>
    </row>
    <row r="1007" spans="1:15" s="54" customFormat="1" ht="35.1" customHeight="1" x14ac:dyDescent="0.25">
      <c r="A1007" s="47">
        <v>1003</v>
      </c>
      <c r="B1007" s="55">
        <f>'Master Data'!B1008</f>
        <v>0</v>
      </c>
      <c r="C1007" s="50">
        <f>'Master Data'!C1008*12</f>
        <v>0</v>
      </c>
      <c r="D1007" s="50"/>
      <c r="E1007" s="50">
        <f t="shared" si="75"/>
        <v>0</v>
      </c>
      <c r="F1007" s="50">
        <f t="shared" si="76"/>
        <v>0</v>
      </c>
      <c r="G1007" s="50">
        <f t="shared" si="77"/>
        <v>0</v>
      </c>
      <c r="H1007" s="50">
        <f t="shared" si="78"/>
        <v>0</v>
      </c>
      <c r="I1007" s="50">
        <f t="shared" si="79"/>
        <v>0</v>
      </c>
      <c r="J1007" s="47"/>
      <c r="K1007" s="59"/>
      <c r="L1007" s="60"/>
      <c r="M1007" s="59"/>
      <c r="O1007" s="54">
        <f>SUMIFS(Table1[CGST],Table1[Name of lease holder],Abstract!B1007)</f>
        <v>0</v>
      </c>
    </row>
    <row r="1008" spans="1:15" s="54" customFormat="1" ht="35.1" customHeight="1" x14ac:dyDescent="0.25">
      <c r="A1008" s="47">
        <v>1004</v>
      </c>
      <c r="B1008" s="55">
        <f>'Master Data'!B1009</f>
        <v>0</v>
      </c>
      <c r="C1008" s="50">
        <f>'Master Data'!C1009*12</f>
        <v>0</v>
      </c>
      <c r="D1008" s="50"/>
      <c r="E1008" s="50">
        <f t="shared" si="75"/>
        <v>0</v>
      </c>
      <c r="F1008" s="50">
        <f t="shared" si="76"/>
        <v>0</v>
      </c>
      <c r="G1008" s="50">
        <f t="shared" si="77"/>
        <v>0</v>
      </c>
      <c r="H1008" s="50">
        <f t="shared" si="78"/>
        <v>0</v>
      </c>
      <c r="I1008" s="50">
        <f t="shared" si="79"/>
        <v>0</v>
      </c>
      <c r="J1008" s="47"/>
      <c r="K1008" s="59"/>
      <c r="L1008" s="60"/>
      <c r="M1008" s="59"/>
      <c r="O1008" s="54">
        <f>SUMIFS(Table1[CGST],Table1[Name of lease holder],Abstract!B1008)</f>
        <v>0</v>
      </c>
    </row>
    <row r="1009" spans="1:15" s="54" customFormat="1" ht="35.1" customHeight="1" x14ac:dyDescent="0.25">
      <c r="A1009" s="47">
        <v>1005</v>
      </c>
      <c r="B1009" s="55">
        <f>'Master Data'!B1010</f>
        <v>0</v>
      </c>
      <c r="C1009" s="50">
        <f>'Master Data'!C1010*12</f>
        <v>0</v>
      </c>
      <c r="D1009" s="50"/>
      <c r="E1009" s="50">
        <f t="shared" si="75"/>
        <v>0</v>
      </c>
      <c r="F1009" s="50">
        <f t="shared" si="76"/>
        <v>0</v>
      </c>
      <c r="G1009" s="50">
        <f t="shared" si="77"/>
        <v>0</v>
      </c>
      <c r="H1009" s="50">
        <f t="shared" si="78"/>
        <v>0</v>
      </c>
      <c r="I1009" s="50">
        <f t="shared" si="79"/>
        <v>0</v>
      </c>
      <c r="J1009" s="47"/>
      <c r="K1009" s="59"/>
      <c r="L1009" s="60"/>
      <c r="M1009" s="59"/>
      <c r="O1009" s="54">
        <f>SUMIFS(Table1[CGST],Table1[Name of lease holder],Abstract!B1009)</f>
        <v>0</v>
      </c>
    </row>
    <row r="1010" spans="1:15" s="54" customFormat="1" ht="35.1" customHeight="1" x14ac:dyDescent="0.25">
      <c r="A1010" s="47">
        <v>1006</v>
      </c>
      <c r="B1010" s="55">
        <f>'Master Data'!B1011</f>
        <v>0</v>
      </c>
      <c r="C1010" s="50">
        <f>'Master Data'!C1011*12</f>
        <v>0</v>
      </c>
      <c r="D1010" s="50"/>
      <c r="E1010" s="50">
        <f t="shared" si="75"/>
        <v>0</v>
      </c>
      <c r="F1010" s="50">
        <f t="shared" si="76"/>
        <v>0</v>
      </c>
      <c r="G1010" s="50">
        <f t="shared" si="77"/>
        <v>0</v>
      </c>
      <c r="H1010" s="50">
        <f t="shared" si="78"/>
        <v>0</v>
      </c>
      <c r="I1010" s="50">
        <f t="shared" si="79"/>
        <v>0</v>
      </c>
      <c r="J1010" s="47"/>
      <c r="K1010" s="59"/>
      <c r="L1010" s="60"/>
      <c r="M1010" s="59"/>
      <c r="O1010" s="54">
        <f>SUMIFS(Table1[CGST],Table1[Name of lease holder],Abstract!B1010)</f>
        <v>0</v>
      </c>
    </row>
    <row r="1011" spans="1:15" s="54" customFormat="1" ht="35.1" customHeight="1" x14ac:dyDescent="0.25">
      <c r="A1011" s="47">
        <v>1007</v>
      </c>
      <c r="B1011" s="55">
        <f>'Master Data'!B1012</f>
        <v>0</v>
      </c>
      <c r="C1011" s="50">
        <f>'Master Data'!C1012*12</f>
        <v>0</v>
      </c>
      <c r="D1011" s="50"/>
      <c r="E1011" s="50">
        <f t="shared" si="75"/>
        <v>0</v>
      </c>
      <c r="F1011" s="50">
        <f t="shared" si="76"/>
        <v>0</v>
      </c>
      <c r="G1011" s="50">
        <f t="shared" si="77"/>
        <v>0</v>
      </c>
      <c r="H1011" s="50">
        <f t="shared" si="78"/>
        <v>0</v>
      </c>
      <c r="I1011" s="50">
        <f t="shared" si="79"/>
        <v>0</v>
      </c>
      <c r="J1011" s="47"/>
      <c r="K1011" s="59"/>
      <c r="L1011" s="60"/>
      <c r="M1011" s="59"/>
      <c r="O1011" s="54">
        <f>SUMIFS(Table1[CGST],Table1[Name of lease holder],Abstract!B1011)</f>
        <v>0</v>
      </c>
    </row>
    <row r="1012" spans="1:15" s="54" customFormat="1" ht="35.1" customHeight="1" x14ac:dyDescent="0.25">
      <c r="A1012" s="47">
        <v>1008</v>
      </c>
      <c r="B1012" s="55">
        <f>'Master Data'!B1013</f>
        <v>0</v>
      </c>
      <c r="C1012" s="50">
        <f>'Master Data'!C1013*12</f>
        <v>0</v>
      </c>
      <c r="D1012" s="50"/>
      <c r="E1012" s="50">
        <f t="shared" si="75"/>
        <v>0</v>
      </c>
      <c r="F1012" s="50">
        <f t="shared" si="76"/>
        <v>0</v>
      </c>
      <c r="G1012" s="50">
        <f t="shared" si="77"/>
        <v>0</v>
      </c>
      <c r="H1012" s="50">
        <f t="shared" si="78"/>
        <v>0</v>
      </c>
      <c r="I1012" s="50">
        <f t="shared" si="79"/>
        <v>0</v>
      </c>
      <c r="J1012" s="47"/>
      <c r="K1012" s="59"/>
      <c r="L1012" s="60"/>
      <c r="M1012" s="59"/>
      <c r="O1012" s="54">
        <f>SUMIFS(Table1[CGST],Table1[Name of lease holder],Abstract!B1012)</f>
        <v>0</v>
      </c>
    </row>
    <row r="1013" spans="1:15" s="54" customFormat="1" ht="35.1" customHeight="1" x14ac:dyDescent="0.25">
      <c r="A1013" s="47">
        <v>1009</v>
      </c>
      <c r="B1013" s="55">
        <f>'Master Data'!B1014</f>
        <v>0</v>
      </c>
      <c r="C1013" s="50">
        <f>'Master Data'!C1014*12</f>
        <v>0</v>
      </c>
      <c r="D1013" s="50"/>
      <c r="E1013" s="50">
        <f t="shared" si="75"/>
        <v>0</v>
      </c>
      <c r="F1013" s="50">
        <f t="shared" si="76"/>
        <v>0</v>
      </c>
      <c r="G1013" s="50">
        <f t="shared" si="77"/>
        <v>0</v>
      </c>
      <c r="H1013" s="50">
        <f t="shared" si="78"/>
        <v>0</v>
      </c>
      <c r="I1013" s="50">
        <f t="shared" si="79"/>
        <v>0</v>
      </c>
      <c r="J1013" s="47"/>
      <c r="K1013" s="59"/>
      <c r="L1013" s="60"/>
      <c r="M1013" s="59"/>
      <c r="O1013" s="54">
        <f>SUMIFS(Table1[CGST],Table1[Name of lease holder],Abstract!B1013)</f>
        <v>0</v>
      </c>
    </row>
    <row r="1014" spans="1:15" s="54" customFormat="1" ht="35.1" customHeight="1" x14ac:dyDescent="0.25">
      <c r="A1014" s="47">
        <v>1010</v>
      </c>
      <c r="B1014" s="55">
        <f>'Master Data'!B1015</f>
        <v>0</v>
      </c>
      <c r="C1014" s="50">
        <f>'Master Data'!C1015*12</f>
        <v>0</v>
      </c>
      <c r="D1014" s="50"/>
      <c r="E1014" s="50">
        <f t="shared" si="75"/>
        <v>0</v>
      </c>
      <c r="F1014" s="50">
        <f t="shared" si="76"/>
        <v>0</v>
      </c>
      <c r="G1014" s="50">
        <f t="shared" si="77"/>
        <v>0</v>
      </c>
      <c r="H1014" s="50">
        <f t="shared" si="78"/>
        <v>0</v>
      </c>
      <c r="I1014" s="50">
        <f t="shared" si="79"/>
        <v>0</v>
      </c>
      <c r="J1014" s="47"/>
      <c r="K1014" s="59"/>
      <c r="L1014" s="60"/>
      <c r="M1014" s="59"/>
      <c r="O1014" s="54">
        <f>SUMIFS(Table1[CGST],Table1[Name of lease holder],Abstract!B1014)</f>
        <v>0</v>
      </c>
    </row>
    <row r="1015" spans="1:15" s="54" customFormat="1" ht="35.1" customHeight="1" x14ac:dyDescent="0.25">
      <c r="A1015" s="47">
        <v>1011</v>
      </c>
      <c r="B1015" s="55">
        <f>'Master Data'!B1016</f>
        <v>0</v>
      </c>
      <c r="C1015" s="50">
        <f>'Master Data'!C1016*12</f>
        <v>0</v>
      </c>
      <c r="D1015" s="50"/>
      <c r="E1015" s="50">
        <f t="shared" si="75"/>
        <v>0</v>
      </c>
      <c r="F1015" s="50">
        <f t="shared" si="76"/>
        <v>0</v>
      </c>
      <c r="G1015" s="50">
        <f t="shared" si="77"/>
        <v>0</v>
      </c>
      <c r="H1015" s="50">
        <f t="shared" si="78"/>
        <v>0</v>
      </c>
      <c r="I1015" s="50">
        <f t="shared" si="79"/>
        <v>0</v>
      </c>
      <c r="J1015" s="47"/>
      <c r="K1015" s="59"/>
      <c r="L1015" s="60"/>
      <c r="M1015" s="59"/>
      <c r="O1015" s="54">
        <f>SUMIFS(Table1[CGST],Table1[Name of lease holder],Abstract!B1015)</f>
        <v>0</v>
      </c>
    </row>
    <row r="1016" spans="1:15" s="54" customFormat="1" ht="35.1" customHeight="1" x14ac:dyDescent="0.25">
      <c r="A1016" s="47">
        <v>1012</v>
      </c>
      <c r="B1016" s="55">
        <f>'Master Data'!B1017</f>
        <v>0</v>
      </c>
      <c r="C1016" s="50">
        <f>'Master Data'!C1017*12</f>
        <v>0</v>
      </c>
      <c r="D1016" s="50"/>
      <c r="E1016" s="50">
        <f t="shared" si="75"/>
        <v>0</v>
      </c>
      <c r="F1016" s="50">
        <f t="shared" si="76"/>
        <v>0</v>
      </c>
      <c r="G1016" s="50">
        <f t="shared" si="77"/>
        <v>0</v>
      </c>
      <c r="H1016" s="50">
        <f t="shared" si="78"/>
        <v>0</v>
      </c>
      <c r="I1016" s="50">
        <f t="shared" si="79"/>
        <v>0</v>
      </c>
      <c r="J1016" s="47"/>
      <c r="K1016" s="59"/>
      <c r="L1016" s="60"/>
      <c r="M1016" s="59"/>
      <c r="O1016" s="54">
        <f>SUMIFS(Table1[CGST],Table1[Name of lease holder],Abstract!B1016)</f>
        <v>0</v>
      </c>
    </row>
    <row r="1017" spans="1:15" s="54" customFormat="1" ht="35.1" customHeight="1" x14ac:dyDescent="0.25">
      <c r="A1017" s="47">
        <v>1013</v>
      </c>
      <c r="B1017" s="55">
        <f>'Master Data'!B1018</f>
        <v>0</v>
      </c>
      <c r="C1017" s="50">
        <f>'Master Data'!C1018*12</f>
        <v>0</v>
      </c>
      <c r="D1017" s="50"/>
      <c r="E1017" s="50">
        <f t="shared" si="75"/>
        <v>0</v>
      </c>
      <c r="F1017" s="50">
        <f t="shared" si="76"/>
        <v>0</v>
      </c>
      <c r="G1017" s="50">
        <f t="shared" si="77"/>
        <v>0</v>
      </c>
      <c r="H1017" s="50">
        <f t="shared" si="78"/>
        <v>0</v>
      </c>
      <c r="I1017" s="50">
        <f t="shared" si="79"/>
        <v>0</v>
      </c>
      <c r="J1017" s="47"/>
      <c r="K1017" s="59"/>
      <c r="L1017" s="60"/>
      <c r="M1017" s="59"/>
      <c r="O1017" s="54">
        <f>SUMIFS(Table1[CGST],Table1[Name of lease holder],Abstract!B1017)</f>
        <v>0</v>
      </c>
    </row>
    <row r="1018" spans="1:15" s="54" customFormat="1" ht="35.1" customHeight="1" x14ac:dyDescent="0.25">
      <c r="A1018" s="47">
        <v>1014</v>
      </c>
      <c r="B1018" s="55">
        <f>'Master Data'!B1019</f>
        <v>0</v>
      </c>
      <c r="C1018" s="50">
        <f>'Master Data'!C1019*12</f>
        <v>0</v>
      </c>
      <c r="D1018" s="50"/>
      <c r="E1018" s="50">
        <f t="shared" si="75"/>
        <v>0</v>
      </c>
      <c r="F1018" s="50">
        <f t="shared" si="76"/>
        <v>0</v>
      </c>
      <c r="G1018" s="50">
        <f t="shared" si="77"/>
        <v>0</v>
      </c>
      <c r="H1018" s="50">
        <f t="shared" si="78"/>
        <v>0</v>
      </c>
      <c r="I1018" s="50">
        <f t="shared" si="79"/>
        <v>0</v>
      </c>
      <c r="J1018" s="47"/>
      <c r="K1018" s="59"/>
      <c r="L1018" s="60"/>
      <c r="M1018" s="59"/>
      <c r="O1018" s="54">
        <f>SUMIFS(Table1[CGST],Table1[Name of lease holder],Abstract!B1018)</f>
        <v>0</v>
      </c>
    </row>
    <row r="1019" spans="1:15" s="54" customFormat="1" ht="35.1" customHeight="1" x14ac:dyDescent="0.25">
      <c r="A1019" s="47">
        <v>1015</v>
      </c>
      <c r="B1019" s="55">
        <f>'Master Data'!B1020</f>
        <v>0</v>
      </c>
      <c r="C1019" s="50">
        <f>'Master Data'!C1020*12</f>
        <v>0</v>
      </c>
      <c r="D1019" s="50"/>
      <c r="E1019" s="50">
        <f t="shared" si="75"/>
        <v>0</v>
      </c>
      <c r="F1019" s="50">
        <f t="shared" si="76"/>
        <v>0</v>
      </c>
      <c r="G1019" s="50">
        <f t="shared" si="77"/>
        <v>0</v>
      </c>
      <c r="H1019" s="50">
        <f t="shared" si="78"/>
        <v>0</v>
      </c>
      <c r="I1019" s="50">
        <f t="shared" si="79"/>
        <v>0</v>
      </c>
      <c r="J1019" s="47"/>
      <c r="K1019" s="59"/>
      <c r="L1019" s="60"/>
      <c r="M1019" s="59"/>
      <c r="O1019" s="54">
        <f>SUMIFS(Table1[CGST],Table1[Name of lease holder],Abstract!B1019)</f>
        <v>0</v>
      </c>
    </row>
    <row r="1020" spans="1:15" s="54" customFormat="1" ht="35.1" customHeight="1" x14ac:dyDescent="0.25">
      <c r="A1020" s="47">
        <v>1016</v>
      </c>
      <c r="B1020" s="55">
        <f>'Master Data'!B1021</f>
        <v>0</v>
      </c>
      <c r="C1020" s="50">
        <f>'Master Data'!C1021*12</f>
        <v>0</v>
      </c>
      <c r="D1020" s="50"/>
      <c r="E1020" s="50">
        <f t="shared" si="75"/>
        <v>0</v>
      </c>
      <c r="F1020" s="50">
        <f t="shared" si="76"/>
        <v>0</v>
      </c>
      <c r="G1020" s="50">
        <f t="shared" si="77"/>
        <v>0</v>
      </c>
      <c r="H1020" s="50">
        <f t="shared" si="78"/>
        <v>0</v>
      </c>
      <c r="I1020" s="50">
        <f t="shared" si="79"/>
        <v>0</v>
      </c>
      <c r="J1020" s="47"/>
      <c r="K1020" s="59"/>
      <c r="L1020" s="60"/>
      <c r="M1020" s="59"/>
      <c r="O1020" s="54">
        <f>SUMIFS(Table1[CGST],Table1[Name of lease holder],Abstract!B1020)</f>
        <v>0</v>
      </c>
    </row>
    <row r="1021" spans="1:15" s="54" customFormat="1" ht="35.1" customHeight="1" x14ac:dyDescent="0.25">
      <c r="A1021" s="47">
        <v>1017</v>
      </c>
      <c r="B1021" s="55">
        <f>'Master Data'!B1022</f>
        <v>0</v>
      </c>
      <c r="C1021" s="50">
        <f>'Master Data'!C1022*12</f>
        <v>0</v>
      </c>
      <c r="D1021" s="50"/>
      <c r="E1021" s="50">
        <f t="shared" si="75"/>
        <v>0</v>
      </c>
      <c r="F1021" s="50">
        <f t="shared" si="76"/>
        <v>0</v>
      </c>
      <c r="G1021" s="50">
        <f t="shared" si="77"/>
        <v>0</v>
      </c>
      <c r="H1021" s="50">
        <f t="shared" si="78"/>
        <v>0</v>
      </c>
      <c r="I1021" s="50">
        <f t="shared" si="79"/>
        <v>0</v>
      </c>
      <c r="J1021" s="47"/>
      <c r="K1021" s="59"/>
      <c r="L1021" s="60"/>
      <c r="M1021" s="59"/>
      <c r="O1021" s="54">
        <f>SUMIFS(Table1[CGST],Table1[Name of lease holder],Abstract!B1021)</f>
        <v>0</v>
      </c>
    </row>
    <row r="1022" spans="1:15" s="54" customFormat="1" ht="35.1" customHeight="1" x14ac:dyDescent="0.25">
      <c r="A1022" s="47">
        <v>1018</v>
      </c>
      <c r="B1022" s="55">
        <f>'Master Data'!B1023</f>
        <v>0</v>
      </c>
      <c r="C1022" s="50">
        <f>'Master Data'!C1023*12</f>
        <v>0</v>
      </c>
      <c r="D1022" s="50"/>
      <c r="E1022" s="50">
        <f t="shared" si="75"/>
        <v>0</v>
      </c>
      <c r="F1022" s="50">
        <f t="shared" si="76"/>
        <v>0</v>
      </c>
      <c r="G1022" s="50">
        <f t="shared" si="77"/>
        <v>0</v>
      </c>
      <c r="H1022" s="50">
        <f t="shared" si="78"/>
        <v>0</v>
      </c>
      <c r="I1022" s="50">
        <f t="shared" si="79"/>
        <v>0</v>
      </c>
      <c r="J1022" s="47"/>
      <c r="K1022" s="59"/>
      <c r="L1022" s="60"/>
      <c r="M1022" s="59"/>
      <c r="O1022" s="54">
        <f>SUMIFS(Table1[CGST],Table1[Name of lease holder],Abstract!B1022)</f>
        <v>0</v>
      </c>
    </row>
    <row r="1023" spans="1:15" s="54" customFormat="1" ht="35.1" customHeight="1" x14ac:dyDescent="0.25">
      <c r="A1023" s="47">
        <v>1019</v>
      </c>
      <c r="B1023" s="55">
        <f>'Master Data'!B1024</f>
        <v>0</v>
      </c>
      <c r="C1023" s="50">
        <f>'Master Data'!C1024*12</f>
        <v>0</v>
      </c>
      <c r="D1023" s="50"/>
      <c r="E1023" s="50">
        <f t="shared" si="75"/>
        <v>0</v>
      </c>
      <c r="F1023" s="50">
        <f t="shared" si="76"/>
        <v>0</v>
      </c>
      <c r="G1023" s="50">
        <f t="shared" si="77"/>
        <v>0</v>
      </c>
      <c r="H1023" s="50">
        <f t="shared" si="78"/>
        <v>0</v>
      </c>
      <c r="I1023" s="50">
        <f t="shared" si="79"/>
        <v>0</v>
      </c>
      <c r="J1023" s="47"/>
      <c r="K1023" s="59"/>
      <c r="L1023" s="60"/>
      <c r="M1023" s="59"/>
      <c r="O1023" s="54">
        <f>SUMIFS(Table1[CGST],Table1[Name of lease holder],Abstract!B1023)</f>
        <v>0</v>
      </c>
    </row>
    <row r="1024" spans="1:15" s="54" customFormat="1" ht="35.1" customHeight="1" x14ac:dyDescent="0.25">
      <c r="A1024" s="47">
        <v>1020</v>
      </c>
      <c r="B1024" s="55">
        <f>'Master Data'!B1025</f>
        <v>0</v>
      </c>
      <c r="C1024" s="50">
        <f>'Master Data'!C1025*12</f>
        <v>0</v>
      </c>
      <c r="D1024" s="50"/>
      <c r="E1024" s="50">
        <f t="shared" si="75"/>
        <v>0</v>
      </c>
      <c r="F1024" s="50">
        <f t="shared" si="76"/>
        <v>0</v>
      </c>
      <c r="G1024" s="50">
        <f t="shared" si="77"/>
        <v>0</v>
      </c>
      <c r="H1024" s="50">
        <f t="shared" si="78"/>
        <v>0</v>
      </c>
      <c r="I1024" s="50">
        <f t="shared" si="79"/>
        <v>0</v>
      </c>
      <c r="J1024" s="47"/>
      <c r="K1024" s="59"/>
      <c r="L1024" s="60"/>
      <c r="M1024" s="59"/>
      <c r="O1024" s="54">
        <f>SUMIFS(Table1[CGST],Table1[Name of lease holder],Abstract!B1024)</f>
        <v>0</v>
      </c>
    </row>
    <row r="1025" spans="1:15" s="54" customFormat="1" ht="35.1" customHeight="1" x14ac:dyDescent="0.25">
      <c r="A1025" s="47">
        <v>1021</v>
      </c>
      <c r="B1025" s="55">
        <f>'Master Data'!B1026</f>
        <v>0</v>
      </c>
      <c r="C1025" s="50">
        <f>'Master Data'!C1026*12</f>
        <v>0</v>
      </c>
      <c r="D1025" s="50"/>
      <c r="E1025" s="50">
        <f t="shared" si="75"/>
        <v>0</v>
      </c>
      <c r="F1025" s="50">
        <f t="shared" si="76"/>
        <v>0</v>
      </c>
      <c r="G1025" s="50">
        <f t="shared" si="77"/>
        <v>0</v>
      </c>
      <c r="H1025" s="50">
        <f t="shared" si="78"/>
        <v>0</v>
      </c>
      <c r="I1025" s="50">
        <f t="shared" si="79"/>
        <v>0</v>
      </c>
      <c r="J1025" s="47"/>
      <c r="K1025" s="59"/>
      <c r="L1025" s="60"/>
      <c r="M1025" s="59"/>
      <c r="O1025" s="54">
        <f>SUMIFS(Table1[CGST],Table1[Name of lease holder],Abstract!B1025)</f>
        <v>0</v>
      </c>
    </row>
    <row r="1026" spans="1:15" s="54" customFormat="1" ht="35.1" customHeight="1" x14ac:dyDescent="0.25">
      <c r="A1026" s="47">
        <v>1022</v>
      </c>
      <c r="B1026" s="55">
        <f>'Master Data'!B1027</f>
        <v>0</v>
      </c>
      <c r="C1026" s="50">
        <f>'Master Data'!C1027*12</f>
        <v>0</v>
      </c>
      <c r="D1026" s="50"/>
      <c r="E1026" s="50">
        <f t="shared" si="75"/>
        <v>0</v>
      </c>
      <c r="F1026" s="50">
        <f t="shared" si="76"/>
        <v>0</v>
      </c>
      <c r="G1026" s="50">
        <f t="shared" si="77"/>
        <v>0</v>
      </c>
      <c r="H1026" s="50">
        <f t="shared" si="78"/>
        <v>0</v>
      </c>
      <c r="I1026" s="50">
        <f t="shared" si="79"/>
        <v>0</v>
      </c>
      <c r="J1026" s="47"/>
      <c r="K1026" s="59"/>
      <c r="L1026" s="60"/>
      <c r="M1026" s="59"/>
      <c r="O1026" s="54">
        <f>SUMIFS(Table1[CGST],Table1[Name of lease holder],Abstract!B1026)</f>
        <v>0</v>
      </c>
    </row>
    <row r="1027" spans="1:15" s="54" customFormat="1" ht="35.1" customHeight="1" x14ac:dyDescent="0.25">
      <c r="A1027" s="47">
        <v>1023</v>
      </c>
      <c r="B1027" s="55">
        <f>'Master Data'!B1028</f>
        <v>0</v>
      </c>
      <c r="C1027" s="50">
        <f>'Master Data'!C1028*12</f>
        <v>0</v>
      </c>
      <c r="D1027" s="50"/>
      <c r="E1027" s="50">
        <f t="shared" si="75"/>
        <v>0</v>
      </c>
      <c r="F1027" s="50">
        <f t="shared" si="76"/>
        <v>0</v>
      </c>
      <c r="G1027" s="50">
        <f t="shared" si="77"/>
        <v>0</v>
      </c>
      <c r="H1027" s="50">
        <f t="shared" si="78"/>
        <v>0</v>
      </c>
      <c r="I1027" s="50">
        <f t="shared" si="79"/>
        <v>0</v>
      </c>
      <c r="J1027" s="47"/>
      <c r="K1027" s="59"/>
      <c r="L1027" s="60"/>
      <c r="M1027" s="59"/>
      <c r="O1027" s="54">
        <f>SUMIFS(Table1[CGST],Table1[Name of lease holder],Abstract!B1027)</f>
        <v>0</v>
      </c>
    </row>
    <row r="1028" spans="1:15" s="54" customFormat="1" ht="35.1" customHeight="1" x14ac:dyDescent="0.25">
      <c r="A1028" s="47">
        <v>1024</v>
      </c>
      <c r="B1028" s="55">
        <f>'Master Data'!B1029</f>
        <v>0</v>
      </c>
      <c r="C1028" s="50">
        <f>'Master Data'!C1029*12</f>
        <v>0</v>
      </c>
      <c r="D1028" s="50"/>
      <c r="E1028" s="50">
        <f t="shared" si="75"/>
        <v>0</v>
      </c>
      <c r="F1028" s="50">
        <f t="shared" si="76"/>
        <v>0</v>
      </c>
      <c r="G1028" s="50">
        <f t="shared" si="77"/>
        <v>0</v>
      </c>
      <c r="H1028" s="50">
        <f t="shared" si="78"/>
        <v>0</v>
      </c>
      <c r="I1028" s="50">
        <f t="shared" si="79"/>
        <v>0</v>
      </c>
      <c r="J1028" s="47"/>
      <c r="K1028" s="59"/>
      <c r="L1028" s="60"/>
      <c r="M1028" s="59"/>
      <c r="O1028" s="54">
        <f>SUMIFS(Table1[CGST],Table1[Name of lease holder],Abstract!B1028)</f>
        <v>0</v>
      </c>
    </row>
    <row r="1029" spans="1:15" s="54" customFormat="1" ht="35.1" customHeight="1" x14ac:dyDescent="0.25">
      <c r="A1029" s="47">
        <v>1025</v>
      </c>
      <c r="B1029" s="55">
        <f>'Master Data'!B1030</f>
        <v>0</v>
      </c>
      <c r="C1029" s="50">
        <f>'Master Data'!C1030*12</f>
        <v>0</v>
      </c>
      <c r="D1029" s="50"/>
      <c r="E1029" s="50">
        <f t="shared" si="75"/>
        <v>0</v>
      </c>
      <c r="F1029" s="50">
        <f t="shared" si="76"/>
        <v>0</v>
      </c>
      <c r="G1029" s="50">
        <f t="shared" si="77"/>
        <v>0</v>
      </c>
      <c r="H1029" s="50">
        <f t="shared" si="78"/>
        <v>0</v>
      </c>
      <c r="I1029" s="50">
        <f t="shared" si="79"/>
        <v>0</v>
      </c>
      <c r="J1029" s="47"/>
      <c r="K1029" s="59"/>
      <c r="L1029" s="60"/>
      <c r="M1029" s="59"/>
      <c r="O1029" s="54">
        <f>SUMIFS(Table1[CGST],Table1[Name of lease holder],Abstract!B1029)</f>
        <v>0</v>
      </c>
    </row>
    <row r="1030" spans="1:15" s="54" customFormat="1" ht="35.1" customHeight="1" x14ac:dyDescent="0.25">
      <c r="A1030" s="47">
        <v>1026</v>
      </c>
      <c r="B1030" s="55">
        <f>'Master Data'!B1031</f>
        <v>0</v>
      </c>
      <c r="C1030" s="50">
        <f>'Master Data'!C1031*12</f>
        <v>0</v>
      </c>
      <c r="D1030" s="50"/>
      <c r="E1030" s="50">
        <f t="shared" ref="E1030:E1093" si="80">C1030*18%</f>
        <v>0</v>
      </c>
      <c r="F1030" s="50">
        <f t="shared" ref="F1030:F1093" si="81">O1030*2</f>
        <v>0</v>
      </c>
      <c r="G1030" s="50">
        <f t="shared" ref="G1030:G1093" si="82">C1030-D1030</f>
        <v>0</v>
      </c>
      <c r="H1030" s="50">
        <f t="shared" ref="H1030:H1093" si="83">E1030-F1030</f>
        <v>0</v>
      </c>
      <c r="I1030" s="50">
        <f t="shared" ref="I1030:I1093" si="84">G1030+H1030</f>
        <v>0</v>
      </c>
      <c r="J1030" s="47"/>
      <c r="K1030" s="59"/>
      <c r="L1030" s="60"/>
      <c r="M1030" s="59"/>
      <c r="O1030" s="54">
        <f>SUMIFS(Table1[CGST],Table1[Name of lease holder],Abstract!B1030)</f>
        <v>0</v>
      </c>
    </row>
    <row r="1031" spans="1:15" s="54" customFormat="1" ht="35.1" customHeight="1" x14ac:dyDescent="0.25">
      <c r="A1031" s="47">
        <v>1027</v>
      </c>
      <c r="B1031" s="55">
        <f>'Master Data'!B1032</f>
        <v>0</v>
      </c>
      <c r="C1031" s="50">
        <f>'Master Data'!C1032*12</f>
        <v>0</v>
      </c>
      <c r="D1031" s="50"/>
      <c r="E1031" s="50">
        <f t="shared" si="80"/>
        <v>0</v>
      </c>
      <c r="F1031" s="50">
        <f t="shared" si="81"/>
        <v>0</v>
      </c>
      <c r="G1031" s="50">
        <f t="shared" si="82"/>
        <v>0</v>
      </c>
      <c r="H1031" s="50">
        <f t="shared" si="83"/>
        <v>0</v>
      </c>
      <c r="I1031" s="50">
        <f t="shared" si="84"/>
        <v>0</v>
      </c>
      <c r="J1031" s="47"/>
      <c r="K1031" s="59"/>
      <c r="L1031" s="60"/>
      <c r="M1031" s="59"/>
      <c r="O1031" s="54">
        <f>SUMIFS(Table1[CGST],Table1[Name of lease holder],Abstract!B1031)</f>
        <v>0</v>
      </c>
    </row>
    <row r="1032" spans="1:15" s="54" customFormat="1" ht="35.1" customHeight="1" x14ac:dyDescent="0.25">
      <c r="A1032" s="47">
        <v>1028</v>
      </c>
      <c r="B1032" s="55">
        <f>'Master Data'!B1033</f>
        <v>0</v>
      </c>
      <c r="C1032" s="50">
        <f>'Master Data'!C1033*12</f>
        <v>0</v>
      </c>
      <c r="D1032" s="50"/>
      <c r="E1032" s="50">
        <f t="shared" si="80"/>
        <v>0</v>
      </c>
      <c r="F1032" s="50">
        <f t="shared" si="81"/>
        <v>0</v>
      </c>
      <c r="G1032" s="50">
        <f t="shared" si="82"/>
        <v>0</v>
      </c>
      <c r="H1032" s="50">
        <f t="shared" si="83"/>
        <v>0</v>
      </c>
      <c r="I1032" s="50">
        <f t="shared" si="84"/>
        <v>0</v>
      </c>
      <c r="J1032" s="47"/>
      <c r="K1032" s="59"/>
      <c r="L1032" s="60"/>
      <c r="M1032" s="59"/>
      <c r="O1032" s="54">
        <f>SUMIFS(Table1[CGST],Table1[Name of lease holder],Abstract!B1032)</f>
        <v>0</v>
      </c>
    </row>
    <row r="1033" spans="1:15" s="54" customFormat="1" ht="35.1" customHeight="1" x14ac:dyDescent="0.25">
      <c r="A1033" s="47">
        <v>1029</v>
      </c>
      <c r="B1033" s="55">
        <f>'Master Data'!B1034</f>
        <v>0</v>
      </c>
      <c r="C1033" s="50">
        <f>'Master Data'!C1034*12</f>
        <v>0</v>
      </c>
      <c r="D1033" s="50"/>
      <c r="E1033" s="50">
        <f t="shared" si="80"/>
        <v>0</v>
      </c>
      <c r="F1033" s="50">
        <f t="shared" si="81"/>
        <v>0</v>
      </c>
      <c r="G1033" s="50">
        <f t="shared" si="82"/>
        <v>0</v>
      </c>
      <c r="H1033" s="50">
        <f t="shared" si="83"/>
        <v>0</v>
      </c>
      <c r="I1033" s="50">
        <f t="shared" si="84"/>
        <v>0</v>
      </c>
      <c r="J1033" s="47"/>
      <c r="K1033" s="59"/>
      <c r="L1033" s="60"/>
      <c r="M1033" s="59"/>
      <c r="O1033" s="54">
        <f>SUMIFS(Table1[CGST],Table1[Name of lease holder],Abstract!B1033)</f>
        <v>0</v>
      </c>
    </row>
    <row r="1034" spans="1:15" s="54" customFormat="1" ht="35.1" customHeight="1" x14ac:dyDescent="0.25">
      <c r="A1034" s="47">
        <v>1030</v>
      </c>
      <c r="B1034" s="55">
        <f>'Master Data'!B1035</f>
        <v>0</v>
      </c>
      <c r="C1034" s="50">
        <f>'Master Data'!C1035*12</f>
        <v>0</v>
      </c>
      <c r="D1034" s="50"/>
      <c r="E1034" s="50">
        <f t="shared" si="80"/>
        <v>0</v>
      </c>
      <c r="F1034" s="50">
        <f t="shared" si="81"/>
        <v>0</v>
      </c>
      <c r="G1034" s="50">
        <f t="shared" si="82"/>
        <v>0</v>
      </c>
      <c r="H1034" s="50">
        <f t="shared" si="83"/>
        <v>0</v>
      </c>
      <c r="I1034" s="50">
        <f t="shared" si="84"/>
        <v>0</v>
      </c>
      <c r="J1034" s="47"/>
      <c r="K1034" s="59"/>
      <c r="L1034" s="60"/>
      <c r="M1034" s="59"/>
      <c r="O1034" s="54">
        <f>SUMIFS(Table1[CGST],Table1[Name of lease holder],Abstract!B1034)</f>
        <v>0</v>
      </c>
    </row>
    <row r="1035" spans="1:15" s="54" customFormat="1" ht="35.1" customHeight="1" x14ac:dyDescent="0.25">
      <c r="A1035" s="47">
        <v>1031</v>
      </c>
      <c r="B1035" s="55">
        <f>'Master Data'!B1036</f>
        <v>0</v>
      </c>
      <c r="C1035" s="50">
        <f>'Master Data'!C1036*12</f>
        <v>0</v>
      </c>
      <c r="D1035" s="50"/>
      <c r="E1035" s="50">
        <f t="shared" si="80"/>
        <v>0</v>
      </c>
      <c r="F1035" s="50">
        <f t="shared" si="81"/>
        <v>0</v>
      </c>
      <c r="G1035" s="50">
        <f t="shared" si="82"/>
        <v>0</v>
      </c>
      <c r="H1035" s="50">
        <f t="shared" si="83"/>
        <v>0</v>
      </c>
      <c r="I1035" s="50">
        <f t="shared" si="84"/>
        <v>0</v>
      </c>
      <c r="J1035" s="47"/>
      <c r="K1035" s="59"/>
      <c r="L1035" s="60"/>
      <c r="M1035" s="59"/>
      <c r="O1035" s="54">
        <f>SUMIFS(Table1[CGST],Table1[Name of lease holder],Abstract!B1035)</f>
        <v>0</v>
      </c>
    </row>
    <row r="1036" spans="1:15" s="54" customFormat="1" ht="35.1" customHeight="1" x14ac:dyDescent="0.25">
      <c r="A1036" s="47">
        <v>1032</v>
      </c>
      <c r="B1036" s="55">
        <f>'Master Data'!B1037</f>
        <v>0</v>
      </c>
      <c r="C1036" s="50">
        <f>'Master Data'!C1037*12</f>
        <v>0</v>
      </c>
      <c r="D1036" s="50"/>
      <c r="E1036" s="50">
        <f t="shared" si="80"/>
        <v>0</v>
      </c>
      <c r="F1036" s="50">
        <f t="shared" si="81"/>
        <v>0</v>
      </c>
      <c r="G1036" s="50">
        <f t="shared" si="82"/>
        <v>0</v>
      </c>
      <c r="H1036" s="50">
        <f t="shared" si="83"/>
        <v>0</v>
      </c>
      <c r="I1036" s="50">
        <f t="shared" si="84"/>
        <v>0</v>
      </c>
      <c r="J1036" s="47"/>
      <c r="K1036" s="59"/>
      <c r="L1036" s="60"/>
      <c r="M1036" s="59"/>
      <c r="O1036" s="54">
        <f>SUMIFS(Table1[CGST],Table1[Name of lease holder],Abstract!B1036)</f>
        <v>0</v>
      </c>
    </row>
    <row r="1037" spans="1:15" s="54" customFormat="1" ht="35.1" customHeight="1" x14ac:dyDescent="0.25">
      <c r="A1037" s="47">
        <v>1033</v>
      </c>
      <c r="B1037" s="55">
        <f>'Master Data'!B1038</f>
        <v>0</v>
      </c>
      <c r="C1037" s="50">
        <f>'Master Data'!C1038*12</f>
        <v>0</v>
      </c>
      <c r="D1037" s="50"/>
      <c r="E1037" s="50">
        <f t="shared" si="80"/>
        <v>0</v>
      </c>
      <c r="F1037" s="50">
        <f t="shared" si="81"/>
        <v>0</v>
      </c>
      <c r="G1037" s="50">
        <f t="shared" si="82"/>
        <v>0</v>
      </c>
      <c r="H1037" s="50">
        <f t="shared" si="83"/>
        <v>0</v>
      </c>
      <c r="I1037" s="50">
        <f t="shared" si="84"/>
        <v>0</v>
      </c>
      <c r="J1037" s="47"/>
      <c r="K1037" s="59"/>
      <c r="L1037" s="60"/>
      <c r="M1037" s="59"/>
      <c r="O1037" s="54">
        <f>SUMIFS(Table1[CGST],Table1[Name of lease holder],Abstract!B1037)</f>
        <v>0</v>
      </c>
    </row>
    <row r="1038" spans="1:15" s="54" customFormat="1" ht="35.1" customHeight="1" x14ac:dyDescent="0.25">
      <c r="A1038" s="47">
        <v>1034</v>
      </c>
      <c r="B1038" s="55">
        <f>'Master Data'!B1039</f>
        <v>0</v>
      </c>
      <c r="C1038" s="50">
        <f>'Master Data'!C1039*12</f>
        <v>0</v>
      </c>
      <c r="D1038" s="50"/>
      <c r="E1038" s="50">
        <f t="shared" si="80"/>
        <v>0</v>
      </c>
      <c r="F1038" s="50">
        <f t="shared" si="81"/>
        <v>0</v>
      </c>
      <c r="G1038" s="50">
        <f t="shared" si="82"/>
        <v>0</v>
      </c>
      <c r="H1038" s="50">
        <f t="shared" si="83"/>
        <v>0</v>
      </c>
      <c r="I1038" s="50">
        <f t="shared" si="84"/>
        <v>0</v>
      </c>
      <c r="J1038" s="47"/>
      <c r="K1038" s="59"/>
      <c r="L1038" s="60"/>
      <c r="M1038" s="59"/>
      <c r="O1038" s="54">
        <f>SUMIFS(Table1[CGST],Table1[Name of lease holder],Abstract!B1038)</f>
        <v>0</v>
      </c>
    </row>
    <row r="1039" spans="1:15" s="54" customFormat="1" ht="35.1" customHeight="1" x14ac:dyDescent="0.25">
      <c r="A1039" s="47">
        <v>1035</v>
      </c>
      <c r="B1039" s="55">
        <f>'Master Data'!B1040</f>
        <v>0</v>
      </c>
      <c r="C1039" s="50">
        <f>'Master Data'!C1040*12</f>
        <v>0</v>
      </c>
      <c r="D1039" s="50"/>
      <c r="E1039" s="50">
        <f t="shared" si="80"/>
        <v>0</v>
      </c>
      <c r="F1039" s="50">
        <f t="shared" si="81"/>
        <v>0</v>
      </c>
      <c r="G1039" s="50">
        <f t="shared" si="82"/>
        <v>0</v>
      </c>
      <c r="H1039" s="50">
        <f t="shared" si="83"/>
        <v>0</v>
      </c>
      <c r="I1039" s="50">
        <f t="shared" si="84"/>
        <v>0</v>
      </c>
      <c r="J1039" s="47"/>
      <c r="K1039" s="59"/>
      <c r="L1039" s="60"/>
      <c r="M1039" s="59"/>
      <c r="O1039" s="54">
        <f>SUMIFS(Table1[CGST],Table1[Name of lease holder],Abstract!B1039)</f>
        <v>0</v>
      </c>
    </row>
    <row r="1040" spans="1:15" s="54" customFormat="1" ht="35.1" customHeight="1" x14ac:dyDescent="0.25">
      <c r="A1040" s="47">
        <v>1036</v>
      </c>
      <c r="B1040" s="55">
        <f>'Master Data'!B1041</f>
        <v>0</v>
      </c>
      <c r="C1040" s="50">
        <f>'Master Data'!C1041*12</f>
        <v>0</v>
      </c>
      <c r="D1040" s="50"/>
      <c r="E1040" s="50">
        <f t="shared" si="80"/>
        <v>0</v>
      </c>
      <c r="F1040" s="50">
        <f t="shared" si="81"/>
        <v>0</v>
      </c>
      <c r="G1040" s="50">
        <f t="shared" si="82"/>
        <v>0</v>
      </c>
      <c r="H1040" s="50">
        <f t="shared" si="83"/>
        <v>0</v>
      </c>
      <c r="I1040" s="50">
        <f t="shared" si="84"/>
        <v>0</v>
      </c>
      <c r="J1040" s="47"/>
      <c r="K1040" s="59"/>
      <c r="L1040" s="60"/>
      <c r="M1040" s="59"/>
      <c r="O1040" s="54">
        <f>SUMIFS(Table1[CGST],Table1[Name of lease holder],Abstract!B1040)</f>
        <v>0</v>
      </c>
    </row>
    <row r="1041" spans="1:15" s="54" customFormat="1" ht="35.1" customHeight="1" x14ac:dyDescent="0.25">
      <c r="A1041" s="47">
        <v>1037</v>
      </c>
      <c r="B1041" s="55">
        <f>'Master Data'!B1042</f>
        <v>0</v>
      </c>
      <c r="C1041" s="50">
        <f>'Master Data'!C1042*12</f>
        <v>0</v>
      </c>
      <c r="D1041" s="50"/>
      <c r="E1041" s="50">
        <f t="shared" si="80"/>
        <v>0</v>
      </c>
      <c r="F1041" s="50">
        <f t="shared" si="81"/>
        <v>0</v>
      </c>
      <c r="G1041" s="50">
        <f t="shared" si="82"/>
        <v>0</v>
      </c>
      <c r="H1041" s="50">
        <f t="shared" si="83"/>
        <v>0</v>
      </c>
      <c r="I1041" s="50">
        <f t="shared" si="84"/>
        <v>0</v>
      </c>
      <c r="J1041" s="47"/>
      <c r="K1041" s="59"/>
      <c r="L1041" s="60"/>
      <c r="M1041" s="59"/>
      <c r="O1041" s="54">
        <f>SUMIFS(Table1[CGST],Table1[Name of lease holder],Abstract!B1041)</f>
        <v>0</v>
      </c>
    </row>
    <row r="1042" spans="1:15" s="54" customFormat="1" ht="35.1" customHeight="1" x14ac:dyDescent="0.25">
      <c r="A1042" s="47">
        <v>1038</v>
      </c>
      <c r="B1042" s="55">
        <f>'Master Data'!B1043</f>
        <v>0</v>
      </c>
      <c r="C1042" s="50">
        <f>'Master Data'!C1043*12</f>
        <v>0</v>
      </c>
      <c r="D1042" s="50"/>
      <c r="E1042" s="50">
        <f t="shared" si="80"/>
        <v>0</v>
      </c>
      <c r="F1042" s="50">
        <f t="shared" si="81"/>
        <v>0</v>
      </c>
      <c r="G1042" s="50">
        <f t="shared" si="82"/>
        <v>0</v>
      </c>
      <c r="H1042" s="50">
        <f t="shared" si="83"/>
        <v>0</v>
      </c>
      <c r="I1042" s="50">
        <f t="shared" si="84"/>
        <v>0</v>
      </c>
      <c r="J1042" s="47"/>
      <c r="K1042" s="59"/>
      <c r="L1042" s="60"/>
      <c r="M1042" s="59"/>
      <c r="O1042" s="54">
        <f>SUMIFS(Table1[CGST],Table1[Name of lease holder],Abstract!B1042)</f>
        <v>0</v>
      </c>
    </row>
    <row r="1043" spans="1:15" s="54" customFormat="1" ht="35.1" customHeight="1" x14ac:dyDescent="0.25">
      <c r="A1043" s="47">
        <v>1039</v>
      </c>
      <c r="B1043" s="55">
        <f>'Master Data'!B1044</f>
        <v>0</v>
      </c>
      <c r="C1043" s="50">
        <f>'Master Data'!C1044*12</f>
        <v>0</v>
      </c>
      <c r="D1043" s="50"/>
      <c r="E1043" s="50">
        <f t="shared" si="80"/>
        <v>0</v>
      </c>
      <c r="F1043" s="50">
        <f t="shared" si="81"/>
        <v>0</v>
      </c>
      <c r="G1043" s="50">
        <f t="shared" si="82"/>
        <v>0</v>
      </c>
      <c r="H1043" s="50">
        <f t="shared" si="83"/>
        <v>0</v>
      </c>
      <c r="I1043" s="50">
        <f t="shared" si="84"/>
        <v>0</v>
      </c>
      <c r="J1043" s="47"/>
      <c r="K1043" s="59"/>
      <c r="L1043" s="60"/>
      <c r="M1043" s="59"/>
      <c r="O1043" s="54">
        <f>SUMIFS(Table1[CGST],Table1[Name of lease holder],Abstract!B1043)</f>
        <v>0</v>
      </c>
    </row>
    <row r="1044" spans="1:15" s="54" customFormat="1" ht="35.1" customHeight="1" x14ac:dyDescent="0.25">
      <c r="A1044" s="47">
        <v>1040</v>
      </c>
      <c r="B1044" s="55">
        <f>'Master Data'!B1045</f>
        <v>0</v>
      </c>
      <c r="C1044" s="50">
        <f>'Master Data'!C1045*12</f>
        <v>0</v>
      </c>
      <c r="D1044" s="50"/>
      <c r="E1044" s="50">
        <f t="shared" si="80"/>
        <v>0</v>
      </c>
      <c r="F1044" s="50">
        <f t="shared" si="81"/>
        <v>0</v>
      </c>
      <c r="G1044" s="50">
        <f t="shared" si="82"/>
        <v>0</v>
      </c>
      <c r="H1044" s="50">
        <f t="shared" si="83"/>
        <v>0</v>
      </c>
      <c r="I1044" s="50">
        <f t="shared" si="84"/>
        <v>0</v>
      </c>
      <c r="J1044" s="47"/>
      <c r="K1044" s="59"/>
      <c r="L1044" s="60"/>
      <c r="M1044" s="59"/>
      <c r="O1044" s="54">
        <f>SUMIFS(Table1[CGST],Table1[Name of lease holder],Abstract!B1044)</f>
        <v>0</v>
      </c>
    </row>
    <row r="1045" spans="1:15" s="54" customFormat="1" ht="35.1" customHeight="1" x14ac:dyDescent="0.25">
      <c r="A1045" s="47">
        <v>1041</v>
      </c>
      <c r="B1045" s="55">
        <f>'Master Data'!B1046</f>
        <v>0</v>
      </c>
      <c r="C1045" s="50">
        <f>'Master Data'!C1046*12</f>
        <v>0</v>
      </c>
      <c r="D1045" s="50"/>
      <c r="E1045" s="50">
        <f t="shared" si="80"/>
        <v>0</v>
      </c>
      <c r="F1045" s="50">
        <f t="shared" si="81"/>
        <v>0</v>
      </c>
      <c r="G1045" s="50">
        <f t="shared" si="82"/>
        <v>0</v>
      </c>
      <c r="H1045" s="50">
        <f t="shared" si="83"/>
        <v>0</v>
      </c>
      <c r="I1045" s="50">
        <f t="shared" si="84"/>
        <v>0</v>
      </c>
      <c r="J1045" s="47"/>
      <c r="K1045" s="59"/>
      <c r="L1045" s="60"/>
      <c r="M1045" s="59"/>
      <c r="O1045" s="54">
        <f>SUMIFS(Table1[CGST],Table1[Name of lease holder],Abstract!B1045)</f>
        <v>0</v>
      </c>
    </row>
    <row r="1046" spans="1:15" s="54" customFormat="1" ht="35.1" customHeight="1" x14ac:dyDescent="0.25">
      <c r="A1046" s="47">
        <v>1042</v>
      </c>
      <c r="B1046" s="55">
        <f>'Master Data'!B1047</f>
        <v>0</v>
      </c>
      <c r="C1046" s="50">
        <f>'Master Data'!C1047*12</f>
        <v>0</v>
      </c>
      <c r="D1046" s="50"/>
      <c r="E1046" s="50">
        <f t="shared" si="80"/>
        <v>0</v>
      </c>
      <c r="F1046" s="50">
        <f t="shared" si="81"/>
        <v>0</v>
      </c>
      <c r="G1046" s="50">
        <f t="shared" si="82"/>
        <v>0</v>
      </c>
      <c r="H1046" s="50">
        <f t="shared" si="83"/>
        <v>0</v>
      </c>
      <c r="I1046" s="50">
        <f t="shared" si="84"/>
        <v>0</v>
      </c>
      <c r="J1046" s="47"/>
      <c r="K1046" s="59"/>
      <c r="L1046" s="60"/>
      <c r="M1046" s="59"/>
      <c r="O1046" s="54">
        <f>SUMIFS(Table1[CGST],Table1[Name of lease holder],Abstract!B1046)</f>
        <v>0</v>
      </c>
    </row>
    <row r="1047" spans="1:15" s="54" customFormat="1" ht="35.1" customHeight="1" x14ac:dyDescent="0.25">
      <c r="A1047" s="47">
        <v>1043</v>
      </c>
      <c r="B1047" s="55">
        <f>'Master Data'!B1048</f>
        <v>0</v>
      </c>
      <c r="C1047" s="50">
        <f>'Master Data'!C1048*12</f>
        <v>0</v>
      </c>
      <c r="D1047" s="50"/>
      <c r="E1047" s="50">
        <f t="shared" si="80"/>
        <v>0</v>
      </c>
      <c r="F1047" s="50">
        <f t="shared" si="81"/>
        <v>0</v>
      </c>
      <c r="G1047" s="50">
        <f t="shared" si="82"/>
        <v>0</v>
      </c>
      <c r="H1047" s="50">
        <f t="shared" si="83"/>
        <v>0</v>
      </c>
      <c r="I1047" s="50">
        <f t="shared" si="84"/>
        <v>0</v>
      </c>
      <c r="J1047" s="47"/>
      <c r="K1047" s="59"/>
      <c r="L1047" s="60"/>
      <c r="M1047" s="59"/>
      <c r="O1047" s="54">
        <f>SUMIFS(Table1[CGST],Table1[Name of lease holder],Abstract!B1047)</f>
        <v>0</v>
      </c>
    </row>
    <row r="1048" spans="1:15" s="54" customFormat="1" ht="35.1" customHeight="1" x14ac:dyDescent="0.25">
      <c r="A1048" s="47">
        <v>1044</v>
      </c>
      <c r="B1048" s="55">
        <f>'Master Data'!B1049</f>
        <v>0</v>
      </c>
      <c r="C1048" s="50">
        <f>'Master Data'!C1049*12</f>
        <v>0</v>
      </c>
      <c r="D1048" s="50"/>
      <c r="E1048" s="50">
        <f t="shared" si="80"/>
        <v>0</v>
      </c>
      <c r="F1048" s="50">
        <f t="shared" si="81"/>
        <v>0</v>
      </c>
      <c r="G1048" s="50">
        <f t="shared" si="82"/>
        <v>0</v>
      </c>
      <c r="H1048" s="50">
        <f t="shared" si="83"/>
        <v>0</v>
      </c>
      <c r="I1048" s="50">
        <f t="shared" si="84"/>
        <v>0</v>
      </c>
      <c r="J1048" s="47"/>
      <c r="K1048" s="59"/>
      <c r="L1048" s="60"/>
      <c r="M1048" s="59"/>
      <c r="O1048" s="54">
        <f>SUMIFS(Table1[CGST],Table1[Name of lease holder],Abstract!B1048)</f>
        <v>0</v>
      </c>
    </row>
    <row r="1049" spans="1:15" s="54" customFormat="1" ht="35.1" customHeight="1" x14ac:dyDescent="0.25">
      <c r="A1049" s="47">
        <v>1045</v>
      </c>
      <c r="B1049" s="55">
        <f>'Master Data'!B1050</f>
        <v>0</v>
      </c>
      <c r="C1049" s="50">
        <f>'Master Data'!C1050*12</f>
        <v>0</v>
      </c>
      <c r="D1049" s="50"/>
      <c r="E1049" s="50">
        <f t="shared" si="80"/>
        <v>0</v>
      </c>
      <c r="F1049" s="50">
        <f t="shared" si="81"/>
        <v>0</v>
      </c>
      <c r="G1049" s="50">
        <f t="shared" si="82"/>
        <v>0</v>
      </c>
      <c r="H1049" s="50">
        <f t="shared" si="83"/>
        <v>0</v>
      </c>
      <c r="I1049" s="50">
        <f t="shared" si="84"/>
        <v>0</v>
      </c>
      <c r="J1049" s="47"/>
      <c r="K1049" s="59"/>
      <c r="L1049" s="60"/>
      <c r="M1049" s="59"/>
      <c r="O1049" s="54">
        <f>SUMIFS(Table1[CGST],Table1[Name of lease holder],Abstract!B1049)</f>
        <v>0</v>
      </c>
    </row>
    <row r="1050" spans="1:15" s="54" customFormat="1" ht="35.1" customHeight="1" x14ac:dyDescent="0.25">
      <c r="A1050" s="47">
        <v>1046</v>
      </c>
      <c r="B1050" s="55">
        <f>'Master Data'!B1051</f>
        <v>0</v>
      </c>
      <c r="C1050" s="50">
        <f>'Master Data'!C1051*12</f>
        <v>0</v>
      </c>
      <c r="D1050" s="50"/>
      <c r="E1050" s="50">
        <f t="shared" si="80"/>
        <v>0</v>
      </c>
      <c r="F1050" s="50">
        <f t="shared" si="81"/>
        <v>0</v>
      </c>
      <c r="G1050" s="50">
        <f t="shared" si="82"/>
        <v>0</v>
      </c>
      <c r="H1050" s="50">
        <f t="shared" si="83"/>
        <v>0</v>
      </c>
      <c r="I1050" s="50">
        <f t="shared" si="84"/>
        <v>0</v>
      </c>
      <c r="J1050" s="47"/>
      <c r="K1050" s="59"/>
      <c r="L1050" s="60"/>
      <c r="M1050" s="59"/>
      <c r="O1050" s="54">
        <f>SUMIFS(Table1[CGST],Table1[Name of lease holder],Abstract!B1050)</f>
        <v>0</v>
      </c>
    </row>
    <row r="1051" spans="1:15" s="54" customFormat="1" ht="35.1" customHeight="1" x14ac:dyDescent="0.25">
      <c r="A1051" s="47">
        <v>1047</v>
      </c>
      <c r="B1051" s="55">
        <f>'Master Data'!B1052</f>
        <v>0</v>
      </c>
      <c r="C1051" s="50">
        <f>'Master Data'!C1052*12</f>
        <v>0</v>
      </c>
      <c r="D1051" s="50"/>
      <c r="E1051" s="50">
        <f t="shared" si="80"/>
        <v>0</v>
      </c>
      <c r="F1051" s="50">
        <f t="shared" si="81"/>
        <v>0</v>
      </c>
      <c r="G1051" s="50">
        <f t="shared" si="82"/>
        <v>0</v>
      </c>
      <c r="H1051" s="50">
        <f t="shared" si="83"/>
        <v>0</v>
      </c>
      <c r="I1051" s="50">
        <f t="shared" si="84"/>
        <v>0</v>
      </c>
      <c r="J1051" s="47"/>
      <c r="K1051" s="59"/>
      <c r="L1051" s="60"/>
      <c r="M1051" s="59"/>
      <c r="O1051" s="54">
        <f>SUMIFS(Table1[CGST],Table1[Name of lease holder],Abstract!B1051)</f>
        <v>0</v>
      </c>
    </row>
    <row r="1052" spans="1:15" s="54" customFormat="1" ht="35.1" customHeight="1" x14ac:dyDescent="0.25">
      <c r="A1052" s="47">
        <v>1048</v>
      </c>
      <c r="B1052" s="55">
        <f>'Master Data'!B1053</f>
        <v>0</v>
      </c>
      <c r="C1052" s="50">
        <f>'Master Data'!C1053*12</f>
        <v>0</v>
      </c>
      <c r="D1052" s="50"/>
      <c r="E1052" s="50">
        <f t="shared" si="80"/>
        <v>0</v>
      </c>
      <c r="F1052" s="50">
        <f t="shared" si="81"/>
        <v>0</v>
      </c>
      <c r="G1052" s="50">
        <f t="shared" si="82"/>
        <v>0</v>
      </c>
      <c r="H1052" s="50">
        <f t="shared" si="83"/>
        <v>0</v>
      </c>
      <c r="I1052" s="50">
        <f t="shared" si="84"/>
        <v>0</v>
      </c>
      <c r="J1052" s="47"/>
      <c r="K1052" s="59"/>
      <c r="L1052" s="60"/>
      <c r="M1052" s="59"/>
      <c r="O1052" s="54">
        <f>SUMIFS(Table1[CGST],Table1[Name of lease holder],Abstract!B1052)</f>
        <v>0</v>
      </c>
    </row>
    <row r="1053" spans="1:15" s="54" customFormat="1" ht="35.1" customHeight="1" x14ac:dyDescent="0.25">
      <c r="A1053" s="47">
        <v>1049</v>
      </c>
      <c r="B1053" s="55">
        <f>'Master Data'!B1054</f>
        <v>0</v>
      </c>
      <c r="C1053" s="50">
        <f>'Master Data'!C1054*12</f>
        <v>0</v>
      </c>
      <c r="D1053" s="50"/>
      <c r="E1053" s="50">
        <f t="shared" si="80"/>
        <v>0</v>
      </c>
      <c r="F1053" s="50">
        <f t="shared" si="81"/>
        <v>0</v>
      </c>
      <c r="G1053" s="50">
        <f t="shared" si="82"/>
        <v>0</v>
      </c>
      <c r="H1053" s="50">
        <f t="shared" si="83"/>
        <v>0</v>
      </c>
      <c r="I1053" s="50">
        <f t="shared" si="84"/>
        <v>0</v>
      </c>
      <c r="J1053" s="47"/>
      <c r="K1053" s="59"/>
      <c r="L1053" s="60"/>
      <c r="M1053" s="59"/>
      <c r="O1053" s="54">
        <f>SUMIFS(Table1[CGST],Table1[Name of lease holder],Abstract!B1053)</f>
        <v>0</v>
      </c>
    </row>
    <row r="1054" spans="1:15" s="54" customFormat="1" ht="35.1" customHeight="1" x14ac:dyDescent="0.25">
      <c r="A1054" s="47">
        <v>1050</v>
      </c>
      <c r="B1054" s="55">
        <f>'Master Data'!B1055</f>
        <v>0</v>
      </c>
      <c r="C1054" s="50">
        <f>'Master Data'!C1055*12</f>
        <v>0</v>
      </c>
      <c r="D1054" s="50"/>
      <c r="E1054" s="50">
        <f t="shared" si="80"/>
        <v>0</v>
      </c>
      <c r="F1054" s="50">
        <f t="shared" si="81"/>
        <v>0</v>
      </c>
      <c r="G1054" s="50">
        <f t="shared" si="82"/>
        <v>0</v>
      </c>
      <c r="H1054" s="50">
        <f t="shared" si="83"/>
        <v>0</v>
      </c>
      <c r="I1054" s="50">
        <f t="shared" si="84"/>
        <v>0</v>
      </c>
      <c r="J1054" s="47"/>
      <c r="K1054" s="59"/>
      <c r="L1054" s="60"/>
      <c r="M1054" s="59"/>
      <c r="O1054" s="54">
        <f>SUMIFS(Table1[CGST],Table1[Name of lease holder],Abstract!B1054)</f>
        <v>0</v>
      </c>
    </row>
    <row r="1055" spans="1:15" s="54" customFormat="1" ht="35.1" customHeight="1" x14ac:dyDescent="0.25">
      <c r="A1055" s="47">
        <v>1051</v>
      </c>
      <c r="B1055" s="55">
        <f>'Master Data'!B1056</f>
        <v>0</v>
      </c>
      <c r="C1055" s="50">
        <f>'Master Data'!C1056*12</f>
        <v>0</v>
      </c>
      <c r="D1055" s="50"/>
      <c r="E1055" s="50">
        <f t="shared" si="80"/>
        <v>0</v>
      </c>
      <c r="F1055" s="50">
        <f t="shared" si="81"/>
        <v>0</v>
      </c>
      <c r="G1055" s="50">
        <f t="shared" si="82"/>
        <v>0</v>
      </c>
      <c r="H1055" s="50">
        <f t="shared" si="83"/>
        <v>0</v>
      </c>
      <c r="I1055" s="50">
        <f t="shared" si="84"/>
        <v>0</v>
      </c>
      <c r="J1055" s="47"/>
      <c r="K1055" s="59"/>
      <c r="L1055" s="60"/>
      <c r="M1055" s="59"/>
      <c r="O1055" s="54">
        <f>SUMIFS(Table1[CGST],Table1[Name of lease holder],Abstract!B1055)</f>
        <v>0</v>
      </c>
    </row>
    <row r="1056" spans="1:15" s="54" customFormat="1" ht="35.1" customHeight="1" x14ac:dyDescent="0.25">
      <c r="A1056" s="47">
        <v>1052</v>
      </c>
      <c r="B1056" s="55">
        <f>'Master Data'!B1057</f>
        <v>0</v>
      </c>
      <c r="C1056" s="50">
        <f>'Master Data'!C1057*12</f>
        <v>0</v>
      </c>
      <c r="D1056" s="50"/>
      <c r="E1056" s="50">
        <f t="shared" si="80"/>
        <v>0</v>
      </c>
      <c r="F1056" s="50">
        <f t="shared" si="81"/>
        <v>0</v>
      </c>
      <c r="G1056" s="50">
        <f t="shared" si="82"/>
        <v>0</v>
      </c>
      <c r="H1056" s="50">
        <f t="shared" si="83"/>
        <v>0</v>
      </c>
      <c r="I1056" s="50">
        <f t="shared" si="84"/>
        <v>0</v>
      </c>
      <c r="J1056" s="47"/>
      <c r="K1056" s="59"/>
      <c r="L1056" s="60"/>
      <c r="M1056" s="59"/>
      <c r="O1056" s="54">
        <f>SUMIFS(Table1[CGST],Table1[Name of lease holder],Abstract!B1056)</f>
        <v>0</v>
      </c>
    </row>
    <row r="1057" spans="1:15" s="54" customFormat="1" ht="35.1" customHeight="1" x14ac:dyDescent="0.25">
      <c r="A1057" s="47">
        <v>1053</v>
      </c>
      <c r="B1057" s="55">
        <f>'Master Data'!B1058</f>
        <v>0</v>
      </c>
      <c r="C1057" s="50">
        <f>'Master Data'!C1058*12</f>
        <v>0</v>
      </c>
      <c r="D1057" s="50"/>
      <c r="E1057" s="50">
        <f t="shared" si="80"/>
        <v>0</v>
      </c>
      <c r="F1057" s="50">
        <f t="shared" si="81"/>
        <v>0</v>
      </c>
      <c r="G1057" s="50">
        <f t="shared" si="82"/>
        <v>0</v>
      </c>
      <c r="H1057" s="50">
        <f t="shared" si="83"/>
        <v>0</v>
      </c>
      <c r="I1057" s="50">
        <f t="shared" si="84"/>
        <v>0</v>
      </c>
      <c r="J1057" s="47"/>
      <c r="K1057" s="59"/>
      <c r="L1057" s="60"/>
      <c r="M1057" s="59"/>
      <c r="O1057" s="54">
        <f>SUMIFS(Table1[CGST],Table1[Name of lease holder],Abstract!B1057)</f>
        <v>0</v>
      </c>
    </row>
    <row r="1058" spans="1:15" s="54" customFormat="1" ht="35.1" customHeight="1" x14ac:dyDescent="0.25">
      <c r="A1058" s="47">
        <v>1054</v>
      </c>
      <c r="B1058" s="55">
        <f>'Master Data'!B1059</f>
        <v>0</v>
      </c>
      <c r="C1058" s="50">
        <f>'Master Data'!C1059*12</f>
        <v>0</v>
      </c>
      <c r="D1058" s="50"/>
      <c r="E1058" s="50">
        <f t="shared" si="80"/>
        <v>0</v>
      </c>
      <c r="F1058" s="50">
        <f t="shared" si="81"/>
        <v>0</v>
      </c>
      <c r="G1058" s="50">
        <f t="shared" si="82"/>
        <v>0</v>
      </c>
      <c r="H1058" s="50">
        <f t="shared" si="83"/>
        <v>0</v>
      </c>
      <c r="I1058" s="50">
        <f t="shared" si="84"/>
        <v>0</v>
      </c>
      <c r="J1058" s="47"/>
      <c r="K1058" s="59"/>
      <c r="L1058" s="60"/>
      <c r="M1058" s="59"/>
      <c r="O1058" s="54">
        <f>SUMIFS(Table1[CGST],Table1[Name of lease holder],Abstract!B1058)</f>
        <v>0</v>
      </c>
    </row>
    <row r="1059" spans="1:15" s="54" customFormat="1" ht="35.1" customHeight="1" x14ac:dyDescent="0.25">
      <c r="A1059" s="47">
        <v>1055</v>
      </c>
      <c r="B1059" s="55">
        <f>'Master Data'!B1060</f>
        <v>0</v>
      </c>
      <c r="C1059" s="50">
        <f>'Master Data'!C1060*12</f>
        <v>0</v>
      </c>
      <c r="D1059" s="50"/>
      <c r="E1059" s="50">
        <f t="shared" si="80"/>
        <v>0</v>
      </c>
      <c r="F1059" s="50">
        <f t="shared" si="81"/>
        <v>0</v>
      </c>
      <c r="G1059" s="50">
        <f t="shared" si="82"/>
        <v>0</v>
      </c>
      <c r="H1059" s="50">
        <f t="shared" si="83"/>
        <v>0</v>
      </c>
      <c r="I1059" s="50">
        <f t="shared" si="84"/>
        <v>0</v>
      </c>
      <c r="J1059" s="47"/>
      <c r="K1059" s="59"/>
      <c r="L1059" s="60"/>
      <c r="M1059" s="59"/>
      <c r="O1059" s="54">
        <f>SUMIFS(Table1[CGST],Table1[Name of lease holder],Abstract!B1059)</f>
        <v>0</v>
      </c>
    </row>
    <row r="1060" spans="1:15" s="54" customFormat="1" ht="35.1" customHeight="1" x14ac:dyDescent="0.25">
      <c r="A1060" s="47">
        <v>1056</v>
      </c>
      <c r="B1060" s="55">
        <f>'Master Data'!B1061</f>
        <v>0</v>
      </c>
      <c r="C1060" s="50">
        <f>'Master Data'!C1061*12</f>
        <v>0</v>
      </c>
      <c r="D1060" s="50"/>
      <c r="E1060" s="50">
        <f t="shared" si="80"/>
        <v>0</v>
      </c>
      <c r="F1060" s="50">
        <f t="shared" si="81"/>
        <v>0</v>
      </c>
      <c r="G1060" s="50">
        <f t="shared" si="82"/>
        <v>0</v>
      </c>
      <c r="H1060" s="50">
        <f t="shared" si="83"/>
        <v>0</v>
      </c>
      <c r="I1060" s="50">
        <f t="shared" si="84"/>
        <v>0</v>
      </c>
      <c r="J1060" s="47"/>
      <c r="K1060" s="59"/>
      <c r="L1060" s="60"/>
      <c r="M1060" s="59"/>
      <c r="O1060" s="54">
        <f>SUMIFS(Table1[CGST],Table1[Name of lease holder],Abstract!B1060)</f>
        <v>0</v>
      </c>
    </row>
    <row r="1061" spans="1:15" s="54" customFormat="1" ht="35.1" customHeight="1" x14ac:dyDescent="0.25">
      <c r="A1061" s="47">
        <v>1057</v>
      </c>
      <c r="B1061" s="55">
        <f>'Master Data'!B1062</f>
        <v>0</v>
      </c>
      <c r="C1061" s="50">
        <f>'Master Data'!C1062*12</f>
        <v>0</v>
      </c>
      <c r="D1061" s="50"/>
      <c r="E1061" s="50">
        <f t="shared" si="80"/>
        <v>0</v>
      </c>
      <c r="F1061" s="50">
        <f t="shared" si="81"/>
        <v>0</v>
      </c>
      <c r="G1061" s="50">
        <f t="shared" si="82"/>
        <v>0</v>
      </c>
      <c r="H1061" s="50">
        <f t="shared" si="83"/>
        <v>0</v>
      </c>
      <c r="I1061" s="50">
        <f t="shared" si="84"/>
        <v>0</v>
      </c>
      <c r="J1061" s="47"/>
      <c r="K1061" s="59"/>
      <c r="L1061" s="60"/>
      <c r="M1061" s="59"/>
      <c r="O1061" s="54">
        <f>SUMIFS(Table1[CGST],Table1[Name of lease holder],Abstract!B1061)</f>
        <v>0</v>
      </c>
    </row>
    <row r="1062" spans="1:15" s="54" customFormat="1" ht="35.1" customHeight="1" x14ac:dyDescent="0.25">
      <c r="A1062" s="47">
        <v>1058</v>
      </c>
      <c r="B1062" s="55">
        <f>'Master Data'!B1063</f>
        <v>0</v>
      </c>
      <c r="C1062" s="50">
        <f>'Master Data'!C1063*12</f>
        <v>0</v>
      </c>
      <c r="D1062" s="50"/>
      <c r="E1062" s="50">
        <f t="shared" si="80"/>
        <v>0</v>
      </c>
      <c r="F1062" s="50">
        <f t="shared" si="81"/>
        <v>0</v>
      </c>
      <c r="G1062" s="50">
        <f t="shared" si="82"/>
        <v>0</v>
      </c>
      <c r="H1062" s="50">
        <f t="shared" si="83"/>
        <v>0</v>
      </c>
      <c r="I1062" s="50">
        <f t="shared" si="84"/>
        <v>0</v>
      </c>
      <c r="J1062" s="47"/>
      <c r="K1062" s="59"/>
      <c r="L1062" s="60"/>
      <c r="M1062" s="59"/>
      <c r="O1062" s="54">
        <f>SUMIFS(Table1[CGST],Table1[Name of lease holder],Abstract!B1062)</f>
        <v>0</v>
      </c>
    </row>
    <row r="1063" spans="1:15" s="54" customFormat="1" ht="35.1" customHeight="1" x14ac:dyDescent="0.25">
      <c r="A1063" s="47">
        <v>1059</v>
      </c>
      <c r="B1063" s="55">
        <f>'Master Data'!B1064</f>
        <v>0</v>
      </c>
      <c r="C1063" s="50">
        <f>'Master Data'!C1064*12</f>
        <v>0</v>
      </c>
      <c r="D1063" s="50"/>
      <c r="E1063" s="50">
        <f t="shared" si="80"/>
        <v>0</v>
      </c>
      <c r="F1063" s="50">
        <f t="shared" si="81"/>
        <v>0</v>
      </c>
      <c r="G1063" s="50">
        <f t="shared" si="82"/>
        <v>0</v>
      </c>
      <c r="H1063" s="50">
        <f t="shared" si="83"/>
        <v>0</v>
      </c>
      <c r="I1063" s="50">
        <f t="shared" si="84"/>
        <v>0</v>
      </c>
      <c r="J1063" s="47"/>
      <c r="K1063" s="59"/>
      <c r="L1063" s="60"/>
      <c r="M1063" s="59"/>
      <c r="O1063" s="54">
        <f>SUMIFS(Table1[CGST],Table1[Name of lease holder],Abstract!B1063)</f>
        <v>0</v>
      </c>
    </row>
    <row r="1064" spans="1:15" s="54" customFormat="1" ht="35.1" customHeight="1" x14ac:dyDescent="0.25">
      <c r="A1064" s="47">
        <v>1060</v>
      </c>
      <c r="B1064" s="55">
        <f>'Master Data'!B1065</f>
        <v>0</v>
      </c>
      <c r="C1064" s="50">
        <f>'Master Data'!C1065*12</f>
        <v>0</v>
      </c>
      <c r="D1064" s="50"/>
      <c r="E1064" s="50">
        <f t="shared" si="80"/>
        <v>0</v>
      </c>
      <c r="F1064" s="50">
        <f t="shared" si="81"/>
        <v>0</v>
      </c>
      <c r="G1064" s="50">
        <f t="shared" si="82"/>
        <v>0</v>
      </c>
      <c r="H1064" s="50">
        <f t="shared" si="83"/>
        <v>0</v>
      </c>
      <c r="I1064" s="50">
        <f t="shared" si="84"/>
        <v>0</v>
      </c>
      <c r="J1064" s="47"/>
      <c r="K1064" s="59"/>
      <c r="L1064" s="60"/>
      <c r="M1064" s="59"/>
      <c r="O1064" s="54">
        <f>SUMIFS(Table1[CGST],Table1[Name of lease holder],Abstract!B1064)</f>
        <v>0</v>
      </c>
    </row>
    <row r="1065" spans="1:15" s="54" customFormat="1" ht="35.1" customHeight="1" x14ac:dyDescent="0.25">
      <c r="A1065" s="47">
        <v>1061</v>
      </c>
      <c r="B1065" s="55">
        <f>'Master Data'!B1066</f>
        <v>0</v>
      </c>
      <c r="C1065" s="50">
        <f>'Master Data'!C1066*12</f>
        <v>0</v>
      </c>
      <c r="D1065" s="50"/>
      <c r="E1065" s="50">
        <f t="shared" si="80"/>
        <v>0</v>
      </c>
      <c r="F1065" s="50">
        <f t="shared" si="81"/>
        <v>0</v>
      </c>
      <c r="G1065" s="50">
        <f t="shared" si="82"/>
        <v>0</v>
      </c>
      <c r="H1065" s="50">
        <f t="shared" si="83"/>
        <v>0</v>
      </c>
      <c r="I1065" s="50">
        <f t="shared" si="84"/>
        <v>0</v>
      </c>
      <c r="J1065" s="47"/>
      <c r="K1065" s="59"/>
      <c r="L1065" s="60"/>
      <c r="M1065" s="59"/>
      <c r="O1065" s="54">
        <f>SUMIFS(Table1[CGST],Table1[Name of lease holder],Abstract!B1065)</f>
        <v>0</v>
      </c>
    </row>
    <row r="1066" spans="1:15" s="54" customFormat="1" ht="35.1" customHeight="1" x14ac:dyDescent="0.25">
      <c r="A1066" s="47">
        <v>1062</v>
      </c>
      <c r="B1066" s="55">
        <f>'Master Data'!B1067</f>
        <v>0</v>
      </c>
      <c r="C1066" s="50">
        <f>'Master Data'!C1067*12</f>
        <v>0</v>
      </c>
      <c r="D1066" s="50"/>
      <c r="E1066" s="50">
        <f t="shared" si="80"/>
        <v>0</v>
      </c>
      <c r="F1066" s="50">
        <f t="shared" si="81"/>
        <v>0</v>
      </c>
      <c r="G1066" s="50">
        <f t="shared" si="82"/>
        <v>0</v>
      </c>
      <c r="H1066" s="50">
        <f t="shared" si="83"/>
        <v>0</v>
      </c>
      <c r="I1066" s="50">
        <f t="shared" si="84"/>
        <v>0</v>
      </c>
      <c r="J1066" s="47"/>
      <c r="K1066" s="59"/>
      <c r="L1066" s="60"/>
      <c r="M1066" s="59"/>
      <c r="O1066" s="54">
        <f>SUMIFS(Table1[CGST],Table1[Name of lease holder],Abstract!B1066)</f>
        <v>0</v>
      </c>
    </row>
    <row r="1067" spans="1:15" s="54" customFormat="1" ht="35.1" customHeight="1" x14ac:dyDescent="0.25">
      <c r="A1067" s="47">
        <v>1063</v>
      </c>
      <c r="B1067" s="55">
        <f>'Master Data'!B1068</f>
        <v>0</v>
      </c>
      <c r="C1067" s="50">
        <f>'Master Data'!C1068*12</f>
        <v>0</v>
      </c>
      <c r="D1067" s="50"/>
      <c r="E1067" s="50">
        <f t="shared" si="80"/>
        <v>0</v>
      </c>
      <c r="F1067" s="50">
        <f t="shared" si="81"/>
        <v>0</v>
      </c>
      <c r="G1067" s="50">
        <f t="shared" si="82"/>
        <v>0</v>
      </c>
      <c r="H1067" s="50">
        <f t="shared" si="83"/>
        <v>0</v>
      </c>
      <c r="I1067" s="50">
        <f t="shared" si="84"/>
        <v>0</v>
      </c>
      <c r="J1067" s="47"/>
      <c r="K1067" s="59"/>
      <c r="L1067" s="60"/>
      <c r="M1067" s="59"/>
      <c r="O1067" s="54">
        <f>SUMIFS(Table1[CGST],Table1[Name of lease holder],Abstract!B1067)</f>
        <v>0</v>
      </c>
    </row>
    <row r="1068" spans="1:15" s="54" customFormat="1" ht="35.1" customHeight="1" x14ac:dyDescent="0.25">
      <c r="A1068" s="47">
        <v>1064</v>
      </c>
      <c r="B1068" s="55">
        <f>'Master Data'!B1069</f>
        <v>0</v>
      </c>
      <c r="C1068" s="50">
        <f>'Master Data'!C1069*12</f>
        <v>0</v>
      </c>
      <c r="D1068" s="50"/>
      <c r="E1068" s="50">
        <f t="shared" si="80"/>
        <v>0</v>
      </c>
      <c r="F1068" s="50">
        <f t="shared" si="81"/>
        <v>0</v>
      </c>
      <c r="G1068" s="50">
        <f t="shared" si="82"/>
        <v>0</v>
      </c>
      <c r="H1068" s="50">
        <f t="shared" si="83"/>
        <v>0</v>
      </c>
      <c r="I1068" s="50">
        <f t="shared" si="84"/>
        <v>0</v>
      </c>
      <c r="J1068" s="47"/>
      <c r="K1068" s="59"/>
      <c r="L1068" s="60"/>
      <c r="M1068" s="59"/>
      <c r="O1068" s="54">
        <f>SUMIFS(Table1[CGST],Table1[Name of lease holder],Abstract!B1068)</f>
        <v>0</v>
      </c>
    </row>
    <row r="1069" spans="1:15" s="54" customFormat="1" ht="35.1" customHeight="1" x14ac:dyDescent="0.25">
      <c r="A1069" s="47">
        <v>1065</v>
      </c>
      <c r="B1069" s="55">
        <f>'Master Data'!B1070</f>
        <v>0</v>
      </c>
      <c r="C1069" s="50">
        <f>'Master Data'!C1070*12</f>
        <v>0</v>
      </c>
      <c r="D1069" s="50"/>
      <c r="E1069" s="50">
        <f t="shared" si="80"/>
        <v>0</v>
      </c>
      <c r="F1069" s="50">
        <f t="shared" si="81"/>
        <v>0</v>
      </c>
      <c r="G1069" s="50">
        <f t="shared" si="82"/>
        <v>0</v>
      </c>
      <c r="H1069" s="50">
        <f t="shared" si="83"/>
        <v>0</v>
      </c>
      <c r="I1069" s="50">
        <f t="shared" si="84"/>
        <v>0</v>
      </c>
      <c r="J1069" s="47"/>
      <c r="K1069" s="59"/>
      <c r="L1069" s="60"/>
      <c r="M1069" s="59"/>
      <c r="O1069" s="54">
        <f>SUMIFS(Table1[CGST],Table1[Name of lease holder],Abstract!B1069)</f>
        <v>0</v>
      </c>
    </row>
    <row r="1070" spans="1:15" s="54" customFormat="1" ht="35.1" customHeight="1" x14ac:dyDescent="0.25">
      <c r="A1070" s="47">
        <v>1066</v>
      </c>
      <c r="B1070" s="55">
        <f>'Master Data'!B1071</f>
        <v>0</v>
      </c>
      <c r="C1070" s="50">
        <f>'Master Data'!C1071*12</f>
        <v>0</v>
      </c>
      <c r="D1070" s="50"/>
      <c r="E1070" s="50">
        <f t="shared" si="80"/>
        <v>0</v>
      </c>
      <c r="F1070" s="50">
        <f t="shared" si="81"/>
        <v>0</v>
      </c>
      <c r="G1070" s="50">
        <f t="shared" si="82"/>
        <v>0</v>
      </c>
      <c r="H1070" s="50">
        <f t="shared" si="83"/>
        <v>0</v>
      </c>
      <c r="I1070" s="50">
        <f t="shared" si="84"/>
        <v>0</v>
      </c>
      <c r="J1070" s="47"/>
      <c r="K1070" s="59"/>
      <c r="L1070" s="60"/>
      <c r="M1070" s="59"/>
      <c r="O1070" s="54">
        <f>SUMIFS(Table1[CGST],Table1[Name of lease holder],Abstract!B1070)</f>
        <v>0</v>
      </c>
    </row>
    <row r="1071" spans="1:15" s="54" customFormat="1" ht="35.1" customHeight="1" x14ac:dyDescent="0.25">
      <c r="A1071" s="47">
        <v>1067</v>
      </c>
      <c r="B1071" s="55">
        <f>'Master Data'!B1072</f>
        <v>0</v>
      </c>
      <c r="C1071" s="50">
        <f>'Master Data'!C1072*12</f>
        <v>0</v>
      </c>
      <c r="D1071" s="50"/>
      <c r="E1071" s="50">
        <f t="shared" si="80"/>
        <v>0</v>
      </c>
      <c r="F1071" s="50">
        <f t="shared" si="81"/>
        <v>0</v>
      </c>
      <c r="G1071" s="50">
        <f t="shared" si="82"/>
        <v>0</v>
      </c>
      <c r="H1071" s="50">
        <f t="shared" si="83"/>
        <v>0</v>
      </c>
      <c r="I1071" s="50">
        <f t="shared" si="84"/>
        <v>0</v>
      </c>
      <c r="J1071" s="47"/>
      <c r="K1071" s="59"/>
      <c r="L1071" s="60"/>
      <c r="M1071" s="59"/>
      <c r="O1071" s="54">
        <f>SUMIFS(Table1[CGST],Table1[Name of lease holder],Abstract!B1071)</f>
        <v>0</v>
      </c>
    </row>
    <row r="1072" spans="1:15" s="54" customFormat="1" ht="35.1" customHeight="1" x14ac:dyDescent="0.25">
      <c r="A1072" s="47">
        <v>1068</v>
      </c>
      <c r="B1072" s="55">
        <f>'Master Data'!B1073</f>
        <v>0</v>
      </c>
      <c r="C1072" s="50">
        <f>'Master Data'!C1073*12</f>
        <v>0</v>
      </c>
      <c r="D1072" s="50"/>
      <c r="E1072" s="50">
        <f t="shared" si="80"/>
        <v>0</v>
      </c>
      <c r="F1072" s="50">
        <f t="shared" si="81"/>
        <v>0</v>
      </c>
      <c r="G1072" s="50">
        <f t="shared" si="82"/>
        <v>0</v>
      </c>
      <c r="H1072" s="50">
        <f t="shared" si="83"/>
        <v>0</v>
      </c>
      <c r="I1072" s="50">
        <f t="shared" si="84"/>
        <v>0</v>
      </c>
      <c r="J1072" s="47"/>
      <c r="K1072" s="59"/>
      <c r="L1072" s="60"/>
      <c r="M1072" s="59"/>
      <c r="O1072" s="54">
        <f>SUMIFS(Table1[CGST],Table1[Name of lease holder],Abstract!B1072)</f>
        <v>0</v>
      </c>
    </row>
    <row r="1073" spans="1:15" s="54" customFormat="1" ht="35.1" customHeight="1" x14ac:dyDescent="0.25">
      <c r="A1073" s="47">
        <v>1069</v>
      </c>
      <c r="B1073" s="55">
        <f>'Master Data'!B1074</f>
        <v>0</v>
      </c>
      <c r="C1073" s="50">
        <f>'Master Data'!C1074*12</f>
        <v>0</v>
      </c>
      <c r="D1073" s="50"/>
      <c r="E1073" s="50">
        <f t="shared" si="80"/>
        <v>0</v>
      </c>
      <c r="F1073" s="50">
        <f t="shared" si="81"/>
        <v>0</v>
      </c>
      <c r="G1073" s="50">
        <f t="shared" si="82"/>
        <v>0</v>
      </c>
      <c r="H1073" s="50">
        <f t="shared" si="83"/>
        <v>0</v>
      </c>
      <c r="I1073" s="50">
        <f t="shared" si="84"/>
        <v>0</v>
      </c>
      <c r="J1073" s="47"/>
      <c r="K1073" s="59"/>
      <c r="L1073" s="60"/>
      <c r="M1073" s="59"/>
      <c r="O1073" s="54">
        <f>SUMIFS(Table1[CGST],Table1[Name of lease holder],Abstract!B1073)</f>
        <v>0</v>
      </c>
    </row>
    <row r="1074" spans="1:15" s="54" customFormat="1" ht="35.1" customHeight="1" x14ac:dyDescent="0.25">
      <c r="A1074" s="47">
        <v>1070</v>
      </c>
      <c r="B1074" s="55">
        <f>'Master Data'!B1075</f>
        <v>0</v>
      </c>
      <c r="C1074" s="50">
        <f>'Master Data'!C1075*12</f>
        <v>0</v>
      </c>
      <c r="D1074" s="50"/>
      <c r="E1074" s="50">
        <f t="shared" si="80"/>
        <v>0</v>
      </c>
      <c r="F1074" s="50">
        <f t="shared" si="81"/>
        <v>0</v>
      </c>
      <c r="G1074" s="50">
        <f t="shared" si="82"/>
        <v>0</v>
      </c>
      <c r="H1074" s="50">
        <f t="shared" si="83"/>
        <v>0</v>
      </c>
      <c r="I1074" s="50">
        <f t="shared" si="84"/>
        <v>0</v>
      </c>
      <c r="J1074" s="47"/>
      <c r="K1074" s="59"/>
      <c r="L1074" s="60"/>
      <c r="M1074" s="59"/>
      <c r="O1074" s="54">
        <f>SUMIFS(Table1[CGST],Table1[Name of lease holder],Abstract!B1074)</f>
        <v>0</v>
      </c>
    </row>
    <row r="1075" spans="1:15" s="54" customFormat="1" ht="35.1" customHeight="1" x14ac:dyDescent="0.25">
      <c r="A1075" s="47">
        <v>1071</v>
      </c>
      <c r="B1075" s="55">
        <f>'Master Data'!B1076</f>
        <v>0</v>
      </c>
      <c r="C1075" s="50">
        <f>'Master Data'!C1076*12</f>
        <v>0</v>
      </c>
      <c r="D1075" s="50"/>
      <c r="E1075" s="50">
        <f t="shared" si="80"/>
        <v>0</v>
      </c>
      <c r="F1075" s="50">
        <f t="shared" si="81"/>
        <v>0</v>
      </c>
      <c r="G1075" s="50">
        <f t="shared" si="82"/>
        <v>0</v>
      </c>
      <c r="H1075" s="50">
        <f t="shared" si="83"/>
        <v>0</v>
      </c>
      <c r="I1075" s="50">
        <f t="shared" si="84"/>
        <v>0</v>
      </c>
      <c r="J1075" s="47"/>
      <c r="K1075" s="59"/>
      <c r="L1075" s="60"/>
      <c r="M1075" s="59"/>
      <c r="O1075" s="54">
        <f>SUMIFS(Table1[CGST],Table1[Name of lease holder],Abstract!B1075)</f>
        <v>0</v>
      </c>
    </row>
    <row r="1076" spans="1:15" s="54" customFormat="1" ht="35.1" customHeight="1" x14ac:dyDescent="0.25">
      <c r="A1076" s="47">
        <v>1072</v>
      </c>
      <c r="B1076" s="55">
        <f>'Master Data'!B1077</f>
        <v>0</v>
      </c>
      <c r="C1076" s="50">
        <f>'Master Data'!C1077*12</f>
        <v>0</v>
      </c>
      <c r="D1076" s="50"/>
      <c r="E1076" s="50">
        <f t="shared" si="80"/>
        <v>0</v>
      </c>
      <c r="F1076" s="50">
        <f t="shared" si="81"/>
        <v>0</v>
      </c>
      <c r="G1076" s="50">
        <f t="shared" si="82"/>
        <v>0</v>
      </c>
      <c r="H1076" s="50">
        <f t="shared" si="83"/>
        <v>0</v>
      </c>
      <c r="I1076" s="50">
        <f t="shared" si="84"/>
        <v>0</v>
      </c>
      <c r="J1076" s="47"/>
      <c r="K1076" s="59"/>
      <c r="L1076" s="60"/>
      <c r="M1076" s="59"/>
      <c r="O1076" s="54">
        <f>SUMIFS(Table1[CGST],Table1[Name of lease holder],Abstract!B1076)</f>
        <v>0</v>
      </c>
    </row>
    <row r="1077" spans="1:15" s="54" customFormat="1" ht="35.1" customHeight="1" x14ac:dyDescent="0.25">
      <c r="A1077" s="47">
        <v>1073</v>
      </c>
      <c r="B1077" s="55">
        <f>'Master Data'!B1078</f>
        <v>0</v>
      </c>
      <c r="C1077" s="50">
        <f>'Master Data'!C1078*12</f>
        <v>0</v>
      </c>
      <c r="D1077" s="50"/>
      <c r="E1077" s="50">
        <f t="shared" si="80"/>
        <v>0</v>
      </c>
      <c r="F1077" s="50">
        <f t="shared" si="81"/>
        <v>0</v>
      </c>
      <c r="G1077" s="50">
        <f t="shared" si="82"/>
        <v>0</v>
      </c>
      <c r="H1077" s="50">
        <f t="shared" si="83"/>
        <v>0</v>
      </c>
      <c r="I1077" s="50">
        <f t="shared" si="84"/>
        <v>0</v>
      </c>
      <c r="J1077" s="47"/>
      <c r="K1077" s="59"/>
      <c r="L1077" s="60"/>
      <c r="M1077" s="59"/>
      <c r="O1077" s="54">
        <f>SUMIFS(Table1[CGST],Table1[Name of lease holder],Abstract!B1077)</f>
        <v>0</v>
      </c>
    </row>
    <row r="1078" spans="1:15" s="54" customFormat="1" ht="35.1" customHeight="1" x14ac:dyDescent="0.25">
      <c r="A1078" s="47">
        <v>1074</v>
      </c>
      <c r="B1078" s="55">
        <f>'Master Data'!B1079</f>
        <v>0</v>
      </c>
      <c r="C1078" s="50">
        <f>'Master Data'!C1079*12</f>
        <v>0</v>
      </c>
      <c r="D1078" s="50"/>
      <c r="E1078" s="50">
        <f t="shared" si="80"/>
        <v>0</v>
      </c>
      <c r="F1078" s="50">
        <f t="shared" si="81"/>
        <v>0</v>
      </c>
      <c r="G1078" s="50">
        <f t="shared" si="82"/>
        <v>0</v>
      </c>
      <c r="H1078" s="50">
        <f t="shared" si="83"/>
        <v>0</v>
      </c>
      <c r="I1078" s="50">
        <f t="shared" si="84"/>
        <v>0</v>
      </c>
      <c r="J1078" s="47"/>
      <c r="K1078" s="59"/>
      <c r="L1078" s="60"/>
      <c r="M1078" s="59"/>
      <c r="O1078" s="54">
        <f>SUMIFS(Table1[CGST],Table1[Name of lease holder],Abstract!B1078)</f>
        <v>0</v>
      </c>
    </row>
    <row r="1079" spans="1:15" s="54" customFormat="1" ht="35.1" customHeight="1" x14ac:dyDescent="0.25">
      <c r="A1079" s="47">
        <v>1075</v>
      </c>
      <c r="B1079" s="55">
        <f>'Master Data'!B1080</f>
        <v>0</v>
      </c>
      <c r="C1079" s="50">
        <f>'Master Data'!C1080*12</f>
        <v>0</v>
      </c>
      <c r="D1079" s="50"/>
      <c r="E1079" s="50">
        <f t="shared" si="80"/>
        <v>0</v>
      </c>
      <c r="F1079" s="50">
        <f t="shared" si="81"/>
        <v>0</v>
      </c>
      <c r="G1079" s="50">
        <f t="shared" si="82"/>
        <v>0</v>
      </c>
      <c r="H1079" s="50">
        <f t="shared" si="83"/>
        <v>0</v>
      </c>
      <c r="I1079" s="50">
        <f t="shared" si="84"/>
        <v>0</v>
      </c>
      <c r="J1079" s="47"/>
      <c r="K1079" s="59"/>
      <c r="L1079" s="60"/>
      <c r="M1079" s="59"/>
      <c r="O1079" s="54">
        <f>SUMIFS(Table1[CGST],Table1[Name of lease holder],Abstract!B1079)</f>
        <v>0</v>
      </c>
    </row>
    <row r="1080" spans="1:15" s="54" customFormat="1" ht="35.1" customHeight="1" x14ac:dyDescent="0.25">
      <c r="A1080" s="47">
        <v>1076</v>
      </c>
      <c r="B1080" s="55">
        <f>'Master Data'!B1081</f>
        <v>0</v>
      </c>
      <c r="C1080" s="50">
        <f>'Master Data'!C1081*12</f>
        <v>0</v>
      </c>
      <c r="D1080" s="50"/>
      <c r="E1080" s="50">
        <f t="shared" si="80"/>
        <v>0</v>
      </c>
      <c r="F1080" s="50">
        <f t="shared" si="81"/>
        <v>0</v>
      </c>
      <c r="G1080" s="50">
        <f t="shared" si="82"/>
        <v>0</v>
      </c>
      <c r="H1080" s="50">
        <f t="shared" si="83"/>
        <v>0</v>
      </c>
      <c r="I1080" s="50">
        <f t="shared" si="84"/>
        <v>0</v>
      </c>
      <c r="J1080" s="47"/>
      <c r="K1080" s="59"/>
      <c r="L1080" s="60"/>
      <c r="M1080" s="59"/>
      <c r="O1080" s="54">
        <f>SUMIFS(Table1[CGST],Table1[Name of lease holder],Abstract!B1080)</f>
        <v>0</v>
      </c>
    </row>
    <row r="1081" spans="1:15" s="54" customFormat="1" ht="35.1" customHeight="1" x14ac:dyDescent="0.25">
      <c r="A1081" s="47">
        <v>1077</v>
      </c>
      <c r="B1081" s="55">
        <f>'Master Data'!B1082</f>
        <v>0</v>
      </c>
      <c r="C1081" s="50">
        <f>'Master Data'!C1082*12</f>
        <v>0</v>
      </c>
      <c r="D1081" s="50"/>
      <c r="E1081" s="50">
        <f t="shared" si="80"/>
        <v>0</v>
      </c>
      <c r="F1081" s="50">
        <f t="shared" si="81"/>
        <v>0</v>
      </c>
      <c r="G1081" s="50">
        <f t="shared" si="82"/>
        <v>0</v>
      </c>
      <c r="H1081" s="50">
        <f t="shared" si="83"/>
        <v>0</v>
      </c>
      <c r="I1081" s="50">
        <f t="shared" si="84"/>
        <v>0</v>
      </c>
      <c r="J1081" s="47"/>
      <c r="K1081" s="59"/>
      <c r="L1081" s="60"/>
      <c r="M1081" s="59"/>
      <c r="O1081" s="54">
        <f>SUMIFS(Table1[CGST],Table1[Name of lease holder],Abstract!B1081)</f>
        <v>0</v>
      </c>
    </row>
    <row r="1082" spans="1:15" s="54" customFormat="1" ht="35.1" customHeight="1" x14ac:dyDescent="0.25">
      <c r="A1082" s="47">
        <v>1078</v>
      </c>
      <c r="B1082" s="55">
        <f>'Master Data'!B1083</f>
        <v>0</v>
      </c>
      <c r="C1082" s="50">
        <f>'Master Data'!C1083*12</f>
        <v>0</v>
      </c>
      <c r="D1082" s="50"/>
      <c r="E1082" s="50">
        <f t="shared" si="80"/>
        <v>0</v>
      </c>
      <c r="F1082" s="50">
        <f t="shared" si="81"/>
        <v>0</v>
      </c>
      <c r="G1082" s="50">
        <f t="shared" si="82"/>
        <v>0</v>
      </c>
      <c r="H1082" s="50">
        <f t="shared" si="83"/>
        <v>0</v>
      </c>
      <c r="I1082" s="50">
        <f t="shared" si="84"/>
        <v>0</v>
      </c>
      <c r="J1082" s="47"/>
      <c r="K1082" s="59"/>
      <c r="L1082" s="60"/>
      <c r="M1082" s="59"/>
      <c r="O1082" s="54">
        <f>SUMIFS(Table1[CGST],Table1[Name of lease holder],Abstract!B1082)</f>
        <v>0</v>
      </c>
    </row>
    <row r="1083" spans="1:15" s="54" customFormat="1" ht="35.1" customHeight="1" x14ac:dyDescent="0.25">
      <c r="A1083" s="47">
        <v>1079</v>
      </c>
      <c r="B1083" s="55">
        <f>'Master Data'!B1084</f>
        <v>0</v>
      </c>
      <c r="C1083" s="50">
        <f>'Master Data'!C1084*12</f>
        <v>0</v>
      </c>
      <c r="D1083" s="50"/>
      <c r="E1083" s="50">
        <f t="shared" si="80"/>
        <v>0</v>
      </c>
      <c r="F1083" s="50">
        <f t="shared" si="81"/>
        <v>0</v>
      </c>
      <c r="G1083" s="50">
        <f t="shared" si="82"/>
        <v>0</v>
      </c>
      <c r="H1083" s="50">
        <f t="shared" si="83"/>
        <v>0</v>
      </c>
      <c r="I1083" s="50">
        <f t="shared" si="84"/>
        <v>0</v>
      </c>
      <c r="J1083" s="47"/>
      <c r="K1083" s="59"/>
      <c r="L1083" s="60"/>
      <c r="M1083" s="59"/>
      <c r="O1083" s="54">
        <f>SUMIFS(Table1[CGST],Table1[Name of lease holder],Abstract!B1083)</f>
        <v>0</v>
      </c>
    </row>
    <row r="1084" spans="1:15" s="54" customFormat="1" ht="35.1" customHeight="1" x14ac:dyDescent="0.25">
      <c r="A1084" s="47">
        <v>1080</v>
      </c>
      <c r="B1084" s="55">
        <f>'Master Data'!B1085</f>
        <v>0</v>
      </c>
      <c r="C1084" s="50">
        <f>'Master Data'!C1085*12</f>
        <v>0</v>
      </c>
      <c r="D1084" s="50"/>
      <c r="E1084" s="50">
        <f t="shared" si="80"/>
        <v>0</v>
      </c>
      <c r="F1084" s="50">
        <f t="shared" si="81"/>
        <v>0</v>
      </c>
      <c r="G1084" s="50">
        <f t="shared" si="82"/>
        <v>0</v>
      </c>
      <c r="H1084" s="50">
        <f t="shared" si="83"/>
        <v>0</v>
      </c>
      <c r="I1084" s="50">
        <f t="shared" si="84"/>
        <v>0</v>
      </c>
      <c r="J1084" s="47"/>
      <c r="K1084" s="59"/>
      <c r="L1084" s="60"/>
      <c r="M1084" s="59"/>
      <c r="O1084" s="54">
        <f>SUMIFS(Table1[CGST],Table1[Name of lease holder],Abstract!B1084)</f>
        <v>0</v>
      </c>
    </row>
    <row r="1085" spans="1:15" s="54" customFormat="1" ht="35.1" customHeight="1" x14ac:dyDescent="0.25">
      <c r="A1085" s="47">
        <v>1081</v>
      </c>
      <c r="B1085" s="55">
        <f>'Master Data'!B1086</f>
        <v>0</v>
      </c>
      <c r="C1085" s="50">
        <f>'Master Data'!C1086*12</f>
        <v>0</v>
      </c>
      <c r="D1085" s="50"/>
      <c r="E1085" s="50">
        <f t="shared" si="80"/>
        <v>0</v>
      </c>
      <c r="F1085" s="50">
        <f t="shared" si="81"/>
        <v>0</v>
      </c>
      <c r="G1085" s="50">
        <f t="shared" si="82"/>
        <v>0</v>
      </c>
      <c r="H1085" s="50">
        <f t="shared" si="83"/>
        <v>0</v>
      </c>
      <c r="I1085" s="50">
        <f t="shared" si="84"/>
        <v>0</v>
      </c>
      <c r="J1085" s="47"/>
      <c r="K1085" s="59"/>
      <c r="L1085" s="60"/>
      <c r="M1085" s="59"/>
      <c r="O1085" s="54">
        <f>SUMIFS(Table1[CGST],Table1[Name of lease holder],Abstract!B1085)</f>
        <v>0</v>
      </c>
    </row>
    <row r="1086" spans="1:15" s="54" customFormat="1" ht="35.1" customHeight="1" x14ac:dyDescent="0.25">
      <c r="A1086" s="47">
        <v>1082</v>
      </c>
      <c r="B1086" s="55">
        <f>'Master Data'!B1087</f>
        <v>0</v>
      </c>
      <c r="C1086" s="50">
        <f>'Master Data'!C1087*12</f>
        <v>0</v>
      </c>
      <c r="D1086" s="50"/>
      <c r="E1086" s="50">
        <f t="shared" si="80"/>
        <v>0</v>
      </c>
      <c r="F1086" s="50">
        <f t="shared" si="81"/>
        <v>0</v>
      </c>
      <c r="G1086" s="50">
        <f t="shared" si="82"/>
        <v>0</v>
      </c>
      <c r="H1086" s="50">
        <f t="shared" si="83"/>
        <v>0</v>
      </c>
      <c r="I1086" s="50">
        <f t="shared" si="84"/>
        <v>0</v>
      </c>
      <c r="J1086" s="47"/>
      <c r="K1086" s="59"/>
      <c r="L1086" s="60"/>
      <c r="M1086" s="59"/>
      <c r="O1086" s="54">
        <f>SUMIFS(Table1[CGST],Table1[Name of lease holder],Abstract!B1086)</f>
        <v>0</v>
      </c>
    </row>
    <row r="1087" spans="1:15" s="54" customFormat="1" ht="35.1" customHeight="1" x14ac:dyDescent="0.25">
      <c r="A1087" s="47">
        <v>1083</v>
      </c>
      <c r="B1087" s="55">
        <f>'Master Data'!B1088</f>
        <v>0</v>
      </c>
      <c r="C1087" s="50">
        <f>'Master Data'!C1088*12</f>
        <v>0</v>
      </c>
      <c r="D1087" s="50"/>
      <c r="E1087" s="50">
        <f t="shared" si="80"/>
        <v>0</v>
      </c>
      <c r="F1087" s="50">
        <f t="shared" si="81"/>
        <v>0</v>
      </c>
      <c r="G1087" s="50">
        <f t="shared" si="82"/>
        <v>0</v>
      </c>
      <c r="H1087" s="50">
        <f t="shared" si="83"/>
        <v>0</v>
      </c>
      <c r="I1087" s="50">
        <f t="shared" si="84"/>
        <v>0</v>
      </c>
      <c r="J1087" s="47"/>
      <c r="K1087" s="59"/>
      <c r="L1087" s="60"/>
      <c r="M1087" s="59"/>
      <c r="O1087" s="54">
        <f>SUMIFS(Table1[CGST],Table1[Name of lease holder],Abstract!B1087)</f>
        <v>0</v>
      </c>
    </row>
    <row r="1088" spans="1:15" s="54" customFormat="1" ht="35.1" customHeight="1" x14ac:dyDescent="0.25">
      <c r="A1088" s="47">
        <v>1084</v>
      </c>
      <c r="B1088" s="55">
        <f>'Master Data'!B1089</f>
        <v>0</v>
      </c>
      <c r="C1088" s="50">
        <f>'Master Data'!C1089*12</f>
        <v>0</v>
      </c>
      <c r="D1088" s="50"/>
      <c r="E1088" s="50">
        <f t="shared" si="80"/>
        <v>0</v>
      </c>
      <c r="F1088" s="50">
        <f t="shared" si="81"/>
        <v>0</v>
      </c>
      <c r="G1088" s="50">
        <f t="shared" si="82"/>
        <v>0</v>
      </c>
      <c r="H1088" s="50">
        <f t="shared" si="83"/>
        <v>0</v>
      </c>
      <c r="I1088" s="50">
        <f t="shared" si="84"/>
        <v>0</v>
      </c>
      <c r="J1088" s="47"/>
      <c r="K1088" s="59"/>
      <c r="L1088" s="60"/>
      <c r="M1088" s="59"/>
      <c r="O1088" s="54">
        <f>SUMIFS(Table1[CGST],Table1[Name of lease holder],Abstract!B1088)</f>
        <v>0</v>
      </c>
    </row>
    <row r="1089" spans="1:15" s="54" customFormat="1" ht="35.1" customHeight="1" x14ac:dyDescent="0.25">
      <c r="A1089" s="47">
        <v>1085</v>
      </c>
      <c r="B1089" s="55">
        <f>'Master Data'!B1090</f>
        <v>0</v>
      </c>
      <c r="C1089" s="50">
        <f>'Master Data'!C1090*12</f>
        <v>0</v>
      </c>
      <c r="D1089" s="50"/>
      <c r="E1089" s="50">
        <f t="shared" si="80"/>
        <v>0</v>
      </c>
      <c r="F1089" s="50">
        <f t="shared" si="81"/>
        <v>0</v>
      </c>
      <c r="G1089" s="50">
        <f t="shared" si="82"/>
        <v>0</v>
      </c>
      <c r="H1089" s="50">
        <f t="shared" si="83"/>
        <v>0</v>
      </c>
      <c r="I1089" s="50">
        <f t="shared" si="84"/>
        <v>0</v>
      </c>
      <c r="J1089" s="47"/>
      <c r="K1089" s="59"/>
      <c r="L1089" s="60"/>
      <c r="M1089" s="59"/>
      <c r="O1089" s="54">
        <f>SUMIFS(Table1[CGST],Table1[Name of lease holder],Abstract!B1089)</f>
        <v>0</v>
      </c>
    </row>
    <row r="1090" spans="1:15" s="54" customFormat="1" ht="35.1" customHeight="1" x14ac:dyDescent="0.25">
      <c r="A1090" s="47">
        <v>1086</v>
      </c>
      <c r="B1090" s="55">
        <f>'Master Data'!B1091</f>
        <v>0</v>
      </c>
      <c r="C1090" s="50">
        <f>'Master Data'!C1091*12</f>
        <v>0</v>
      </c>
      <c r="D1090" s="50"/>
      <c r="E1090" s="50">
        <f t="shared" si="80"/>
        <v>0</v>
      </c>
      <c r="F1090" s="50">
        <f t="shared" si="81"/>
        <v>0</v>
      </c>
      <c r="G1090" s="50">
        <f t="shared" si="82"/>
        <v>0</v>
      </c>
      <c r="H1090" s="50">
        <f t="shared" si="83"/>
        <v>0</v>
      </c>
      <c r="I1090" s="50">
        <f t="shared" si="84"/>
        <v>0</v>
      </c>
      <c r="J1090" s="47"/>
      <c r="K1090" s="59"/>
      <c r="L1090" s="60"/>
      <c r="M1090" s="59"/>
      <c r="O1090" s="54">
        <f>SUMIFS(Table1[CGST],Table1[Name of lease holder],Abstract!B1090)</f>
        <v>0</v>
      </c>
    </row>
    <row r="1091" spans="1:15" s="54" customFormat="1" ht="35.1" customHeight="1" x14ac:dyDescent="0.25">
      <c r="A1091" s="47">
        <v>1087</v>
      </c>
      <c r="B1091" s="55">
        <f>'Master Data'!B1092</f>
        <v>0</v>
      </c>
      <c r="C1091" s="50">
        <f>'Master Data'!C1092*12</f>
        <v>0</v>
      </c>
      <c r="D1091" s="50"/>
      <c r="E1091" s="50">
        <f t="shared" si="80"/>
        <v>0</v>
      </c>
      <c r="F1091" s="50">
        <f t="shared" si="81"/>
        <v>0</v>
      </c>
      <c r="G1091" s="50">
        <f t="shared" si="82"/>
        <v>0</v>
      </c>
      <c r="H1091" s="50">
        <f t="shared" si="83"/>
        <v>0</v>
      </c>
      <c r="I1091" s="50">
        <f t="shared" si="84"/>
        <v>0</v>
      </c>
      <c r="J1091" s="47"/>
      <c r="K1091" s="59"/>
      <c r="L1091" s="60"/>
      <c r="M1091" s="59"/>
      <c r="O1091" s="54">
        <f>SUMIFS(Table1[CGST],Table1[Name of lease holder],Abstract!B1091)</f>
        <v>0</v>
      </c>
    </row>
    <row r="1092" spans="1:15" s="54" customFormat="1" ht="35.1" customHeight="1" x14ac:dyDescent="0.25">
      <c r="A1092" s="47">
        <v>1088</v>
      </c>
      <c r="B1092" s="55">
        <f>'Master Data'!B1093</f>
        <v>0</v>
      </c>
      <c r="C1092" s="50">
        <f>'Master Data'!C1093*12</f>
        <v>0</v>
      </c>
      <c r="D1092" s="50"/>
      <c r="E1092" s="50">
        <f t="shared" si="80"/>
        <v>0</v>
      </c>
      <c r="F1092" s="50">
        <f t="shared" si="81"/>
        <v>0</v>
      </c>
      <c r="G1092" s="50">
        <f t="shared" si="82"/>
        <v>0</v>
      </c>
      <c r="H1092" s="50">
        <f t="shared" si="83"/>
        <v>0</v>
      </c>
      <c r="I1092" s="50">
        <f t="shared" si="84"/>
        <v>0</v>
      </c>
      <c r="J1092" s="47"/>
      <c r="K1092" s="59"/>
      <c r="L1092" s="60"/>
      <c r="M1092" s="59"/>
      <c r="O1092" s="54">
        <f>SUMIFS(Table1[CGST],Table1[Name of lease holder],Abstract!B1092)</f>
        <v>0</v>
      </c>
    </row>
    <row r="1093" spans="1:15" s="54" customFormat="1" ht="35.1" customHeight="1" x14ac:dyDescent="0.25">
      <c r="A1093" s="47">
        <v>1089</v>
      </c>
      <c r="B1093" s="55">
        <f>'Master Data'!B1094</f>
        <v>0</v>
      </c>
      <c r="C1093" s="50">
        <f>'Master Data'!C1094*12</f>
        <v>0</v>
      </c>
      <c r="D1093" s="50"/>
      <c r="E1093" s="50">
        <f t="shared" si="80"/>
        <v>0</v>
      </c>
      <c r="F1093" s="50">
        <f t="shared" si="81"/>
        <v>0</v>
      </c>
      <c r="G1093" s="50">
        <f t="shared" si="82"/>
        <v>0</v>
      </c>
      <c r="H1093" s="50">
        <f t="shared" si="83"/>
        <v>0</v>
      </c>
      <c r="I1093" s="50">
        <f t="shared" si="84"/>
        <v>0</v>
      </c>
      <c r="J1093" s="47"/>
      <c r="K1093" s="59"/>
      <c r="L1093" s="60"/>
      <c r="M1093" s="59"/>
      <c r="O1093" s="54">
        <f>SUMIFS(Table1[CGST],Table1[Name of lease holder],Abstract!B1093)</f>
        <v>0</v>
      </c>
    </row>
    <row r="1094" spans="1:15" s="54" customFormat="1" ht="35.1" customHeight="1" x14ac:dyDescent="0.25">
      <c r="A1094" s="47">
        <v>1090</v>
      </c>
      <c r="B1094" s="55">
        <f>'Master Data'!B1095</f>
        <v>0</v>
      </c>
      <c r="C1094" s="50">
        <f>'Master Data'!C1095*12</f>
        <v>0</v>
      </c>
      <c r="D1094" s="50"/>
      <c r="E1094" s="50">
        <f t="shared" ref="E1094:E1105" si="85">C1094*18%</f>
        <v>0</v>
      </c>
      <c r="F1094" s="50">
        <f t="shared" ref="F1094:F1105" si="86">O1094*2</f>
        <v>0</v>
      </c>
      <c r="G1094" s="50">
        <f t="shared" ref="G1094:G1105" si="87">C1094-D1094</f>
        <v>0</v>
      </c>
      <c r="H1094" s="50">
        <f t="shared" ref="H1094:H1105" si="88">E1094-F1094</f>
        <v>0</v>
      </c>
      <c r="I1094" s="50">
        <f t="shared" ref="I1094:I1105" si="89">G1094+H1094</f>
        <v>0</v>
      </c>
      <c r="J1094" s="47"/>
      <c r="K1094" s="59"/>
      <c r="L1094" s="60"/>
      <c r="M1094" s="59"/>
      <c r="O1094" s="54">
        <f>SUMIFS(Table1[CGST],Table1[Name of lease holder],Abstract!B1094)</f>
        <v>0</v>
      </c>
    </row>
    <row r="1095" spans="1:15" s="54" customFormat="1" ht="35.1" customHeight="1" x14ac:dyDescent="0.25">
      <c r="A1095" s="47">
        <v>1091</v>
      </c>
      <c r="B1095" s="55">
        <f>'Master Data'!B1096</f>
        <v>0</v>
      </c>
      <c r="C1095" s="50">
        <f>'Master Data'!C1096*12</f>
        <v>0</v>
      </c>
      <c r="D1095" s="50"/>
      <c r="E1095" s="50">
        <f t="shared" si="85"/>
        <v>0</v>
      </c>
      <c r="F1095" s="50">
        <f t="shared" si="86"/>
        <v>0</v>
      </c>
      <c r="G1095" s="50">
        <f t="shared" si="87"/>
        <v>0</v>
      </c>
      <c r="H1095" s="50">
        <f t="shared" si="88"/>
        <v>0</v>
      </c>
      <c r="I1095" s="50">
        <f t="shared" si="89"/>
        <v>0</v>
      </c>
      <c r="J1095" s="47"/>
      <c r="K1095" s="59"/>
      <c r="L1095" s="60"/>
      <c r="M1095" s="59"/>
      <c r="O1095" s="54">
        <f>SUMIFS(Table1[CGST],Table1[Name of lease holder],Abstract!B1095)</f>
        <v>0</v>
      </c>
    </row>
    <row r="1096" spans="1:15" s="54" customFormat="1" ht="35.1" customHeight="1" x14ac:dyDescent="0.25">
      <c r="A1096" s="47">
        <v>1092</v>
      </c>
      <c r="B1096" s="55">
        <f>'Master Data'!B1097</f>
        <v>0</v>
      </c>
      <c r="C1096" s="50">
        <f>'Master Data'!C1097*12</f>
        <v>0</v>
      </c>
      <c r="D1096" s="50"/>
      <c r="E1096" s="50">
        <f t="shared" si="85"/>
        <v>0</v>
      </c>
      <c r="F1096" s="50">
        <f t="shared" si="86"/>
        <v>0</v>
      </c>
      <c r="G1096" s="50">
        <f t="shared" si="87"/>
        <v>0</v>
      </c>
      <c r="H1096" s="50">
        <f t="shared" si="88"/>
        <v>0</v>
      </c>
      <c r="I1096" s="50">
        <f t="shared" si="89"/>
        <v>0</v>
      </c>
      <c r="J1096" s="47"/>
      <c r="K1096" s="59"/>
      <c r="L1096" s="60"/>
      <c r="M1096" s="59"/>
      <c r="O1096" s="54">
        <f>SUMIFS(Table1[CGST],Table1[Name of lease holder],Abstract!B1096)</f>
        <v>0</v>
      </c>
    </row>
    <row r="1097" spans="1:15" s="54" customFormat="1" ht="35.1" customHeight="1" x14ac:dyDescent="0.25">
      <c r="A1097" s="47">
        <v>1093</v>
      </c>
      <c r="B1097" s="55">
        <f>'Master Data'!B1098</f>
        <v>0</v>
      </c>
      <c r="C1097" s="50">
        <f>'Master Data'!C1098*12</f>
        <v>0</v>
      </c>
      <c r="D1097" s="50"/>
      <c r="E1097" s="50">
        <f t="shared" si="85"/>
        <v>0</v>
      </c>
      <c r="F1097" s="50">
        <f t="shared" si="86"/>
        <v>0</v>
      </c>
      <c r="G1097" s="50">
        <f t="shared" si="87"/>
        <v>0</v>
      </c>
      <c r="H1097" s="50">
        <f t="shared" si="88"/>
        <v>0</v>
      </c>
      <c r="I1097" s="50">
        <f t="shared" si="89"/>
        <v>0</v>
      </c>
      <c r="J1097" s="47"/>
      <c r="K1097" s="59"/>
      <c r="L1097" s="60"/>
      <c r="M1097" s="59"/>
      <c r="O1097" s="54">
        <f>SUMIFS(Table1[CGST],Table1[Name of lease holder],Abstract!B1097)</f>
        <v>0</v>
      </c>
    </row>
    <row r="1098" spans="1:15" s="54" customFormat="1" ht="35.1" customHeight="1" x14ac:dyDescent="0.25">
      <c r="A1098" s="47">
        <v>1094</v>
      </c>
      <c r="B1098" s="55">
        <f>'Master Data'!B1099</f>
        <v>0</v>
      </c>
      <c r="C1098" s="50">
        <f>'Master Data'!C1099*12</f>
        <v>0</v>
      </c>
      <c r="D1098" s="50"/>
      <c r="E1098" s="50">
        <f t="shared" si="85"/>
        <v>0</v>
      </c>
      <c r="F1098" s="50">
        <f t="shared" si="86"/>
        <v>0</v>
      </c>
      <c r="G1098" s="50">
        <f t="shared" si="87"/>
        <v>0</v>
      </c>
      <c r="H1098" s="50">
        <f t="shared" si="88"/>
        <v>0</v>
      </c>
      <c r="I1098" s="50">
        <f t="shared" si="89"/>
        <v>0</v>
      </c>
      <c r="J1098" s="47"/>
      <c r="K1098" s="59"/>
      <c r="L1098" s="60"/>
      <c r="M1098" s="59"/>
      <c r="O1098" s="54">
        <f>SUMIFS(Table1[CGST],Table1[Name of lease holder],Abstract!B1098)</f>
        <v>0</v>
      </c>
    </row>
    <row r="1099" spans="1:15" s="54" customFormat="1" ht="35.1" customHeight="1" x14ac:dyDescent="0.25">
      <c r="A1099" s="47">
        <v>1095</v>
      </c>
      <c r="B1099" s="55">
        <f>'Master Data'!B1100</f>
        <v>0</v>
      </c>
      <c r="C1099" s="50">
        <f>'Master Data'!C1100*12</f>
        <v>0</v>
      </c>
      <c r="D1099" s="50"/>
      <c r="E1099" s="50">
        <f t="shared" si="85"/>
        <v>0</v>
      </c>
      <c r="F1099" s="50">
        <f t="shared" si="86"/>
        <v>0</v>
      </c>
      <c r="G1099" s="50">
        <f t="shared" si="87"/>
        <v>0</v>
      </c>
      <c r="H1099" s="50">
        <f t="shared" si="88"/>
        <v>0</v>
      </c>
      <c r="I1099" s="50">
        <f t="shared" si="89"/>
        <v>0</v>
      </c>
      <c r="J1099" s="47"/>
      <c r="K1099" s="59"/>
      <c r="L1099" s="60"/>
      <c r="M1099" s="59"/>
      <c r="O1099" s="54">
        <f>SUMIFS(Table1[CGST],Table1[Name of lease holder],Abstract!B1099)</f>
        <v>0</v>
      </c>
    </row>
    <row r="1100" spans="1:15" s="54" customFormat="1" ht="35.1" customHeight="1" x14ac:dyDescent="0.25">
      <c r="A1100" s="47">
        <v>1096</v>
      </c>
      <c r="B1100" s="55">
        <f>'Master Data'!B1101</f>
        <v>0</v>
      </c>
      <c r="C1100" s="50">
        <f>'Master Data'!C1101*12</f>
        <v>0</v>
      </c>
      <c r="D1100" s="50"/>
      <c r="E1100" s="50">
        <f t="shared" si="85"/>
        <v>0</v>
      </c>
      <c r="F1100" s="50">
        <f t="shared" si="86"/>
        <v>0</v>
      </c>
      <c r="G1100" s="50">
        <f t="shared" si="87"/>
        <v>0</v>
      </c>
      <c r="H1100" s="50">
        <f t="shared" si="88"/>
        <v>0</v>
      </c>
      <c r="I1100" s="50">
        <f t="shared" si="89"/>
        <v>0</v>
      </c>
      <c r="J1100" s="47"/>
      <c r="K1100" s="59"/>
      <c r="L1100" s="60"/>
      <c r="M1100" s="59"/>
      <c r="O1100" s="54">
        <f>SUMIFS(Table1[CGST],Table1[Name of lease holder],Abstract!B1100)</f>
        <v>0</v>
      </c>
    </row>
    <row r="1101" spans="1:15" s="54" customFormat="1" ht="35.1" customHeight="1" x14ac:dyDescent="0.25">
      <c r="A1101" s="47">
        <v>1097</v>
      </c>
      <c r="B1101" s="55">
        <f>'Master Data'!B1102</f>
        <v>0</v>
      </c>
      <c r="C1101" s="50">
        <f>'Master Data'!C1102*12</f>
        <v>0</v>
      </c>
      <c r="D1101" s="50"/>
      <c r="E1101" s="50">
        <f t="shared" si="85"/>
        <v>0</v>
      </c>
      <c r="F1101" s="50">
        <f t="shared" si="86"/>
        <v>0</v>
      </c>
      <c r="G1101" s="50">
        <f t="shared" si="87"/>
        <v>0</v>
      </c>
      <c r="H1101" s="50">
        <f t="shared" si="88"/>
        <v>0</v>
      </c>
      <c r="I1101" s="50">
        <f t="shared" si="89"/>
        <v>0</v>
      </c>
      <c r="J1101" s="47"/>
      <c r="K1101" s="59"/>
      <c r="L1101" s="60"/>
      <c r="M1101" s="59"/>
      <c r="O1101" s="54">
        <f>SUMIFS(Table1[CGST],Table1[Name of lease holder],Abstract!B1101)</f>
        <v>0</v>
      </c>
    </row>
    <row r="1102" spans="1:15" s="54" customFormat="1" ht="35.1" customHeight="1" x14ac:dyDescent="0.25">
      <c r="A1102" s="47">
        <v>1098</v>
      </c>
      <c r="B1102" s="55">
        <f>'Master Data'!B1103</f>
        <v>0</v>
      </c>
      <c r="C1102" s="50">
        <f>'Master Data'!C1103*12</f>
        <v>0</v>
      </c>
      <c r="D1102" s="50"/>
      <c r="E1102" s="50">
        <f t="shared" si="85"/>
        <v>0</v>
      </c>
      <c r="F1102" s="50">
        <f t="shared" si="86"/>
        <v>0</v>
      </c>
      <c r="G1102" s="50">
        <f t="shared" si="87"/>
        <v>0</v>
      </c>
      <c r="H1102" s="50">
        <f t="shared" si="88"/>
        <v>0</v>
      </c>
      <c r="I1102" s="50">
        <f t="shared" si="89"/>
        <v>0</v>
      </c>
      <c r="J1102" s="47"/>
      <c r="K1102" s="59"/>
      <c r="L1102" s="60"/>
      <c r="M1102" s="59"/>
      <c r="O1102" s="54">
        <f>SUMIFS(Table1[CGST],Table1[Name of lease holder],Abstract!B1102)</f>
        <v>0</v>
      </c>
    </row>
    <row r="1103" spans="1:15" s="54" customFormat="1" ht="35.1" customHeight="1" x14ac:dyDescent="0.25">
      <c r="A1103" s="47">
        <v>1099</v>
      </c>
      <c r="B1103" s="55">
        <f>'Master Data'!B1104</f>
        <v>0</v>
      </c>
      <c r="C1103" s="50">
        <f>'Master Data'!C1104*12</f>
        <v>0</v>
      </c>
      <c r="D1103" s="50"/>
      <c r="E1103" s="50">
        <f t="shared" si="85"/>
        <v>0</v>
      </c>
      <c r="F1103" s="50">
        <f t="shared" si="86"/>
        <v>0</v>
      </c>
      <c r="G1103" s="50">
        <f t="shared" si="87"/>
        <v>0</v>
      </c>
      <c r="H1103" s="50">
        <f t="shared" si="88"/>
        <v>0</v>
      </c>
      <c r="I1103" s="50">
        <f t="shared" si="89"/>
        <v>0</v>
      </c>
      <c r="J1103" s="47"/>
      <c r="K1103" s="59"/>
      <c r="L1103" s="60"/>
      <c r="M1103" s="59"/>
      <c r="O1103" s="54">
        <f>SUMIFS(Table1[CGST],Table1[Name of lease holder],Abstract!B1103)</f>
        <v>0</v>
      </c>
    </row>
    <row r="1104" spans="1:15" s="54" customFormat="1" ht="35.1" customHeight="1" x14ac:dyDescent="0.25">
      <c r="A1104" s="47">
        <v>1100</v>
      </c>
      <c r="B1104" s="55">
        <f>'Master Data'!B1105</f>
        <v>0</v>
      </c>
      <c r="C1104" s="50">
        <f>'Master Data'!C1105*12</f>
        <v>0</v>
      </c>
      <c r="D1104" s="50"/>
      <c r="E1104" s="50">
        <f t="shared" si="85"/>
        <v>0</v>
      </c>
      <c r="F1104" s="50">
        <f t="shared" si="86"/>
        <v>0</v>
      </c>
      <c r="G1104" s="50">
        <f t="shared" si="87"/>
        <v>0</v>
      </c>
      <c r="H1104" s="50">
        <f t="shared" si="88"/>
        <v>0</v>
      </c>
      <c r="I1104" s="50">
        <f t="shared" si="89"/>
        <v>0</v>
      </c>
      <c r="J1104" s="47"/>
      <c r="K1104" s="59"/>
      <c r="L1104" s="60"/>
      <c r="M1104" s="59"/>
      <c r="O1104" s="54">
        <f>SUMIFS(Table1[CGST],Table1[Name of lease holder],Abstract!B1104)</f>
        <v>0</v>
      </c>
    </row>
    <row r="1105" spans="1:15" s="54" customFormat="1" ht="35.1" customHeight="1" x14ac:dyDescent="0.25">
      <c r="A1105" s="47">
        <v>1101</v>
      </c>
      <c r="B1105" s="55">
        <f>'Master Data'!B1106</f>
        <v>0</v>
      </c>
      <c r="C1105" s="50">
        <f>'Master Data'!C1106*12</f>
        <v>0</v>
      </c>
      <c r="D1105" s="50"/>
      <c r="E1105" s="50">
        <f t="shared" si="85"/>
        <v>0</v>
      </c>
      <c r="F1105" s="50">
        <f t="shared" si="86"/>
        <v>0</v>
      </c>
      <c r="G1105" s="50">
        <f t="shared" si="87"/>
        <v>0</v>
      </c>
      <c r="H1105" s="50">
        <f t="shared" si="88"/>
        <v>0</v>
      </c>
      <c r="I1105" s="50">
        <f t="shared" si="89"/>
        <v>0</v>
      </c>
      <c r="J1105" s="47"/>
      <c r="K1105" s="59"/>
      <c r="L1105" s="60"/>
      <c r="M1105" s="59"/>
      <c r="O1105" s="54">
        <f>SUMIFS(Table1[CGST],Table1[Name of lease holder],Abstract!B1105)</f>
        <v>0</v>
      </c>
    </row>
    <row r="1106" spans="1:15" ht="35.1" customHeight="1" x14ac:dyDescent="0.25">
      <c r="A1106" s="56"/>
      <c r="B1106" s="57" t="s">
        <v>56</v>
      </c>
      <c r="C1106" s="58">
        <f>SUM(C5:C1105)</f>
        <v>93600</v>
      </c>
      <c r="D1106" s="58">
        <f t="shared" ref="D1106:I1106" si="90">SUM(D5:D1105)</f>
        <v>7000</v>
      </c>
      <c r="E1106" s="58">
        <f t="shared" si="90"/>
        <v>16848</v>
      </c>
      <c r="F1106" s="58">
        <f t="shared" si="90"/>
        <v>1260</v>
      </c>
      <c r="G1106" s="58">
        <f t="shared" si="90"/>
        <v>86600</v>
      </c>
      <c r="H1106" s="58">
        <f t="shared" si="90"/>
        <v>15588</v>
      </c>
      <c r="I1106" s="58">
        <f t="shared" si="90"/>
        <v>102188</v>
      </c>
      <c r="J1106" s="56"/>
    </row>
    <row r="1107" spans="1:15" ht="24.95" customHeight="1" x14ac:dyDescent="0.2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</row>
  </sheetData>
  <sheetProtection password="8659" sheet="1" objects="1" scenarios="1" sort="0" autoFilter="0"/>
  <protectedRanges>
    <protectedRange sqref="B4" name="Range1"/>
  </protectedRanges>
  <autoFilter ref="B4:B1106"/>
  <mergeCells count="9">
    <mergeCell ref="A1:J1"/>
    <mergeCell ref="A2:J2"/>
    <mergeCell ref="J3:J4"/>
    <mergeCell ref="G3:H3"/>
    <mergeCell ref="E3:F3"/>
    <mergeCell ref="B3:B4"/>
    <mergeCell ref="A3:A4"/>
    <mergeCell ref="C3:D3"/>
    <mergeCell ref="I3:I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7"/>
  <sheetViews>
    <sheetView topLeftCell="A1048576" workbookViewId="0">
      <selection sqref="A1:O1048576"/>
    </sheetView>
  </sheetViews>
  <sheetFormatPr defaultRowHeight="15" zeroHeight="1" x14ac:dyDescent="0.25"/>
  <sheetData>
    <row r="6" spans="5:5" hidden="1" x14ac:dyDescent="0.25">
      <c r="E6" t="s">
        <v>53</v>
      </c>
    </row>
    <row r="7" spans="5:5" hidden="1" x14ac:dyDescent="0.25">
      <c r="E7" t="s">
        <v>54</v>
      </c>
    </row>
  </sheetData>
  <sheetProtection password="865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Home</vt:lpstr>
      <vt:lpstr>Master Data</vt:lpstr>
      <vt:lpstr>Data Entry</vt:lpstr>
      <vt:lpstr>Register</vt:lpstr>
      <vt:lpstr>Abstract</vt:lpstr>
      <vt:lpstr>Sheet1</vt:lpstr>
      <vt:lpstr>Abstract!Print_Area</vt:lpstr>
      <vt:lpstr>Register!Print_Area</vt:lpstr>
      <vt:lpstr>Abstract!Print_Titles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Aneeq</cp:lastModifiedBy>
  <cp:lastPrinted>2022-11-29T17:43:32Z</cp:lastPrinted>
  <dcterms:created xsi:type="dcterms:W3CDTF">2022-11-29T10:40:47Z</dcterms:created>
  <dcterms:modified xsi:type="dcterms:W3CDTF">2023-01-25T14:26:10Z</dcterms:modified>
</cp:coreProperties>
</file>